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drawings/drawing1.xml" ContentType="application/vnd.openxmlformats-officedocument.drawing+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queryTables/queryTable11.xml" ContentType="application/vnd.openxmlformats-officedocument.spreadsheetml.queryTable+xml"/>
  <Override PartName="/xl/queryTables/queryTable12.xml" ContentType="application/vnd.openxmlformats-officedocument.spreadsheetml.queryTable+xml"/>
  <Override PartName="/xl/queryTables/queryTable13.xml" ContentType="application/vnd.openxmlformats-officedocument.spreadsheetml.queryTable+xml"/>
  <Override PartName="/xl/queryTables/queryTable14.xml" ContentType="application/vnd.openxmlformats-officedocument.spreadsheetml.queryTable+xml"/>
  <Override PartName="/xl/drawings/drawing2.xml" ContentType="application/vnd.openxmlformats-officedocument.drawing+xml"/>
  <Override PartName="/xl/queryTables/queryTable15.xml" ContentType="application/vnd.openxmlformats-officedocument.spreadsheetml.queryTable+xml"/>
  <Override PartName="/xl/queryTables/queryTable16.xml" ContentType="application/vnd.openxmlformats-officedocument.spreadsheetml.queryTable+xml"/>
  <Override PartName="/xl/queryTables/queryTable17.xml" ContentType="application/vnd.openxmlformats-officedocument.spreadsheetml.queryTable+xml"/>
  <Override PartName="/xl/queryTables/queryTable18.xml" ContentType="application/vnd.openxmlformats-officedocument.spreadsheetml.queryTable+xml"/>
  <Override PartName="/xl/queryTables/queryTable19.xml" ContentType="application/vnd.openxmlformats-officedocument.spreadsheetml.queryTable+xml"/>
  <Override PartName="/xl/queryTables/queryTable20.xml" ContentType="application/vnd.openxmlformats-officedocument.spreadsheetml.queryTable+xml"/>
  <Override PartName="/xl/queryTables/queryTable21.xml" ContentType="application/vnd.openxmlformats-officedocument.spreadsheetml.queryTable+xml"/>
  <Override PartName="/xl/queryTables/queryTable22.xml" ContentType="application/vnd.openxmlformats-officedocument.spreadsheetml.queryTable+xml"/>
  <Override PartName="/xl/queryTables/queryTable23.xml" ContentType="application/vnd.openxmlformats-officedocument.spreadsheetml.queryTable+xml"/>
  <Override PartName="/xl/queryTables/queryTable24.xml" ContentType="application/vnd.openxmlformats-officedocument.spreadsheetml.queryTable+xml"/>
  <Override PartName="/xl/queryTables/queryTable25.xml" ContentType="application/vnd.openxmlformats-officedocument.spreadsheetml.queryTable+xml"/>
  <Override PartName="/xl/queryTables/queryTable26.xml" ContentType="application/vnd.openxmlformats-officedocument.spreadsheetml.queryTable+xml"/>
  <Override PartName="/xl/queryTables/queryTable27.xml" ContentType="application/vnd.openxmlformats-officedocument.spreadsheetml.queryTable+xml"/>
  <Override PartName="/xl/drawings/drawing3.xml" ContentType="application/vnd.openxmlformats-officedocument.drawing+xml"/>
  <Override PartName="/xl/queryTables/queryTable28.xml" ContentType="application/vnd.openxmlformats-officedocument.spreadsheetml.queryTable+xml"/>
  <Override PartName="/xl/queryTables/queryTable29.xml" ContentType="application/vnd.openxmlformats-officedocument.spreadsheetml.queryTable+xml"/>
  <Override PartName="/xl/queryTables/queryTable30.xml" ContentType="application/vnd.openxmlformats-officedocument.spreadsheetml.queryTable+xml"/>
  <Override PartName="/xl/queryTables/queryTable31.xml" ContentType="application/vnd.openxmlformats-officedocument.spreadsheetml.queryTable+xml"/>
  <Override PartName="/xl/queryTables/queryTable32.xml" ContentType="application/vnd.openxmlformats-officedocument.spreadsheetml.queryTable+xml"/>
  <Override PartName="/xl/queryTables/queryTable33.xml" ContentType="application/vnd.openxmlformats-officedocument.spreadsheetml.queryTable+xml"/>
  <Override PartName="/xl/queryTables/queryTable34.xml" ContentType="application/vnd.openxmlformats-officedocument.spreadsheetml.queryTable+xml"/>
  <Override PartName="/xl/queryTables/queryTable35.xml" ContentType="application/vnd.openxmlformats-officedocument.spreadsheetml.queryTable+xml"/>
  <Override PartName="/xl/queryTables/queryTable36.xml" ContentType="application/vnd.openxmlformats-officedocument.spreadsheetml.queryTable+xml"/>
  <Override PartName="/xl/queryTables/queryTable37.xml" ContentType="application/vnd.openxmlformats-officedocument.spreadsheetml.queryTable+xml"/>
  <Override PartName="/xl/queryTables/queryTable38.xml" ContentType="application/vnd.openxmlformats-officedocument.spreadsheetml.queryTable+xml"/>
  <Override PartName="/xl/queryTables/queryTable39.xml" ContentType="application/vnd.openxmlformats-officedocument.spreadsheetml.queryTable+xml"/>
  <Override PartName="/xl/queryTables/queryTable40.xml" ContentType="application/vnd.openxmlformats-officedocument.spreadsheetml.queryTable+xml"/>
  <Override PartName="/xl/drawings/drawing4.xml" ContentType="application/vnd.openxmlformats-officedocument.drawing+xml"/>
  <Override PartName="/xl/queryTables/queryTable41.xml" ContentType="application/vnd.openxmlformats-officedocument.spreadsheetml.queryTable+xml"/>
  <Override PartName="/xl/queryTables/queryTable42.xml" ContentType="application/vnd.openxmlformats-officedocument.spreadsheetml.queryTable+xml"/>
  <Override PartName="/xl/queryTables/queryTable43.xml" ContentType="application/vnd.openxmlformats-officedocument.spreadsheetml.queryTable+xml"/>
  <Override PartName="/xl/queryTables/queryTable44.xml" ContentType="application/vnd.openxmlformats-officedocument.spreadsheetml.queryTable+xml"/>
  <Override PartName="/xl/queryTables/queryTable45.xml" ContentType="application/vnd.openxmlformats-officedocument.spreadsheetml.queryTable+xml"/>
  <Override PartName="/xl/queryTables/queryTable46.xml" ContentType="application/vnd.openxmlformats-officedocument.spreadsheetml.queryTable+xml"/>
  <Override PartName="/xl/queryTables/queryTable47.xml" ContentType="application/vnd.openxmlformats-officedocument.spreadsheetml.queryTable+xml"/>
  <Override PartName="/xl/queryTables/queryTable48.xml" ContentType="application/vnd.openxmlformats-officedocument.spreadsheetml.queryTable+xml"/>
  <Override PartName="/xl/queryTables/queryTable49.xml" ContentType="application/vnd.openxmlformats-officedocument.spreadsheetml.queryTable+xml"/>
  <Override PartName="/xl/queryTables/queryTable50.xml" ContentType="application/vnd.openxmlformats-officedocument.spreadsheetml.queryTable+xml"/>
  <Override PartName="/xl/queryTables/queryTable51.xml" ContentType="application/vnd.openxmlformats-officedocument.spreadsheetml.queryTable+xml"/>
  <Override PartName="/xl/queryTables/queryTable52.xml" ContentType="application/vnd.openxmlformats-officedocument.spreadsheetml.queryTable+xml"/>
  <Override PartName="/xl/queryTables/queryTable53.xml" ContentType="application/vnd.openxmlformats-officedocument.spreadsheetml.queryTable+xml"/>
  <Override PartName="/xl/drawings/drawing5.xml" ContentType="application/vnd.openxmlformats-officedocument.drawing+xml"/>
  <Override PartName="/xl/queryTables/queryTable54.xml" ContentType="application/vnd.openxmlformats-officedocument.spreadsheetml.queryTable+xml"/>
  <Override PartName="/xl/queryTables/queryTable55.xml" ContentType="application/vnd.openxmlformats-officedocument.spreadsheetml.queryTable+xml"/>
  <Override PartName="/xl/queryTables/queryTable56.xml" ContentType="application/vnd.openxmlformats-officedocument.spreadsheetml.queryTable+xml"/>
  <Override PartName="/xl/queryTables/queryTable57.xml" ContentType="application/vnd.openxmlformats-officedocument.spreadsheetml.queryTable+xml"/>
  <Override PartName="/xl/queryTables/queryTable58.xml" ContentType="application/vnd.openxmlformats-officedocument.spreadsheetml.queryTable+xml"/>
  <Override PartName="/xl/queryTables/queryTable59.xml" ContentType="application/vnd.openxmlformats-officedocument.spreadsheetml.queryTable+xml"/>
  <Override PartName="/xl/queryTables/queryTable60.xml" ContentType="application/vnd.openxmlformats-officedocument.spreadsheetml.queryTable+xml"/>
  <Override PartName="/xl/queryTables/queryTable61.xml" ContentType="application/vnd.openxmlformats-officedocument.spreadsheetml.queryTable+xml"/>
  <Override PartName="/xl/queryTables/queryTable62.xml" ContentType="application/vnd.openxmlformats-officedocument.spreadsheetml.queryTable+xml"/>
  <Override PartName="/xl/queryTables/queryTable63.xml" ContentType="application/vnd.openxmlformats-officedocument.spreadsheetml.queryTable+xml"/>
  <Override PartName="/xl/queryTables/queryTable64.xml" ContentType="application/vnd.openxmlformats-officedocument.spreadsheetml.queryTable+xml"/>
  <Override PartName="/xl/queryTables/queryTable65.xml" ContentType="application/vnd.openxmlformats-officedocument.spreadsheetml.queryTable+xml"/>
  <Override PartName="/xl/queryTables/queryTable66.xml" ContentType="application/vnd.openxmlformats-officedocument.spreadsheetml.queryTable+xml"/>
  <Override PartName="/xl/drawings/drawing6.xml" ContentType="application/vnd.openxmlformats-officedocument.drawing+xml"/>
  <Override PartName="/xl/queryTables/queryTable67.xml" ContentType="application/vnd.openxmlformats-officedocument.spreadsheetml.queryTable+xml"/>
  <Override PartName="/xl/queryTables/queryTable68.xml" ContentType="application/vnd.openxmlformats-officedocument.spreadsheetml.queryTable+xml"/>
  <Override PartName="/xl/queryTables/queryTable69.xml" ContentType="application/vnd.openxmlformats-officedocument.spreadsheetml.queryTable+xml"/>
  <Override PartName="/xl/queryTables/queryTable70.xml" ContentType="application/vnd.openxmlformats-officedocument.spreadsheetml.queryTable+xml"/>
  <Override PartName="/xl/queryTables/queryTable71.xml" ContentType="application/vnd.openxmlformats-officedocument.spreadsheetml.queryTable+xml"/>
  <Override PartName="/xl/queryTables/queryTable72.xml" ContentType="application/vnd.openxmlformats-officedocument.spreadsheetml.queryTable+xml"/>
  <Override PartName="/xl/queryTables/queryTable73.xml" ContentType="application/vnd.openxmlformats-officedocument.spreadsheetml.queryTable+xml"/>
  <Override PartName="/xl/queryTables/queryTable74.xml" ContentType="application/vnd.openxmlformats-officedocument.spreadsheetml.queryTable+xml"/>
  <Override PartName="/xl/queryTables/queryTable75.xml" ContentType="application/vnd.openxmlformats-officedocument.spreadsheetml.queryTable+xml"/>
  <Override PartName="/xl/queryTables/queryTable76.xml" ContentType="application/vnd.openxmlformats-officedocument.spreadsheetml.queryTable+xml"/>
  <Override PartName="/xl/queryTables/queryTable77.xml" ContentType="application/vnd.openxmlformats-officedocument.spreadsheetml.queryTable+xml"/>
  <Override PartName="/xl/queryTables/queryTable78.xml" ContentType="application/vnd.openxmlformats-officedocument.spreadsheetml.queryTable+xml"/>
  <Override PartName="/xl/queryTables/queryTable79.xml" ContentType="application/vnd.openxmlformats-officedocument.spreadsheetml.queryTable+xml"/>
  <Override PartName="/xl/drawings/drawing7.xml" ContentType="application/vnd.openxmlformats-officedocument.drawing+xml"/>
  <Override PartName="/xl/queryTables/queryTable80.xml" ContentType="application/vnd.openxmlformats-officedocument.spreadsheetml.queryTable+xml"/>
  <Override PartName="/xl/queryTables/queryTable81.xml" ContentType="application/vnd.openxmlformats-officedocument.spreadsheetml.queryTable+xml"/>
  <Override PartName="/xl/queryTables/queryTable82.xml" ContentType="application/vnd.openxmlformats-officedocument.spreadsheetml.queryTable+xml"/>
  <Override PartName="/xl/queryTables/queryTable83.xml" ContentType="application/vnd.openxmlformats-officedocument.spreadsheetml.queryTable+xml"/>
  <Override PartName="/xl/queryTables/queryTable84.xml" ContentType="application/vnd.openxmlformats-officedocument.spreadsheetml.queryTable+xml"/>
  <Override PartName="/xl/queryTables/queryTable85.xml" ContentType="application/vnd.openxmlformats-officedocument.spreadsheetml.queryTable+xml"/>
  <Override PartName="/xl/queryTables/queryTable86.xml" ContentType="application/vnd.openxmlformats-officedocument.spreadsheetml.queryTable+xml"/>
  <Override PartName="/xl/queryTables/queryTable87.xml" ContentType="application/vnd.openxmlformats-officedocument.spreadsheetml.queryTable+xml"/>
  <Override PartName="/xl/queryTables/queryTable88.xml" ContentType="application/vnd.openxmlformats-officedocument.spreadsheetml.queryTable+xml"/>
  <Override PartName="/xl/queryTables/queryTable89.xml" ContentType="application/vnd.openxmlformats-officedocument.spreadsheetml.queryTable+xml"/>
  <Override PartName="/xl/queryTables/queryTable90.xml" ContentType="application/vnd.openxmlformats-officedocument.spreadsheetml.queryTable+xml"/>
  <Override PartName="/xl/queryTables/queryTable91.xml" ContentType="application/vnd.openxmlformats-officedocument.spreadsheetml.queryTable+xml"/>
  <Override PartName="/xl/queryTables/queryTable92.xml" ContentType="application/vnd.openxmlformats-officedocument.spreadsheetml.queryTable+xml"/>
  <Override PartName="/xl/drawings/drawing8.xml" ContentType="application/vnd.openxmlformats-officedocument.drawing+xml"/>
  <Override PartName="/xl/queryTables/queryTable93.xml" ContentType="application/vnd.openxmlformats-officedocument.spreadsheetml.queryTable+xml"/>
  <Override PartName="/xl/queryTables/queryTable94.xml" ContentType="application/vnd.openxmlformats-officedocument.spreadsheetml.queryTable+xml"/>
  <Override PartName="/xl/queryTables/queryTable95.xml" ContentType="application/vnd.openxmlformats-officedocument.spreadsheetml.queryTable+xml"/>
  <Override PartName="/xl/queryTables/queryTable96.xml" ContentType="application/vnd.openxmlformats-officedocument.spreadsheetml.queryTable+xml"/>
  <Override PartName="/xl/queryTables/queryTable97.xml" ContentType="application/vnd.openxmlformats-officedocument.spreadsheetml.queryTable+xml"/>
  <Override PartName="/xl/queryTables/queryTable98.xml" ContentType="application/vnd.openxmlformats-officedocument.spreadsheetml.queryTable+xml"/>
  <Override PartName="/xl/queryTables/queryTable99.xml" ContentType="application/vnd.openxmlformats-officedocument.spreadsheetml.queryTable+xml"/>
  <Override PartName="/xl/queryTables/queryTable100.xml" ContentType="application/vnd.openxmlformats-officedocument.spreadsheetml.queryTable+xml"/>
  <Override PartName="/xl/queryTables/queryTable101.xml" ContentType="application/vnd.openxmlformats-officedocument.spreadsheetml.queryTable+xml"/>
  <Override PartName="/xl/queryTables/queryTable102.xml" ContentType="application/vnd.openxmlformats-officedocument.spreadsheetml.queryTable+xml"/>
  <Override PartName="/xl/queryTables/queryTable103.xml" ContentType="application/vnd.openxmlformats-officedocument.spreadsheetml.queryTable+xml"/>
  <Override PartName="/xl/queryTables/queryTable104.xml" ContentType="application/vnd.openxmlformats-officedocument.spreadsheetml.queryTable+xml"/>
  <Override PartName="/xl/queryTables/queryTable105.xml" ContentType="application/vnd.openxmlformats-officedocument.spreadsheetml.queryTable+xml"/>
  <Override PartName="/xl/drawings/drawing9.xml" ContentType="application/vnd.openxmlformats-officedocument.drawing+xml"/>
  <Override PartName="/xl/queryTables/queryTable106.xml" ContentType="application/vnd.openxmlformats-officedocument.spreadsheetml.queryTable+xml"/>
  <Override PartName="/xl/queryTables/queryTable107.xml" ContentType="application/vnd.openxmlformats-officedocument.spreadsheetml.queryTable+xml"/>
  <Override PartName="/xl/queryTables/queryTable108.xml" ContentType="application/vnd.openxmlformats-officedocument.spreadsheetml.queryTable+xml"/>
  <Override PartName="/xl/queryTables/queryTable109.xml" ContentType="application/vnd.openxmlformats-officedocument.spreadsheetml.queryTable+xml"/>
  <Override PartName="/xl/queryTables/queryTable110.xml" ContentType="application/vnd.openxmlformats-officedocument.spreadsheetml.queryTable+xml"/>
  <Override PartName="/xl/queryTables/queryTable111.xml" ContentType="application/vnd.openxmlformats-officedocument.spreadsheetml.queryTable+xml"/>
  <Override PartName="/xl/queryTables/queryTable112.xml" ContentType="application/vnd.openxmlformats-officedocument.spreadsheetml.queryTable+xml"/>
  <Override PartName="/xl/queryTables/queryTable113.xml" ContentType="application/vnd.openxmlformats-officedocument.spreadsheetml.queryTable+xml"/>
  <Override PartName="/xl/queryTables/queryTable114.xml" ContentType="application/vnd.openxmlformats-officedocument.spreadsheetml.queryTable+xml"/>
  <Override PartName="/xl/queryTables/queryTable115.xml" ContentType="application/vnd.openxmlformats-officedocument.spreadsheetml.queryTable+xml"/>
  <Override PartName="/xl/queryTables/queryTable116.xml" ContentType="application/vnd.openxmlformats-officedocument.spreadsheetml.queryTable+xml"/>
  <Override PartName="/xl/queryTables/queryTable117.xml" ContentType="application/vnd.openxmlformats-officedocument.spreadsheetml.queryTable+xml"/>
  <Override PartName="/xl/queryTables/queryTable118.xml" ContentType="application/vnd.openxmlformats-officedocument.spreadsheetml.queryTable+xml"/>
  <Override PartName="/xl/drawings/drawing10.xml" ContentType="application/vnd.openxmlformats-officedocument.drawing+xml"/>
  <Override PartName="/xl/queryTables/queryTable119.xml" ContentType="application/vnd.openxmlformats-officedocument.spreadsheetml.queryTable+xml"/>
  <Override PartName="/xl/queryTables/queryTable120.xml" ContentType="application/vnd.openxmlformats-officedocument.spreadsheetml.queryTable+xml"/>
  <Override PartName="/xl/queryTables/queryTable121.xml" ContentType="application/vnd.openxmlformats-officedocument.spreadsheetml.queryTable+xml"/>
  <Override PartName="/xl/queryTables/queryTable122.xml" ContentType="application/vnd.openxmlformats-officedocument.spreadsheetml.queryTable+xml"/>
  <Override PartName="/xl/queryTables/queryTable123.xml" ContentType="application/vnd.openxmlformats-officedocument.spreadsheetml.queryTable+xml"/>
  <Override PartName="/xl/queryTables/queryTable124.xml" ContentType="application/vnd.openxmlformats-officedocument.spreadsheetml.queryTable+xml"/>
  <Override PartName="/xl/queryTables/queryTable125.xml" ContentType="application/vnd.openxmlformats-officedocument.spreadsheetml.queryTable+xml"/>
  <Override PartName="/xl/queryTables/queryTable126.xml" ContentType="application/vnd.openxmlformats-officedocument.spreadsheetml.queryTable+xml"/>
  <Override PartName="/xl/queryTables/queryTable127.xml" ContentType="application/vnd.openxmlformats-officedocument.spreadsheetml.queryTable+xml"/>
  <Override PartName="/xl/queryTables/queryTable128.xml" ContentType="application/vnd.openxmlformats-officedocument.spreadsheetml.queryTable+xml"/>
  <Override PartName="/xl/queryTables/queryTable129.xml" ContentType="application/vnd.openxmlformats-officedocument.spreadsheetml.queryTable+xml"/>
  <Override PartName="/xl/queryTables/queryTable130.xml" ContentType="application/vnd.openxmlformats-officedocument.spreadsheetml.queryTable+xml"/>
  <Override PartName="/xl/queryTables/queryTable131.xml" ContentType="application/vnd.openxmlformats-officedocument.spreadsheetml.queryTable+xml"/>
  <Override PartName="/xl/drawings/drawing11.xml" ContentType="application/vnd.openxmlformats-officedocument.drawing+xml"/>
  <Override PartName="/xl/queryTables/queryTable132.xml" ContentType="application/vnd.openxmlformats-officedocument.spreadsheetml.queryTable+xml"/>
  <Override PartName="/xl/queryTables/queryTable133.xml" ContentType="application/vnd.openxmlformats-officedocument.spreadsheetml.queryTable+xml"/>
  <Override PartName="/xl/queryTables/queryTable134.xml" ContentType="application/vnd.openxmlformats-officedocument.spreadsheetml.queryTable+xml"/>
  <Override PartName="/xl/queryTables/queryTable135.xml" ContentType="application/vnd.openxmlformats-officedocument.spreadsheetml.queryTable+xml"/>
  <Override PartName="/xl/queryTables/queryTable136.xml" ContentType="application/vnd.openxmlformats-officedocument.spreadsheetml.queryTable+xml"/>
  <Override PartName="/xl/queryTables/queryTable137.xml" ContentType="application/vnd.openxmlformats-officedocument.spreadsheetml.queryTable+xml"/>
  <Override PartName="/xl/queryTables/queryTable138.xml" ContentType="application/vnd.openxmlformats-officedocument.spreadsheetml.queryTable+xml"/>
  <Override PartName="/xl/queryTables/queryTable139.xml" ContentType="application/vnd.openxmlformats-officedocument.spreadsheetml.queryTable+xml"/>
  <Override PartName="/xl/queryTables/queryTable140.xml" ContentType="application/vnd.openxmlformats-officedocument.spreadsheetml.queryTable+xml"/>
  <Override PartName="/xl/queryTables/queryTable141.xml" ContentType="application/vnd.openxmlformats-officedocument.spreadsheetml.queryTable+xml"/>
  <Override PartName="/xl/queryTables/queryTable142.xml" ContentType="application/vnd.openxmlformats-officedocument.spreadsheetml.queryTable+xml"/>
  <Override PartName="/xl/queryTables/queryTable143.xml" ContentType="application/vnd.openxmlformats-officedocument.spreadsheetml.queryTable+xml"/>
  <Override PartName="/xl/queryTables/queryTable144.xml" ContentType="application/vnd.openxmlformats-officedocument.spreadsheetml.queryTable+xml"/>
  <Override PartName="/xl/drawings/drawing12.xml" ContentType="application/vnd.openxmlformats-officedocument.drawing+xml"/>
  <Override PartName="/xl/queryTables/queryTable145.xml" ContentType="application/vnd.openxmlformats-officedocument.spreadsheetml.queryTable+xml"/>
  <Override PartName="/xl/queryTables/queryTable146.xml" ContentType="application/vnd.openxmlformats-officedocument.spreadsheetml.queryTable+xml"/>
  <Override PartName="/xl/queryTables/queryTable147.xml" ContentType="application/vnd.openxmlformats-officedocument.spreadsheetml.queryTable+xml"/>
  <Override PartName="/xl/queryTables/queryTable148.xml" ContentType="application/vnd.openxmlformats-officedocument.spreadsheetml.queryTable+xml"/>
  <Override PartName="/xl/queryTables/queryTable149.xml" ContentType="application/vnd.openxmlformats-officedocument.spreadsheetml.queryTable+xml"/>
  <Override PartName="/xl/queryTables/queryTable150.xml" ContentType="application/vnd.openxmlformats-officedocument.spreadsheetml.queryTable+xml"/>
  <Override PartName="/xl/queryTables/queryTable151.xml" ContentType="application/vnd.openxmlformats-officedocument.spreadsheetml.queryTable+xml"/>
  <Override PartName="/xl/queryTables/queryTable152.xml" ContentType="application/vnd.openxmlformats-officedocument.spreadsheetml.queryTable+xml"/>
  <Override PartName="/xl/queryTables/queryTable153.xml" ContentType="application/vnd.openxmlformats-officedocument.spreadsheetml.queryTable+xml"/>
  <Override PartName="/xl/queryTables/queryTable154.xml" ContentType="application/vnd.openxmlformats-officedocument.spreadsheetml.queryTable+xml"/>
  <Override PartName="/xl/queryTables/queryTable155.xml" ContentType="application/vnd.openxmlformats-officedocument.spreadsheetml.queryTable+xml"/>
  <Override PartName="/xl/queryTables/queryTable156.xml" ContentType="application/vnd.openxmlformats-officedocument.spreadsheetml.queryTable+xml"/>
  <Override PartName="/xl/queryTables/queryTable157.xml" ContentType="application/vnd.openxmlformats-officedocument.spreadsheetml.queryTable+xml"/>
  <Override PartName="/xl/drawings/drawing13.xml" ContentType="application/vnd.openxmlformats-officedocument.drawing+xml"/>
  <Override PartName="/xl/queryTables/queryTable158.xml" ContentType="application/vnd.openxmlformats-officedocument.spreadsheetml.queryTable+xml"/>
  <Override PartName="/xl/queryTables/queryTable159.xml" ContentType="application/vnd.openxmlformats-officedocument.spreadsheetml.queryTable+xml"/>
  <Override PartName="/xl/queryTables/queryTable160.xml" ContentType="application/vnd.openxmlformats-officedocument.spreadsheetml.queryTable+xml"/>
  <Override PartName="/xl/queryTables/queryTable161.xml" ContentType="application/vnd.openxmlformats-officedocument.spreadsheetml.queryTable+xml"/>
  <Override PartName="/xl/queryTables/queryTable162.xml" ContentType="application/vnd.openxmlformats-officedocument.spreadsheetml.queryTable+xml"/>
  <Override PartName="/xl/queryTables/queryTable163.xml" ContentType="application/vnd.openxmlformats-officedocument.spreadsheetml.queryTable+xml"/>
  <Override PartName="/xl/queryTables/queryTable164.xml" ContentType="application/vnd.openxmlformats-officedocument.spreadsheetml.queryTable+xml"/>
  <Override PartName="/xl/queryTables/queryTable165.xml" ContentType="application/vnd.openxmlformats-officedocument.spreadsheetml.queryTable+xml"/>
  <Override PartName="/xl/queryTables/queryTable166.xml" ContentType="application/vnd.openxmlformats-officedocument.spreadsheetml.queryTable+xml"/>
  <Override PartName="/xl/queryTables/queryTable167.xml" ContentType="application/vnd.openxmlformats-officedocument.spreadsheetml.queryTable+xml"/>
  <Override PartName="/xl/queryTables/queryTable168.xml" ContentType="application/vnd.openxmlformats-officedocument.spreadsheetml.queryTable+xml"/>
  <Override PartName="/xl/queryTables/queryTable169.xml" ContentType="application/vnd.openxmlformats-officedocument.spreadsheetml.queryTable+xml"/>
  <Override PartName="/xl/queryTables/queryTable170.xml" ContentType="application/vnd.openxmlformats-officedocument.spreadsheetml.queryTable+xml"/>
  <Override PartName="/xl/drawings/drawing14.xml" ContentType="application/vnd.openxmlformats-officedocument.drawing+xml"/>
  <Override PartName="/xl/queryTables/queryTable171.xml" ContentType="application/vnd.openxmlformats-officedocument.spreadsheetml.queryTable+xml"/>
  <Override PartName="/xl/queryTables/queryTable172.xml" ContentType="application/vnd.openxmlformats-officedocument.spreadsheetml.queryTable+xml"/>
  <Override PartName="/xl/queryTables/queryTable173.xml" ContentType="application/vnd.openxmlformats-officedocument.spreadsheetml.queryTable+xml"/>
  <Override PartName="/xl/queryTables/queryTable174.xml" ContentType="application/vnd.openxmlformats-officedocument.spreadsheetml.queryTable+xml"/>
  <Override PartName="/xl/queryTables/queryTable175.xml" ContentType="application/vnd.openxmlformats-officedocument.spreadsheetml.queryTable+xml"/>
  <Override PartName="/xl/queryTables/queryTable176.xml" ContentType="application/vnd.openxmlformats-officedocument.spreadsheetml.queryTable+xml"/>
  <Override PartName="/xl/queryTables/queryTable177.xml" ContentType="application/vnd.openxmlformats-officedocument.spreadsheetml.queryTable+xml"/>
  <Override PartName="/xl/queryTables/queryTable178.xml" ContentType="application/vnd.openxmlformats-officedocument.spreadsheetml.queryTable+xml"/>
  <Override PartName="/xl/queryTables/queryTable179.xml" ContentType="application/vnd.openxmlformats-officedocument.spreadsheetml.queryTable+xml"/>
  <Override PartName="/xl/queryTables/queryTable180.xml" ContentType="application/vnd.openxmlformats-officedocument.spreadsheetml.queryTable+xml"/>
  <Override PartName="/xl/queryTables/queryTable181.xml" ContentType="application/vnd.openxmlformats-officedocument.spreadsheetml.queryTable+xml"/>
  <Override PartName="/xl/queryTables/queryTable182.xml" ContentType="application/vnd.openxmlformats-officedocument.spreadsheetml.queryTable+xml"/>
  <Override PartName="/xl/queryTables/queryTable183.xml" ContentType="application/vnd.openxmlformats-officedocument.spreadsheetml.queryTable+xml"/>
  <Override PartName="/xl/drawings/drawing15.xml" ContentType="application/vnd.openxmlformats-officedocument.drawing+xml"/>
  <Override PartName="/xl/queryTables/queryTable184.xml" ContentType="application/vnd.openxmlformats-officedocument.spreadsheetml.queryTable+xml"/>
  <Override PartName="/xl/queryTables/queryTable185.xml" ContentType="application/vnd.openxmlformats-officedocument.spreadsheetml.queryTable+xml"/>
  <Override PartName="/xl/queryTables/queryTable186.xml" ContentType="application/vnd.openxmlformats-officedocument.spreadsheetml.queryTable+xml"/>
  <Override PartName="/xl/queryTables/queryTable187.xml" ContentType="application/vnd.openxmlformats-officedocument.spreadsheetml.queryTable+xml"/>
  <Override PartName="/xl/queryTables/queryTable188.xml" ContentType="application/vnd.openxmlformats-officedocument.spreadsheetml.queryTable+xml"/>
  <Override PartName="/xl/queryTables/queryTable189.xml" ContentType="application/vnd.openxmlformats-officedocument.spreadsheetml.queryTable+xml"/>
  <Override PartName="/xl/queryTables/queryTable190.xml" ContentType="application/vnd.openxmlformats-officedocument.spreadsheetml.queryTable+xml"/>
  <Override PartName="/xl/queryTables/queryTable191.xml" ContentType="application/vnd.openxmlformats-officedocument.spreadsheetml.queryTable+xml"/>
  <Override PartName="/xl/queryTables/queryTable192.xml" ContentType="application/vnd.openxmlformats-officedocument.spreadsheetml.queryTable+xml"/>
  <Override PartName="/xl/queryTables/queryTable193.xml" ContentType="application/vnd.openxmlformats-officedocument.spreadsheetml.queryTable+xml"/>
  <Override PartName="/xl/queryTables/queryTable194.xml" ContentType="application/vnd.openxmlformats-officedocument.spreadsheetml.queryTable+xml"/>
  <Override PartName="/xl/queryTables/queryTable195.xml" ContentType="application/vnd.openxmlformats-officedocument.spreadsheetml.queryTable+xml"/>
  <Override PartName="/xl/queryTables/queryTable196.xml" ContentType="application/vnd.openxmlformats-officedocument.spreadsheetml.queryTable+xml"/>
  <Override PartName="/xl/drawings/drawing16.xml" ContentType="application/vnd.openxmlformats-officedocument.drawing+xml"/>
  <Override PartName="/xl/queryTables/queryTable197.xml" ContentType="application/vnd.openxmlformats-officedocument.spreadsheetml.queryTable+xml"/>
  <Override PartName="/xl/queryTables/queryTable198.xml" ContentType="application/vnd.openxmlformats-officedocument.spreadsheetml.queryTable+xml"/>
  <Override PartName="/xl/queryTables/queryTable199.xml" ContentType="application/vnd.openxmlformats-officedocument.spreadsheetml.queryTable+xml"/>
  <Override PartName="/xl/queryTables/queryTable200.xml" ContentType="application/vnd.openxmlformats-officedocument.spreadsheetml.queryTable+xml"/>
  <Override PartName="/xl/queryTables/queryTable201.xml" ContentType="application/vnd.openxmlformats-officedocument.spreadsheetml.queryTable+xml"/>
  <Override PartName="/xl/queryTables/queryTable202.xml" ContentType="application/vnd.openxmlformats-officedocument.spreadsheetml.queryTable+xml"/>
  <Override PartName="/xl/queryTables/queryTable203.xml" ContentType="application/vnd.openxmlformats-officedocument.spreadsheetml.queryTable+xml"/>
  <Override PartName="/xl/queryTables/queryTable204.xml" ContentType="application/vnd.openxmlformats-officedocument.spreadsheetml.queryTable+xml"/>
  <Override PartName="/xl/queryTables/queryTable205.xml" ContentType="application/vnd.openxmlformats-officedocument.spreadsheetml.queryTable+xml"/>
  <Override PartName="/xl/queryTables/queryTable206.xml" ContentType="application/vnd.openxmlformats-officedocument.spreadsheetml.queryTable+xml"/>
  <Override PartName="/xl/queryTables/queryTable207.xml" ContentType="application/vnd.openxmlformats-officedocument.spreadsheetml.queryTable+xml"/>
  <Override PartName="/xl/queryTables/queryTable208.xml" ContentType="application/vnd.openxmlformats-officedocument.spreadsheetml.queryTable+xml"/>
  <Override PartName="/xl/queryTables/queryTable209.xml" ContentType="application/vnd.openxmlformats-officedocument.spreadsheetml.queryTable+xml"/>
  <Override PartName="/xl/drawings/drawing17.xml" ContentType="application/vnd.openxmlformats-officedocument.drawing+xml"/>
  <Override PartName="/xl/queryTables/queryTable210.xml" ContentType="application/vnd.openxmlformats-officedocument.spreadsheetml.queryTable+xml"/>
  <Override PartName="/xl/queryTables/queryTable211.xml" ContentType="application/vnd.openxmlformats-officedocument.spreadsheetml.queryTable+xml"/>
  <Override PartName="/xl/queryTables/queryTable212.xml" ContentType="application/vnd.openxmlformats-officedocument.spreadsheetml.queryTable+xml"/>
  <Override PartName="/xl/queryTables/queryTable213.xml" ContentType="application/vnd.openxmlformats-officedocument.spreadsheetml.queryTable+xml"/>
  <Override PartName="/xl/queryTables/queryTable214.xml" ContentType="application/vnd.openxmlformats-officedocument.spreadsheetml.queryTable+xml"/>
  <Override PartName="/xl/queryTables/queryTable215.xml" ContentType="application/vnd.openxmlformats-officedocument.spreadsheetml.queryTable+xml"/>
  <Override PartName="/xl/queryTables/queryTable216.xml" ContentType="application/vnd.openxmlformats-officedocument.spreadsheetml.queryTable+xml"/>
  <Override PartName="/xl/queryTables/queryTable217.xml" ContentType="application/vnd.openxmlformats-officedocument.spreadsheetml.queryTable+xml"/>
  <Override PartName="/xl/queryTables/queryTable218.xml" ContentType="application/vnd.openxmlformats-officedocument.spreadsheetml.queryTable+xml"/>
  <Override PartName="/xl/queryTables/queryTable219.xml" ContentType="application/vnd.openxmlformats-officedocument.spreadsheetml.queryTable+xml"/>
  <Override PartName="/xl/queryTables/queryTable220.xml" ContentType="application/vnd.openxmlformats-officedocument.spreadsheetml.queryTable+xml"/>
  <Override PartName="/xl/queryTables/queryTable221.xml" ContentType="application/vnd.openxmlformats-officedocument.spreadsheetml.queryTable+xml"/>
  <Override PartName="/xl/queryTables/queryTable222.xml" ContentType="application/vnd.openxmlformats-officedocument.spreadsheetml.queryTable+xml"/>
  <Override PartName="/xl/drawings/drawing18.xml" ContentType="application/vnd.openxmlformats-officedocument.drawing+xml"/>
  <Override PartName="/xl/queryTables/queryTable223.xml" ContentType="application/vnd.openxmlformats-officedocument.spreadsheetml.queryTable+xml"/>
  <Override PartName="/xl/queryTables/queryTable224.xml" ContentType="application/vnd.openxmlformats-officedocument.spreadsheetml.queryTable+xml"/>
  <Override PartName="/xl/queryTables/queryTable225.xml" ContentType="application/vnd.openxmlformats-officedocument.spreadsheetml.queryTable+xml"/>
  <Override PartName="/xl/queryTables/queryTable226.xml" ContentType="application/vnd.openxmlformats-officedocument.spreadsheetml.queryTable+xml"/>
  <Override PartName="/xl/queryTables/queryTable227.xml" ContentType="application/vnd.openxmlformats-officedocument.spreadsheetml.queryTable+xml"/>
  <Override PartName="/xl/queryTables/queryTable228.xml" ContentType="application/vnd.openxmlformats-officedocument.spreadsheetml.queryTable+xml"/>
  <Override PartName="/xl/queryTables/queryTable229.xml" ContentType="application/vnd.openxmlformats-officedocument.spreadsheetml.queryTable+xml"/>
  <Override PartName="/xl/queryTables/queryTable230.xml" ContentType="application/vnd.openxmlformats-officedocument.spreadsheetml.queryTable+xml"/>
  <Override PartName="/xl/queryTables/queryTable231.xml" ContentType="application/vnd.openxmlformats-officedocument.spreadsheetml.queryTable+xml"/>
  <Override PartName="/xl/queryTables/queryTable232.xml" ContentType="application/vnd.openxmlformats-officedocument.spreadsheetml.queryTable+xml"/>
  <Override PartName="/xl/queryTables/queryTable233.xml" ContentType="application/vnd.openxmlformats-officedocument.spreadsheetml.queryTable+xml"/>
  <Override PartName="/xl/queryTables/queryTable234.xml" ContentType="application/vnd.openxmlformats-officedocument.spreadsheetml.queryTable+xml"/>
  <Override PartName="/xl/queryTables/queryTable235.xml" ContentType="application/vnd.openxmlformats-officedocument.spreadsheetml.queryTable+xml"/>
  <Override PartName="/xl/drawings/drawing19.xml" ContentType="application/vnd.openxmlformats-officedocument.drawing+xml"/>
  <Override PartName="/xl/queryTables/queryTable236.xml" ContentType="application/vnd.openxmlformats-officedocument.spreadsheetml.queryTable+xml"/>
  <Override PartName="/xl/queryTables/queryTable237.xml" ContentType="application/vnd.openxmlformats-officedocument.spreadsheetml.queryTable+xml"/>
  <Override PartName="/xl/queryTables/queryTable238.xml" ContentType="application/vnd.openxmlformats-officedocument.spreadsheetml.queryTable+xml"/>
  <Override PartName="/xl/queryTables/queryTable239.xml" ContentType="application/vnd.openxmlformats-officedocument.spreadsheetml.queryTable+xml"/>
  <Override PartName="/xl/queryTables/queryTable240.xml" ContentType="application/vnd.openxmlformats-officedocument.spreadsheetml.queryTable+xml"/>
  <Override PartName="/xl/queryTables/queryTable241.xml" ContentType="application/vnd.openxmlformats-officedocument.spreadsheetml.queryTable+xml"/>
  <Override PartName="/xl/queryTables/queryTable242.xml" ContentType="application/vnd.openxmlformats-officedocument.spreadsheetml.queryTable+xml"/>
  <Override PartName="/xl/queryTables/queryTable243.xml" ContentType="application/vnd.openxmlformats-officedocument.spreadsheetml.queryTable+xml"/>
  <Override PartName="/xl/queryTables/queryTable244.xml" ContentType="application/vnd.openxmlformats-officedocument.spreadsheetml.queryTable+xml"/>
  <Override PartName="/xl/queryTables/queryTable245.xml" ContentType="application/vnd.openxmlformats-officedocument.spreadsheetml.queryTable+xml"/>
  <Override PartName="/xl/queryTables/queryTable246.xml" ContentType="application/vnd.openxmlformats-officedocument.spreadsheetml.queryTable+xml"/>
  <Override PartName="/xl/queryTables/queryTable247.xml" ContentType="application/vnd.openxmlformats-officedocument.spreadsheetml.queryTable+xml"/>
  <Override PartName="/xl/queryTables/queryTable248.xml" ContentType="application/vnd.openxmlformats-officedocument.spreadsheetml.queryTable+xml"/>
  <Override PartName="/xl/drawings/drawing20.xml" ContentType="application/vnd.openxmlformats-officedocument.drawing+xml"/>
  <Override PartName="/xl/queryTables/queryTable249.xml" ContentType="application/vnd.openxmlformats-officedocument.spreadsheetml.queryTable+xml"/>
  <Override PartName="/xl/queryTables/queryTable250.xml" ContentType="application/vnd.openxmlformats-officedocument.spreadsheetml.queryTable+xml"/>
  <Override PartName="/xl/queryTables/queryTable251.xml" ContentType="application/vnd.openxmlformats-officedocument.spreadsheetml.queryTable+xml"/>
  <Override PartName="/xl/queryTables/queryTable252.xml" ContentType="application/vnd.openxmlformats-officedocument.spreadsheetml.queryTable+xml"/>
  <Override PartName="/xl/queryTables/queryTable253.xml" ContentType="application/vnd.openxmlformats-officedocument.spreadsheetml.queryTable+xml"/>
  <Override PartName="/xl/queryTables/queryTable254.xml" ContentType="application/vnd.openxmlformats-officedocument.spreadsheetml.queryTable+xml"/>
  <Override PartName="/xl/queryTables/queryTable255.xml" ContentType="application/vnd.openxmlformats-officedocument.spreadsheetml.queryTable+xml"/>
  <Override PartName="/xl/queryTables/queryTable256.xml" ContentType="application/vnd.openxmlformats-officedocument.spreadsheetml.queryTable+xml"/>
  <Override PartName="/xl/queryTables/queryTable257.xml" ContentType="application/vnd.openxmlformats-officedocument.spreadsheetml.queryTable+xml"/>
  <Override PartName="/xl/queryTables/queryTable258.xml" ContentType="application/vnd.openxmlformats-officedocument.spreadsheetml.queryTable+xml"/>
  <Override PartName="/xl/queryTables/queryTable259.xml" ContentType="application/vnd.openxmlformats-officedocument.spreadsheetml.queryTable+xml"/>
  <Override PartName="/xl/queryTables/queryTable260.xml" ContentType="application/vnd.openxmlformats-officedocument.spreadsheetml.queryTable+xml"/>
  <Override PartName="/xl/queryTables/queryTable261.xml" ContentType="application/vnd.openxmlformats-officedocument.spreadsheetml.queryTable+xml"/>
  <Override PartName="/xl/drawings/drawing21.xml" ContentType="application/vnd.openxmlformats-officedocument.drawing+xml"/>
  <Override PartName="/xl/queryTables/queryTable262.xml" ContentType="application/vnd.openxmlformats-officedocument.spreadsheetml.queryTable+xml"/>
  <Override PartName="/xl/queryTables/queryTable263.xml" ContentType="application/vnd.openxmlformats-officedocument.spreadsheetml.queryTable+xml"/>
  <Override PartName="/xl/queryTables/queryTable264.xml" ContentType="application/vnd.openxmlformats-officedocument.spreadsheetml.queryTable+xml"/>
  <Override PartName="/xl/queryTables/queryTable265.xml" ContentType="application/vnd.openxmlformats-officedocument.spreadsheetml.queryTable+xml"/>
  <Override PartName="/xl/queryTables/queryTable266.xml" ContentType="application/vnd.openxmlformats-officedocument.spreadsheetml.queryTable+xml"/>
  <Override PartName="/xl/queryTables/queryTable267.xml" ContentType="application/vnd.openxmlformats-officedocument.spreadsheetml.queryTable+xml"/>
  <Override PartName="/xl/queryTables/queryTable268.xml" ContentType="application/vnd.openxmlformats-officedocument.spreadsheetml.queryTable+xml"/>
  <Override PartName="/xl/queryTables/queryTable269.xml" ContentType="application/vnd.openxmlformats-officedocument.spreadsheetml.queryTable+xml"/>
  <Override PartName="/xl/queryTables/queryTable270.xml" ContentType="application/vnd.openxmlformats-officedocument.spreadsheetml.queryTable+xml"/>
  <Override PartName="/xl/queryTables/queryTable271.xml" ContentType="application/vnd.openxmlformats-officedocument.spreadsheetml.queryTable+xml"/>
  <Override PartName="/xl/queryTables/queryTable272.xml" ContentType="application/vnd.openxmlformats-officedocument.spreadsheetml.queryTable+xml"/>
  <Override PartName="/xl/queryTables/queryTable273.xml" ContentType="application/vnd.openxmlformats-officedocument.spreadsheetml.queryTable+xml"/>
  <Override PartName="/xl/queryTables/queryTable274.xml" ContentType="application/vnd.openxmlformats-officedocument.spreadsheetml.queryTable+xml"/>
  <Override PartName="/xl/drawings/drawing22.xml" ContentType="application/vnd.openxmlformats-officedocument.drawing+xml"/>
  <Override PartName="/xl/queryTables/queryTable275.xml" ContentType="application/vnd.openxmlformats-officedocument.spreadsheetml.queryTable+xml"/>
  <Override PartName="/xl/queryTables/queryTable276.xml" ContentType="application/vnd.openxmlformats-officedocument.spreadsheetml.queryTable+xml"/>
  <Override PartName="/xl/queryTables/queryTable277.xml" ContentType="application/vnd.openxmlformats-officedocument.spreadsheetml.queryTable+xml"/>
  <Override PartName="/xl/queryTables/queryTable278.xml" ContentType="application/vnd.openxmlformats-officedocument.spreadsheetml.queryTable+xml"/>
  <Override PartName="/xl/queryTables/queryTable279.xml" ContentType="application/vnd.openxmlformats-officedocument.spreadsheetml.queryTable+xml"/>
  <Override PartName="/xl/queryTables/queryTable280.xml" ContentType="application/vnd.openxmlformats-officedocument.spreadsheetml.queryTable+xml"/>
  <Override PartName="/xl/queryTables/queryTable281.xml" ContentType="application/vnd.openxmlformats-officedocument.spreadsheetml.queryTable+xml"/>
  <Override PartName="/xl/queryTables/queryTable282.xml" ContentType="application/vnd.openxmlformats-officedocument.spreadsheetml.queryTable+xml"/>
  <Override PartName="/xl/queryTables/queryTable283.xml" ContentType="application/vnd.openxmlformats-officedocument.spreadsheetml.queryTable+xml"/>
  <Override PartName="/xl/queryTables/queryTable284.xml" ContentType="application/vnd.openxmlformats-officedocument.spreadsheetml.queryTable+xml"/>
  <Override PartName="/xl/queryTables/queryTable285.xml" ContentType="application/vnd.openxmlformats-officedocument.spreadsheetml.queryTable+xml"/>
  <Override PartName="/xl/queryTables/queryTable286.xml" ContentType="application/vnd.openxmlformats-officedocument.spreadsheetml.queryTable+xml"/>
  <Override PartName="/xl/queryTables/queryTable287.xml" ContentType="application/vnd.openxmlformats-officedocument.spreadsheetml.queryTable+xml"/>
  <Override PartName="/xl/drawings/drawing23.xml" ContentType="application/vnd.openxmlformats-officedocument.drawing+xml"/>
  <Override PartName="/xl/queryTables/queryTable288.xml" ContentType="application/vnd.openxmlformats-officedocument.spreadsheetml.queryTable+xml"/>
  <Override PartName="/xl/queryTables/queryTable289.xml" ContentType="application/vnd.openxmlformats-officedocument.spreadsheetml.queryTable+xml"/>
  <Override PartName="/xl/queryTables/queryTable290.xml" ContentType="application/vnd.openxmlformats-officedocument.spreadsheetml.queryTable+xml"/>
  <Override PartName="/xl/queryTables/queryTable291.xml" ContentType="application/vnd.openxmlformats-officedocument.spreadsheetml.queryTable+xml"/>
  <Override PartName="/xl/queryTables/queryTable292.xml" ContentType="application/vnd.openxmlformats-officedocument.spreadsheetml.queryTable+xml"/>
  <Override PartName="/xl/queryTables/queryTable293.xml" ContentType="application/vnd.openxmlformats-officedocument.spreadsheetml.queryTable+xml"/>
  <Override PartName="/xl/queryTables/queryTable294.xml" ContentType="application/vnd.openxmlformats-officedocument.spreadsheetml.queryTable+xml"/>
  <Override PartName="/xl/queryTables/queryTable295.xml" ContentType="application/vnd.openxmlformats-officedocument.spreadsheetml.queryTable+xml"/>
  <Override PartName="/xl/queryTables/queryTable296.xml" ContentType="application/vnd.openxmlformats-officedocument.spreadsheetml.queryTable+xml"/>
  <Override PartName="/xl/queryTables/queryTable297.xml" ContentType="application/vnd.openxmlformats-officedocument.spreadsheetml.queryTable+xml"/>
  <Override PartName="/xl/queryTables/queryTable298.xml" ContentType="application/vnd.openxmlformats-officedocument.spreadsheetml.queryTable+xml"/>
  <Override PartName="/xl/queryTables/queryTable299.xml" ContentType="application/vnd.openxmlformats-officedocument.spreadsheetml.queryTable+xml"/>
  <Override PartName="/xl/queryTables/queryTable300.xml" ContentType="application/vnd.openxmlformats-officedocument.spreadsheetml.queryTable+xml"/>
  <Override PartName="/xl/drawings/drawing24.xml" ContentType="application/vnd.openxmlformats-officedocument.drawing+xml"/>
  <Override PartName="/xl/queryTables/queryTable301.xml" ContentType="application/vnd.openxmlformats-officedocument.spreadsheetml.queryTable+xml"/>
  <Override PartName="/xl/queryTables/queryTable302.xml" ContentType="application/vnd.openxmlformats-officedocument.spreadsheetml.queryTable+xml"/>
  <Override PartName="/xl/queryTables/queryTable303.xml" ContentType="application/vnd.openxmlformats-officedocument.spreadsheetml.queryTable+xml"/>
  <Override PartName="/xl/queryTables/queryTable304.xml" ContentType="application/vnd.openxmlformats-officedocument.spreadsheetml.queryTable+xml"/>
  <Override PartName="/xl/queryTables/queryTable305.xml" ContentType="application/vnd.openxmlformats-officedocument.spreadsheetml.queryTable+xml"/>
  <Override PartName="/xl/queryTables/queryTable306.xml" ContentType="application/vnd.openxmlformats-officedocument.spreadsheetml.queryTable+xml"/>
  <Override PartName="/xl/queryTables/queryTable307.xml" ContentType="application/vnd.openxmlformats-officedocument.spreadsheetml.queryTable+xml"/>
  <Override PartName="/xl/queryTables/queryTable308.xml" ContentType="application/vnd.openxmlformats-officedocument.spreadsheetml.queryTable+xml"/>
  <Override PartName="/xl/queryTables/queryTable309.xml" ContentType="application/vnd.openxmlformats-officedocument.spreadsheetml.queryTable+xml"/>
  <Override PartName="/xl/queryTables/queryTable310.xml" ContentType="application/vnd.openxmlformats-officedocument.spreadsheetml.queryTable+xml"/>
  <Override PartName="/xl/queryTables/queryTable311.xml" ContentType="application/vnd.openxmlformats-officedocument.spreadsheetml.queryTable+xml"/>
  <Override PartName="/xl/queryTables/queryTable312.xml" ContentType="application/vnd.openxmlformats-officedocument.spreadsheetml.queryTable+xml"/>
  <Override PartName="/xl/queryTables/queryTable313.xml" ContentType="application/vnd.openxmlformats-officedocument.spreadsheetml.queryTable+xml"/>
  <Override PartName="/xl/drawings/drawing25.xml" ContentType="application/vnd.openxmlformats-officedocument.drawing+xml"/>
  <Override PartName="/xl/queryTables/queryTable314.xml" ContentType="application/vnd.openxmlformats-officedocument.spreadsheetml.queryTable+xml"/>
  <Override PartName="/xl/queryTables/queryTable315.xml" ContentType="application/vnd.openxmlformats-officedocument.spreadsheetml.queryTable+xml"/>
  <Override PartName="/xl/queryTables/queryTable316.xml" ContentType="application/vnd.openxmlformats-officedocument.spreadsheetml.queryTable+xml"/>
  <Override PartName="/xl/queryTables/queryTable317.xml" ContentType="application/vnd.openxmlformats-officedocument.spreadsheetml.queryTable+xml"/>
  <Override PartName="/xl/queryTables/queryTable318.xml" ContentType="application/vnd.openxmlformats-officedocument.spreadsheetml.queryTable+xml"/>
  <Override PartName="/xl/queryTables/queryTable319.xml" ContentType="application/vnd.openxmlformats-officedocument.spreadsheetml.queryTable+xml"/>
  <Override PartName="/xl/queryTables/queryTable320.xml" ContentType="application/vnd.openxmlformats-officedocument.spreadsheetml.queryTable+xml"/>
  <Override PartName="/xl/queryTables/queryTable321.xml" ContentType="application/vnd.openxmlformats-officedocument.spreadsheetml.queryTable+xml"/>
  <Override PartName="/xl/queryTables/queryTable322.xml" ContentType="application/vnd.openxmlformats-officedocument.spreadsheetml.queryTable+xml"/>
  <Override PartName="/xl/queryTables/queryTable323.xml" ContentType="application/vnd.openxmlformats-officedocument.spreadsheetml.queryTable+xml"/>
  <Override PartName="/xl/queryTables/queryTable324.xml" ContentType="application/vnd.openxmlformats-officedocument.spreadsheetml.queryTable+xml"/>
  <Override PartName="/xl/queryTables/queryTable325.xml" ContentType="application/vnd.openxmlformats-officedocument.spreadsheetml.queryTable+xml"/>
  <Override PartName="/xl/queryTables/queryTable326.xml" ContentType="application/vnd.openxmlformats-officedocument.spreadsheetml.queryTable+xml"/>
  <Override PartName="/xl/drawings/drawing26.xml" ContentType="application/vnd.openxmlformats-officedocument.drawing+xml"/>
  <Override PartName="/xl/queryTables/queryTable327.xml" ContentType="application/vnd.openxmlformats-officedocument.spreadsheetml.queryTable+xml"/>
  <Override PartName="/xl/queryTables/queryTable328.xml" ContentType="application/vnd.openxmlformats-officedocument.spreadsheetml.queryTable+xml"/>
  <Override PartName="/xl/queryTables/queryTable329.xml" ContentType="application/vnd.openxmlformats-officedocument.spreadsheetml.queryTable+xml"/>
  <Override PartName="/xl/queryTables/queryTable330.xml" ContentType="application/vnd.openxmlformats-officedocument.spreadsheetml.queryTable+xml"/>
  <Override PartName="/xl/queryTables/queryTable331.xml" ContentType="application/vnd.openxmlformats-officedocument.spreadsheetml.queryTable+xml"/>
  <Override PartName="/xl/queryTables/queryTable332.xml" ContentType="application/vnd.openxmlformats-officedocument.spreadsheetml.queryTable+xml"/>
  <Override PartName="/xl/queryTables/queryTable333.xml" ContentType="application/vnd.openxmlformats-officedocument.spreadsheetml.queryTable+xml"/>
  <Override PartName="/xl/queryTables/queryTable334.xml" ContentType="application/vnd.openxmlformats-officedocument.spreadsheetml.queryTable+xml"/>
  <Override PartName="/xl/queryTables/queryTable335.xml" ContentType="application/vnd.openxmlformats-officedocument.spreadsheetml.queryTable+xml"/>
  <Override PartName="/xl/queryTables/queryTable336.xml" ContentType="application/vnd.openxmlformats-officedocument.spreadsheetml.queryTable+xml"/>
  <Override PartName="/xl/queryTables/queryTable337.xml" ContentType="application/vnd.openxmlformats-officedocument.spreadsheetml.queryTable+xml"/>
  <Override PartName="/xl/queryTables/queryTable338.xml" ContentType="application/vnd.openxmlformats-officedocument.spreadsheetml.queryTable+xml"/>
  <Override PartName="/xl/queryTables/queryTable339.xml" ContentType="application/vnd.openxmlformats-officedocument.spreadsheetml.queryTable+xml"/>
  <Override PartName="/xl/drawings/drawing27.xml" ContentType="application/vnd.openxmlformats-officedocument.drawing+xml"/>
  <Override PartName="/xl/queryTables/queryTable340.xml" ContentType="application/vnd.openxmlformats-officedocument.spreadsheetml.queryTable+xml"/>
  <Override PartName="/xl/queryTables/queryTable341.xml" ContentType="application/vnd.openxmlformats-officedocument.spreadsheetml.queryTable+xml"/>
  <Override PartName="/xl/queryTables/queryTable342.xml" ContentType="application/vnd.openxmlformats-officedocument.spreadsheetml.queryTable+xml"/>
  <Override PartName="/xl/queryTables/queryTable343.xml" ContentType="application/vnd.openxmlformats-officedocument.spreadsheetml.queryTable+xml"/>
  <Override PartName="/xl/queryTables/queryTable344.xml" ContentType="application/vnd.openxmlformats-officedocument.spreadsheetml.queryTable+xml"/>
  <Override PartName="/xl/queryTables/queryTable345.xml" ContentType="application/vnd.openxmlformats-officedocument.spreadsheetml.queryTable+xml"/>
  <Override PartName="/xl/queryTables/queryTable346.xml" ContentType="application/vnd.openxmlformats-officedocument.spreadsheetml.queryTable+xml"/>
  <Override PartName="/xl/queryTables/queryTable347.xml" ContentType="application/vnd.openxmlformats-officedocument.spreadsheetml.queryTable+xml"/>
  <Override PartName="/xl/queryTables/queryTable348.xml" ContentType="application/vnd.openxmlformats-officedocument.spreadsheetml.queryTable+xml"/>
  <Override PartName="/xl/queryTables/queryTable349.xml" ContentType="application/vnd.openxmlformats-officedocument.spreadsheetml.queryTable+xml"/>
  <Override PartName="/xl/queryTables/queryTable350.xml" ContentType="application/vnd.openxmlformats-officedocument.spreadsheetml.queryTable+xml"/>
  <Override PartName="/xl/queryTables/queryTable351.xml" ContentType="application/vnd.openxmlformats-officedocument.spreadsheetml.queryTable+xml"/>
  <Override PartName="/xl/queryTables/queryTable352.xml" ContentType="application/vnd.openxmlformats-officedocument.spreadsheetml.queryTable+xml"/>
  <Override PartName="/xl/drawings/drawing28.xml" ContentType="application/vnd.openxmlformats-officedocument.drawing+xml"/>
  <Override PartName="/xl/queryTables/queryTable353.xml" ContentType="application/vnd.openxmlformats-officedocument.spreadsheetml.queryTable+xml"/>
  <Override PartName="/xl/queryTables/queryTable354.xml" ContentType="application/vnd.openxmlformats-officedocument.spreadsheetml.queryTable+xml"/>
  <Override PartName="/xl/queryTables/queryTable355.xml" ContentType="application/vnd.openxmlformats-officedocument.spreadsheetml.queryTable+xml"/>
  <Override PartName="/xl/queryTables/queryTable356.xml" ContentType="application/vnd.openxmlformats-officedocument.spreadsheetml.queryTable+xml"/>
  <Override PartName="/xl/queryTables/queryTable357.xml" ContentType="application/vnd.openxmlformats-officedocument.spreadsheetml.queryTable+xml"/>
  <Override PartName="/xl/queryTables/queryTable358.xml" ContentType="application/vnd.openxmlformats-officedocument.spreadsheetml.queryTable+xml"/>
  <Override PartName="/xl/queryTables/queryTable359.xml" ContentType="application/vnd.openxmlformats-officedocument.spreadsheetml.queryTable+xml"/>
  <Override PartName="/xl/queryTables/queryTable360.xml" ContentType="application/vnd.openxmlformats-officedocument.spreadsheetml.queryTable+xml"/>
  <Override PartName="/xl/queryTables/queryTable361.xml" ContentType="application/vnd.openxmlformats-officedocument.spreadsheetml.queryTable+xml"/>
  <Override PartName="/xl/queryTables/queryTable362.xml" ContentType="application/vnd.openxmlformats-officedocument.spreadsheetml.queryTable+xml"/>
  <Override PartName="/xl/queryTables/queryTable363.xml" ContentType="application/vnd.openxmlformats-officedocument.spreadsheetml.queryTable+xml"/>
  <Override PartName="/xl/queryTables/queryTable364.xml" ContentType="application/vnd.openxmlformats-officedocument.spreadsheetml.queryTable+xml"/>
  <Override PartName="/xl/queryTables/queryTable365.xml" ContentType="application/vnd.openxmlformats-officedocument.spreadsheetml.queryTable+xml"/>
  <Override PartName="/xl/drawings/drawing29.xml" ContentType="application/vnd.openxmlformats-officedocument.drawing+xml"/>
  <Override PartName="/xl/queryTables/queryTable366.xml" ContentType="application/vnd.openxmlformats-officedocument.spreadsheetml.queryTable+xml"/>
  <Override PartName="/xl/queryTables/queryTable367.xml" ContentType="application/vnd.openxmlformats-officedocument.spreadsheetml.queryTable+xml"/>
  <Override PartName="/xl/queryTables/queryTable368.xml" ContentType="application/vnd.openxmlformats-officedocument.spreadsheetml.queryTable+xml"/>
  <Override PartName="/xl/queryTables/queryTable369.xml" ContentType="application/vnd.openxmlformats-officedocument.spreadsheetml.queryTable+xml"/>
  <Override PartName="/xl/queryTables/queryTable370.xml" ContentType="application/vnd.openxmlformats-officedocument.spreadsheetml.queryTable+xml"/>
  <Override PartName="/xl/queryTables/queryTable371.xml" ContentType="application/vnd.openxmlformats-officedocument.spreadsheetml.queryTable+xml"/>
  <Override PartName="/xl/queryTables/queryTable372.xml" ContentType="application/vnd.openxmlformats-officedocument.spreadsheetml.queryTable+xml"/>
  <Override PartName="/xl/queryTables/queryTable373.xml" ContentType="application/vnd.openxmlformats-officedocument.spreadsheetml.queryTable+xml"/>
  <Override PartName="/xl/queryTables/queryTable374.xml" ContentType="application/vnd.openxmlformats-officedocument.spreadsheetml.queryTable+xml"/>
  <Override PartName="/xl/queryTables/queryTable375.xml" ContentType="application/vnd.openxmlformats-officedocument.spreadsheetml.queryTable+xml"/>
  <Override PartName="/xl/queryTables/queryTable376.xml" ContentType="application/vnd.openxmlformats-officedocument.spreadsheetml.queryTable+xml"/>
  <Override PartName="/xl/queryTables/queryTable377.xml" ContentType="application/vnd.openxmlformats-officedocument.spreadsheetml.queryTable+xml"/>
  <Override PartName="/xl/queryTables/queryTable378.xml" ContentType="application/vnd.openxmlformats-officedocument.spreadsheetml.queryTable+xml"/>
  <Override PartName="/xl/queryTables/queryTable379.xml" ContentType="application/vnd.openxmlformats-officedocument.spreadsheetml.queryTable+xml"/>
  <Override PartName="/xl/drawings/drawing30.xml" ContentType="application/vnd.openxmlformats-officedocument.drawing+xml"/>
  <Override PartName="/xl/queryTables/queryTable380.xml" ContentType="application/vnd.openxmlformats-officedocument.spreadsheetml.queryTable+xml"/>
  <Override PartName="/xl/queryTables/queryTable381.xml" ContentType="application/vnd.openxmlformats-officedocument.spreadsheetml.queryTable+xml"/>
  <Override PartName="/xl/queryTables/queryTable382.xml" ContentType="application/vnd.openxmlformats-officedocument.spreadsheetml.queryTable+xml"/>
  <Override PartName="/xl/queryTables/queryTable383.xml" ContentType="application/vnd.openxmlformats-officedocument.spreadsheetml.queryTable+xml"/>
  <Override PartName="/xl/queryTables/queryTable384.xml" ContentType="application/vnd.openxmlformats-officedocument.spreadsheetml.queryTable+xml"/>
  <Override PartName="/xl/queryTables/queryTable385.xml" ContentType="application/vnd.openxmlformats-officedocument.spreadsheetml.queryTable+xml"/>
  <Override PartName="/xl/queryTables/queryTable386.xml" ContentType="application/vnd.openxmlformats-officedocument.spreadsheetml.queryTable+xml"/>
  <Override PartName="/xl/queryTables/queryTable387.xml" ContentType="application/vnd.openxmlformats-officedocument.spreadsheetml.queryTable+xml"/>
  <Override PartName="/xl/queryTables/queryTable388.xml" ContentType="application/vnd.openxmlformats-officedocument.spreadsheetml.queryTable+xml"/>
  <Override PartName="/xl/queryTables/queryTable389.xml" ContentType="application/vnd.openxmlformats-officedocument.spreadsheetml.queryTable+xml"/>
  <Override PartName="/xl/queryTables/queryTable390.xml" ContentType="application/vnd.openxmlformats-officedocument.spreadsheetml.queryTable+xml"/>
  <Override PartName="/xl/queryTables/queryTable391.xml" ContentType="application/vnd.openxmlformats-officedocument.spreadsheetml.queryTable+xml"/>
  <Override PartName="/xl/queryTables/queryTable392.xml" ContentType="application/vnd.openxmlformats-officedocument.spreadsheetml.queryTable+xml"/>
  <Override PartName="/xl/drawings/drawing31.xml" ContentType="application/vnd.openxmlformats-officedocument.drawing+xml"/>
  <Override PartName="/xl/queryTables/queryTable393.xml" ContentType="application/vnd.openxmlformats-officedocument.spreadsheetml.queryTable+xml"/>
  <Override PartName="/xl/queryTables/queryTable394.xml" ContentType="application/vnd.openxmlformats-officedocument.spreadsheetml.queryTable+xml"/>
  <Override PartName="/xl/queryTables/queryTable395.xml" ContentType="application/vnd.openxmlformats-officedocument.spreadsheetml.queryTable+xml"/>
  <Override PartName="/xl/queryTables/queryTable396.xml" ContentType="application/vnd.openxmlformats-officedocument.spreadsheetml.queryTable+xml"/>
  <Override PartName="/xl/queryTables/queryTable397.xml" ContentType="application/vnd.openxmlformats-officedocument.spreadsheetml.queryTable+xml"/>
  <Override PartName="/xl/queryTables/queryTable398.xml" ContentType="application/vnd.openxmlformats-officedocument.spreadsheetml.queryTable+xml"/>
  <Override PartName="/xl/queryTables/queryTable399.xml" ContentType="application/vnd.openxmlformats-officedocument.spreadsheetml.queryTable+xml"/>
  <Override PartName="/xl/queryTables/queryTable400.xml" ContentType="application/vnd.openxmlformats-officedocument.spreadsheetml.queryTable+xml"/>
  <Override PartName="/xl/queryTables/queryTable401.xml" ContentType="application/vnd.openxmlformats-officedocument.spreadsheetml.queryTable+xml"/>
  <Override PartName="/xl/queryTables/queryTable402.xml" ContentType="application/vnd.openxmlformats-officedocument.spreadsheetml.queryTable+xml"/>
  <Override PartName="/xl/queryTables/queryTable403.xml" ContentType="application/vnd.openxmlformats-officedocument.spreadsheetml.queryTable+xml"/>
  <Override PartName="/xl/queryTables/queryTable404.xml" ContentType="application/vnd.openxmlformats-officedocument.spreadsheetml.queryTable+xml"/>
  <Override PartName="/xl/queryTables/queryTable405.xml" ContentType="application/vnd.openxmlformats-officedocument.spreadsheetml.queryTable+xml"/>
  <Override PartName="/xl/queryTables/queryTable406.xml" ContentType="application/vnd.openxmlformats-officedocument.spreadsheetml.queryTable+xml"/>
  <Override PartName="/xl/drawings/drawing32.xml" ContentType="application/vnd.openxmlformats-officedocument.drawing+xml"/>
  <Override PartName="/xl/queryTables/queryTable407.xml" ContentType="application/vnd.openxmlformats-officedocument.spreadsheetml.queryTable+xml"/>
  <Override PartName="/xl/queryTables/queryTable408.xml" ContentType="application/vnd.openxmlformats-officedocument.spreadsheetml.queryTable+xml"/>
  <Override PartName="/xl/queryTables/queryTable409.xml" ContentType="application/vnd.openxmlformats-officedocument.spreadsheetml.queryTable+xml"/>
  <Override PartName="/xl/queryTables/queryTable410.xml" ContentType="application/vnd.openxmlformats-officedocument.spreadsheetml.queryTable+xml"/>
  <Override PartName="/xl/queryTables/queryTable411.xml" ContentType="application/vnd.openxmlformats-officedocument.spreadsheetml.queryTable+xml"/>
  <Override PartName="/xl/queryTables/queryTable412.xml" ContentType="application/vnd.openxmlformats-officedocument.spreadsheetml.queryTable+xml"/>
  <Override PartName="/xl/queryTables/queryTable413.xml" ContentType="application/vnd.openxmlformats-officedocument.spreadsheetml.queryTable+xml"/>
  <Override PartName="/xl/queryTables/queryTable414.xml" ContentType="application/vnd.openxmlformats-officedocument.spreadsheetml.queryTable+xml"/>
  <Override PartName="/xl/queryTables/queryTable415.xml" ContentType="application/vnd.openxmlformats-officedocument.spreadsheetml.queryTable+xml"/>
  <Override PartName="/xl/queryTables/queryTable416.xml" ContentType="application/vnd.openxmlformats-officedocument.spreadsheetml.queryTable+xml"/>
  <Override PartName="/xl/queryTables/queryTable417.xml" ContentType="application/vnd.openxmlformats-officedocument.spreadsheetml.queryTable+xml"/>
  <Override PartName="/xl/queryTables/queryTable418.xml" ContentType="application/vnd.openxmlformats-officedocument.spreadsheetml.queryTable+xml"/>
  <Override PartName="/xl/queryTables/queryTable419.xml" ContentType="application/vnd.openxmlformats-officedocument.spreadsheetml.queryTable+xml"/>
  <Override PartName="/xl/drawings/drawing33.xml" ContentType="application/vnd.openxmlformats-officedocument.drawing+xml"/>
  <Override PartName="/xl/queryTables/queryTable420.xml" ContentType="application/vnd.openxmlformats-officedocument.spreadsheetml.queryTable+xml"/>
  <Override PartName="/xl/queryTables/queryTable421.xml" ContentType="application/vnd.openxmlformats-officedocument.spreadsheetml.queryTable+xml"/>
  <Override PartName="/xl/queryTables/queryTable422.xml" ContentType="application/vnd.openxmlformats-officedocument.spreadsheetml.queryTable+xml"/>
  <Override PartName="/xl/queryTables/queryTable423.xml" ContentType="application/vnd.openxmlformats-officedocument.spreadsheetml.queryTable+xml"/>
  <Override PartName="/xl/queryTables/queryTable424.xml" ContentType="application/vnd.openxmlformats-officedocument.spreadsheetml.queryTable+xml"/>
  <Override PartName="/xl/queryTables/queryTable425.xml" ContentType="application/vnd.openxmlformats-officedocument.spreadsheetml.queryTable+xml"/>
  <Override PartName="/xl/queryTables/queryTable426.xml" ContentType="application/vnd.openxmlformats-officedocument.spreadsheetml.queryTable+xml"/>
  <Override PartName="/xl/queryTables/queryTable427.xml" ContentType="application/vnd.openxmlformats-officedocument.spreadsheetml.queryTable+xml"/>
  <Override PartName="/xl/queryTables/queryTable428.xml" ContentType="application/vnd.openxmlformats-officedocument.spreadsheetml.queryTable+xml"/>
  <Override PartName="/xl/queryTables/queryTable429.xml" ContentType="application/vnd.openxmlformats-officedocument.spreadsheetml.queryTable+xml"/>
  <Override PartName="/xl/queryTables/queryTable430.xml" ContentType="application/vnd.openxmlformats-officedocument.spreadsheetml.queryTable+xml"/>
  <Override PartName="/xl/queryTables/queryTable431.xml" ContentType="application/vnd.openxmlformats-officedocument.spreadsheetml.queryTable+xml"/>
  <Override PartName="/xl/queryTables/queryTable432.xml" ContentType="application/vnd.openxmlformats-officedocument.spreadsheetml.queryTable+xml"/>
  <Override PartName="/xl/drawings/drawing34.xml" ContentType="application/vnd.openxmlformats-officedocument.drawing+xml"/>
  <Override PartName="/xl/queryTables/queryTable433.xml" ContentType="application/vnd.openxmlformats-officedocument.spreadsheetml.queryTable+xml"/>
  <Override PartName="/xl/queryTables/queryTable434.xml" ContentType="application/vnd.openxmlformats-officedocument.spreadsheetml.queryTable+xml"/>
  <Override PartName="/xl/queryTables/queryTable435.xml" ContentType="application/vnd.openxmlformats-officedocument.spreadsheetml.queryTable+xml"/>
  <Override PartName="/xl/queryTables/queryTable436.xml" ContentType="application/vnd.openxmlformats-officedocument.spreadsheetml.queryTable+xml"/>
  <Override PartName="/xl/queryTables/queryTable437.xml" ContentType="application/vnd.openxmlformats-officedocument.spreadsheetml.queryTable+xml"/>
  <Override PartName="/xl/queryTables/queryTable438.xml" ContentType="application/vnd.openxmlformats-officedocument.spreadsheetml.queryTable+xml"/>
  <Override PartName="/xl/queryTables/queryTable439.xml" ContentType="application/vnd.openxmlformats-officedocument.spreadsheetml.queryTable+xml"/>
  <Override PartName="/xl/queryTables/queryTable440.xml" ContentType="application/vnd.openxmlformats-officedocument.spreadsheetml.queryTable+xml"/>
  <Override PartName="/xl/queryTables/queryTable441.xml" ContentType="application/vnd.openxmlformats-officedocument.spreadsheetml.queryTable+xml"/>
  <Override PartName="/xl/queryTables/queryTable442.xml" ContentType="application/vnd.openxmlformats-officedocument.spreadsheetml.queryTable+xml"/>
  <Override PartName="/xl/queryTables/queryTable443.xml" ContentType="application/vnd.openxmlformats-officedocument.spreadsheetml.queryTable+xml"/>
  <Override PartName="/xl/queryTables/queryTable444.xml" ContentType="application/vnd.openxmlformats-officedocument.spreadsheetml.queryTable+xml"/>
  <Override PartName="/xl/queryTables/queryTable445.xml" ContentType="application/vnd.openxmlformats-officedocument.spreadsheetml.queryTable+xml"/>
  <Override PartName="/xl/drawings/drawing35.xml" ContentType="application/vnd.openxmlformats-officedocument.drawing+xml"/>
  <Override PartName="/xl/queryTables/queryTable446.xml" ContentType="application/vnd.openxmlformats-officedocument.spreadsheetml.queryTable+xml"/>
  <Override PartName="/xl/queryTables/queryTable447.xml" ContentType="application/vnd.openxmlformats-officedocument.spreadsheetml.queryTable+xml"/>
  <Override PartName="/xl/queryTables/queryTable448.xml" ContentType="application/vnd.openxmlformats-officedocument.spreadsheetml.queryTable+xml"/>
  <Override PartName="/xl/queryTables/queryTable449.xml" ContentType="application/vnd.openxmlformats-officedocument.spreadsheetml.queryTable+xml"/>
  <Override PartName="/xl/queryTables/queryTable450.xml" ContentType="application/vnd.openxmlformats-officedocument.spreadsheetml.queryTable+xml"/>
  <Override PartName="/xl/queryTables/queryTable451.xml" ContentType="application/vnd.openxmlformats-officedocument.spreadsheetml.queryTable+xml"/>
  <Override PartName="/xl/queryTables/queryTable452.xml" ContentType="application/vnd.openxmlformats-officedocument.spreadsheetml.queryTable+xml"/>
  <Override PartName="/xl/queryTables/queryTable453.xml" ContentType="application/vnd.openxmlformats-officedocument.spreadsheetml.queryTable+xml"/>
  <Override PartName="/xl/queryTables/queryTable454.xml" ContentType="application/vnd.openxmlformats-officedocument.spreadsheetml.queryTable+xml"/>
  <Override PartName="/xl/queryTables/queryTable455.xml" ContentType="application/vnd.openxmlformats-officedocument.spreadsheetml.queryTable+xml"/>
  <Override PartName="/xl/queryTables/queryTable456.xml" ContentType="application/vnd.openxmlformats-officedocument.spreadsheetml.queryTable+xml"/>
  <Override PartName="/xl/queryTables/queryTable457.xml" ContentType="application/vnd.openxmlformats-officedocument.spreadsheetml.queryTable+xml"/>
  <Override PartName="/xl/queryTables/queryTable458.xml" ContentType="application/vnd.openxmlformats-officedocument.spreadsheetml.queryTable+xml"/>
  <Override PartName="/xl/drawings/drawing36.xml" ContentType="application/vnd.openxmlformats-officedocument.drawing+xml"/>
  <Override PartName="/xl/queryTables/queryTable459.xml" ContentType="application/vnd.openxmlformats-officedocument.spreadsheetml.queryTable+xml"/>
  <Override PartName="/xl/queryTables/queryTable460.xml" ContentType="application/vnd.openxmlformats-officedocument.spreadsheetml.queryTable+xml"/>
  <Override PartName="/xl/queryTables/queryTable461.xml" ContentType="application/vnd.openxmlformats-officedocument.spreadsheetml.queryTable+xml"/>
  <Override PartName="/xl/queryTables/queryTable462.xml" ContentType="application/vnd.openxmlformats-officedocument.spreadsheetml.queryTable+xml"/>
  <Override PartName="/xl/queryTables/queryTable463.xml" ContentType="application/vnd.openxmlformats-officedocument.spreadsheetml.queryTable+xml"/>
  <Override PartName="/xl/queryTables/queryTable464.xml" ContentType="application/vnd.openxmlformats-officedocument.spreadsheetml.queryTable+xml"/>
  <Override PartName="/xl/queryTables/queryTable465.xml" ContentType="application/vnd.openxmlformats-officedocument.spreadsheetml.queryTable+xml"/>
  <Override PartName="/xl/queryTables/queryTable466.xml" ContentType="application/vnd.openxmlformats-officedocument.spreadsheetml.queryTable+xml"/>
  <Override PartName="/xl/queryTables/queryTable467.xml" ContentType="application/vnd.openxmlformats-officedocument.spreadsheetml.queryTable+xml"/>
  <Override PartName="/xl/queryTables/queryTable468.xml" ContentType="application/vnd.openxmlformats-officedocument.spreadsheetml.queryTable+xml"/>
  <Override PartName="/xl/queryTables/queryTable469.xml" ContentType="application/vnd.openxmlformats-officedocument.spreadsheetml.queryTable+xml"/>
  <Override PartName="/xl/queryTables/queryTable470.xml" ContentType="application/vnd.openxmlformats-officedocument.spreadsheetml.queryTable+xml"/>
  <Override PartName="/xl/queryTables/queryTable471.xml" ContentType="application/vnd.openxmlformats-officedocument.spreadsheetml.queryTable+xml"/>
  <Override PartName="/xl/drawings/drawing37.xml" ContentType="application/vnd.openxmlformats-officedocument.drawing+xml"/>
  <Override PartName="/xl/queryTables/queryTable472.xml" ContentType="application/vnd.openxmlformats-officedocument.spreadsheetml.queryTable+xml"/>
  <Override PartName="/xl/queryTables/queryTable473.xml" ContentType="application/vnd.openxmlformats-officedocument.spreadsheetml.queryTable+xml"/>
  <Override PartName="/xl/queryTables/queryTable474.xml" ContentType="application/vnd.openxmlformats-officedocument.spreadsheetml.queryTable+xml"/>
  <Override PartName="/xl/queryTables/queryTable475.xml" ContentType="application/vnd.openxmlformats-officedocument.spreadsheetml.queryTable+xml"/>
  <Override PartName="/xl/queryTables/queryTable476.xml" ContentType="application/vnd.openxmlformats-officedocument.spreadsheetml.queryTable+xml"/>
  <Override PartName="/xl/queryTables/queryTable477.xml" ContentType="application/vnd.openxmlformats-officedocument.spreadsheetml.queryTable+xml"/>
  <Override PartName="/xl/queryTables/queryTable478.xml" ContentType="application/vnd.openxmlformats-officedocument.spreadsheetml.queryTable+xml"/>
  <Override PartName="/xl/queryTables/queryTable479.xml" ContentType="application/vnd.openxmlformats-officedocument.spreadsheetml.queryTable+xml"/>
  <Override PartName="/xl/queryTables/queryTable480.xml" ContentType="application/vnd.openxmlformats-officedocument.spreadsheetml.queryTable+xml"/>
  <Override PartName="/xl/queryTables/queryTable481.xml" ContentType="application/vnd.openxmlformats-officedocument.spreadsheetml.queryTable+xml"/>
  <Override PartName="/xl/queryTables/queryTable482.xml" ContentType="application/vnd.openxmlformats-officedocument.spreadsheetml.queryTable+xml"/>
  <Override PartName="/xl/queryTables/queryTable483.xml" ContentType="application/vnd.openxmlformats-officedocument.spreadsheetml.queryTable+xml"/>
  <Override PartName="/xl/queryTables/queryTable484.xml" ContentType="application/vnd.openxmlformats-officedocument.spreadsheetml.queryTable+xml"/>
  <Override PartName="/xl/drawings/drawing38.xml" ContentType="application/vnd.openxmlformats-officedocument.drawing+xml"/>
  <Override PartName="/xl/queryTables/queryTable485.xml" ContentType="application/vnd.openxmlformats-officedocument.spreadsheetml.queryTable+xml"/>
  <Override PartName="/xl/queryTables/queryTable486.xml" ContentType="application/vnd.openxmlformats-officedocument.spreadsheetml.queryTable+xml"/>
  <Override PartName="/xl/queryTables/queryTable487.xml" ContentType="application/vnd.openxmlformats-officedocument.spreadsheetml.queryTable+xml"/>
  <Override PartName="/xl/queryTables/queryTable488.xml" ContentType="application/vnd.openxmlformats-officedocument.spreadsheetml.queryTable+xml"/>
  <Override PartName="/xl/queryTables/queryTable489.xml" ContentType="application/vnd.openxmlformats-officedocument.spreadsheetml.queryTable+xml"/>
  <Override PartName="/xl/queryTables/queryTable490.xml" ContentType="application/vnd.openxmlformats-officedocument.spreadsheetml.queryTable+xml"/>
  <Override PartName="/xl/queryTables/queryTable491.xml" ContentType="application/vnd.openxmlformats-officedocument.spreadsheetml.queryTable+xml"/>
  <Override PartName="/xl/queryTables/queryTable492.xml" ContentType="application/vnd.openxmlformats-officedocument.spreadsheetml.queryTable+xml"/>
  <Override PartName="/xl/queryTables/queryTable493.xml" ContentType="application/vnd.openxmlformats-officedocument.spreadsheetml.queryTable+xml"/>
  <Override PartName="/xl/queryTables/queryTable494.xml" ContentType="application/vnd.openxmlformats-officedocument.spreadsheetml.queryTable+xml"/>
  <Override PartName="/xl/queryTables/queryTable495.xml" ContentType="application/vnd.openxmlformats-officedocument.spreadsheetml.queryTable+xml"/>
  <Override PartName="/xl/queryTables/queryTable496.xml" ContentType="application/vnd.openxmlformats-officedocument.spreadsheetml.queryTable+xml"/>
  <Override PartName="/xl/queryTables/queryTable497.xml" ContentType="application/vnd.openxmlformats-officedocument.spreadsheetml.queryTable+xml"/>
  <Override PartName="/xl/drawings/drawing39.xml" ContentType="application/vnd.openxmlformats-officedocument.drawing+xml"/>
  <Override PartName="/xl/queryTables/queryTable498.xml" ContentType="application/vnd.openxmlformats-officedocument.spreadsheetml.queryTable+xml"/>
  <Override PartName="/xl/queryTables/queryTable499.xml" ContentType="application/vnd.openxmlformats-officedocument.spreadsheetml.queryTable+xml"/>
  <Override PartName="/xl/queryTables/queryTable500.xml" ContentType="application/vnd.openxmlformats-officedocument.spreadsheetml.queryTable+xml"/>
  <Override PartName="/xl/queryTables/queryTable501.xml" ContentType="application/vnd.openxmlformats-officedocument.spreadsheetml.queryTable+xml"/>
  <Override PartName="/xl/queryTables/queryTable502.xml" ContentType="application/vnd.openxmlformats-officedocument.spreadsheetml.queryTable+xml"/>
  <Override PartName="/xl/queryTables/queryTable503.xml" ContentType="application/vnd.openxmlformats-officedocument.spreadsheetml.queryTable+xml"/>
  <Override PartName="/xl/queryTables/queryTable504.xml" ContentType="application/vnd.openxmlformats-officedocument.spreadsheetml.queryTable+xml"/>
  <Override PartName="/xl/queryTables/queryTable505.xml" ContentType="application/vnd.openxmlformats-officedocument.spreadsheetml.queryTable+xml"/>
  <Override PartName="/xl/queryTables/queryTable506.xml" ContentType="application/vnd.openxmlformats-officedocument.spreadsheetml.queryTable+xml"/>
  <Override PartName="/xl/queryTables/queryTable507.xml" ContentType="application/vnd.openxmlformats-officedocument.spreadsheetml.queryTable+xml"/>
  <Override PartName="/xl/queryTables/queryTable508.xml" ContentType="application/vnd.openxmlformats-officedocument.spreadsheetml.queryTable+xml"/>
  <Override PartName="/xl/queryTables/queryTable509.xml" ContentType="application/vnd.openxmlformats-officedocument.spreadsheetml.queryTable+xml"/>
  <Override PartName="/xl/queryTables/queryTable510.xml" ContentType="application/vnd.openxmlformats-officedocument.spreadsheetml.queryTable+xml"/>
  <Override PartName="/xl/drawings/drawing40.xml" ContentType="application/vnd.openxmlformats-officedocument.drawing+xml"/>
  <Override PartName="/xl/queryTables/queryTable511.xml" ContentType="application/vnd.openxmlformats-officedocument.spreadsheetml.queryTable+xml"/>
  <Override PartName="/xl/queryTables/queryTable512.xml" ContentType="application/vnd.openxmlformats-officedocument.spreadsheetml.queryTable+xml"/>
  <Override PartName="/xl/queryTables/queryTable513.xml" ContentType="application/vnd.openxmlformats-officedocument.spreadsheetml.queryTable+xml"/>
  <Override PartName="/xl/queryTables/queryTable514.xml" ContentType="application/vnd.openxmlformats-officedocument.spreadsheetml.queryTable+xml"/>
  <Override PartName="/xl/queryTables/queryTable515.xml" ContentType="application/vnd.openxmlformats-officedocument.spreadsheetml.queryTable+xml"/>
  <Override PartName="/xl/queryTables/queryTable516.xml" ContentType="application/vnd.openxmlformats-officedocument.spreadsheetml.queryTable+xml"/>
  <Override PartName="/xl/queryTables/queryTable517.xml" ContentType="application/vnd.openxmlformats-officedocument.spreadsheetml.queryTable+xml"/>
  <Override PartName="/xl/queryTables/queryTable518.xml" ContentType="application/vnd.openxmlformats-officedocument.spreadsheetml.queryTable+xml"/>
  <Override PartName="/xl/queryTables/queryTable519.xml" ContentType="application/vnd.openxmlformats-officedocument.spreadsheetml.queryTable+xml"/>
  <Override PartName="/xl/queryTables/queryTable520.xml" ContentType="application/vnd.openxmlformats-officedocument.spreadsheetml.queryTable+xml"/>
  <Override PartName="/xl/queryTables/queryTable521.xml" ContentType="application/vnd.openxmlformats-officedocument.spreadsheetml.queryTable+xml"/>
  <Override PartName="/xl/queryTables/queryTable522.xml" ContentType="application/vnd.openxmlformats-officedocument.spreadsheetml.queryTable+xml"/>
  <Override PartName="/xl/queryTables/queryTable523.xml" ContentType="application/vnd.openxmlformats-officedocument.spreadsheetml.queryTable+xml"/>
  <Override PartName="/xl/drawings/drawing41.xml" ContentType="application/vnd.openxmlformats-officedocument.drawing+xml"/>
  <Override PartName="/xl/queryTables/queryTable524.xml" ContentType="application/vnd.openxmlformats-officedocument.spreadsheetml.queryTable+xml"/>
  <Override PartName="/xl/queryTables/queryTable525.xml" ContentType="application/vnd.openxmlformats-officedocument.spreadsheetml.queryTable+xml"/>
  <Override PartName="/xl/queryTables/queryTable526.xml" ContentType="application/vnd.openxmlformats-officedocument.spreadsheetml.queryTable+xml"/>
  <Override PartName="/xl/queryTables/queryTable527.xml" ContentType="application/vnd.openxmlformats-officedocument.spreadsheetml.queryTable+xml"/>
  <Override PartName="/xl/queryTables/queryTable528.xml" ContentType="application/vnd.openxmlformats-officedocument.spreadsheetml.queryTable+xml"/>
  <Override PartName="/xl/queryTables/queryTable529.xml" ContentType="application/vnd.openxmlformats-officedocument.spreadsheetml.queryTable+xml"/>
  <Override PartName="/xl/queryTables/queryTable530.xml" ContentType="application/vnd.openxmlformats-officedocument.spreadsheetml.queryTable+xml"/>
  <Override PartName="/xl/queryTables/queryTable531.xml" ContentType="application/vnd.openxmlformats-officedocument.spreadsheetml.queryTable+xml"/>
  <Override PartName="/xl/queryTables/queryTable532.xml" ContentType="application/vnd.openxmlformats-officedocument.spreadsheetml.queryTable+xml"/>
  <Override PartName="/xl/queryTables/queryTable533.xml" ContentType="application/vnd.openxmlformats-officedocument.spreadsheetml.queryTable+xml"/>
  <Override PartName="/xl/queryTables/queryTable534.xml" ContentType="application/vnd.openxmlformats-officedocument.spreadsheetml.queryTable+xml"/>
  <Override PartName="/xl/queryTables/queryTable535.xml" ContentType="application/vnd.openxmlformats-officedocument.spreadsheetml.queryTable+xml"/>
  <Override PartName="/xl/queryTables/queryTable536.xml" ContentType="application/vnd.openxmlformats-officedocument.spreadsheetml.queryTable+xml"/>
  <Override PartName="/xl/drawings/drawing42.xml" ContentType="application/vnd.openxmlformats-officedocument.drawing+xml"/>
  <Override PartName="/xl/queryTables/queryTable537.xml" ContentType="application/vnd.openxmlformats-officedocument.spreadsheetml.queryTable+xml"/>
  <Override PartName="/xl/queryTables/queryTable538.xml" ContentType="application/vnd.openxmlformats-officedocument.spreadsheetml.queryTable+xml"/>
  <Override PartName="/xl/queryTables/queryTable539.xml" ContentType="application/vnd.openxmlformats-officedocument.spreadsheetml.queryTable+xml"/>
  <Override PartName="/xl/queryTables/queryTable540.xml" ContentType="application/vnd.openxmlformats-officedocument.spreadsheetml.queryTable+xml"/>
  <Override PartName="/xl/queryTables/queryTable541.xml" ContentType="application/vnd.openxmlformats-officedocument.spreadsheetml.queryTable+xml"/>
  <Override PartName="/xl/queryTables/queryTable542.xml" ContentType="application/vnd.openxmlformats-officedocument.spreadsheetml.queryTable+xml"/>
  <Override PartName="/xl/queryTables/queryTable543.xml" ContentType="application/vnd.openxmlformats-officedocument.spreadsheetml.queryTable+xml"/>
  <Override PartName="/xl/queryTables/queryTable544.xml" ContentType="application/vnd.openxmlformats-officedocument.spreadsheetml.queryTable+xml"/>
  <Override PartName="/xl/queryTables/queryTable545.xml" ContentType="application/vnd.openxmlformats-officedocument.spreadsheetml.queryTable+xml"/>
  <Override PartName="/xl/queryTables/queryTable546.xml" ContentType="application/vnd.openxmlformats-officedocument.spreadsheetml.queryTable+xml"/>
  <Override PartName="/xl/queryTables/queryTable547.xml" ContentType="application/vnd.openxmlformats-officedocument.spreadsheetml.queryTable+xml"/>
  <Override PartName="/xl/queryTables/queryTable548.xml" ContentType="application/vnd.openxmlformats-officedocument.spreadsheetml.queryTable+xml"/>
  <Override PartName="/xl/queryTables/queryTable549.xml" ContentType="application/vnd.openxmlformats-officedocument.spreadsheetml.queryTable+xml"/>
  <Override PartName="/xl/drawings/drawing43.xml" ContentType="application/vnd.openxmlformats-officedocument.drawing+xml"/>
  <Override PartName="/xl/queryTables/queryTable550.xml" ContentType="application/vnd.openxmlformats-officedocument.spreadsheetml.queryTable+xml"/>
  <Override PartName="/xl/queryTables/queryTable551.xml" ContentType="application/vnd.openxmlformats-officedocument.spreadsheetml.queryTable+xml"/>
  <Override PartName="/xl/queryTables/queryTable552.xml" ContentType="application/vnd.openxmlformats-officedocument.spreadsheetml.queryTable+xml"/>
  <Override PartName="/xl/queryTables/queryTable553.xml" ContentType="application/vnd.openxmlformats-officedocument.spreadsheetml.queryTable+xml"/>
  <Override PartName="/xl/queryTables/queryTable554.xml" ContentType="application/vnd.openxmlformats-officedocument.spreadsheetml.queryTable+xml"/>
  <Override PartName="/xl/queryTables/queryTable555.xml" ContentType="application/vnd.openxmlformats-officedocument.spreadsheetml.queryTable+xml"/>
  <Override PartName="/xl/queryTables/queryTable556.xml" ContentType="application/vnd.openxmlformats-officedocument.spreadsheetml.queryTable+xml"/>
  <Override PartName="/xl/queryTables/queryTable557.xml" ContentType="application/vnd.openxmlformats-officedocument.spreadsheetml.queryTable+xml"/>
  <Override PartName="/xl/queryTables/queryTable558.xml" ContentType="application/vnd.openxmlformats-officedocument.spreadsheetml.queryTable+xml"/>
  <Override PartName="/xl/queryTables/queryTable559.xml" ContentType="application/vnd.openxmlformats-officedocument.spreadsheetml.queryTable+xml"/>
  <Override PartName="/xl/queryTables/queryTable560.xml" ContentType="application/vnd.openxmlformats-officedocument.spreadsheetml.queryTable+xml"/>
  <Override PartName="/xl/queryTables/queryTable561.xml" ContentType="application/vnd.openxmlformats-officedocument.spreadsheetml.queryTable+xml"/>
  <Override PartName="/xl/queryTables/queryTable562.xml" ContentType="application/vnd.openxmlformats-officedocument.spreadsheetml.queryTable+xml"/>
  <Override PartName="/xl/drawings/drawing44.xml" ContentType="application/vnd.openxmlformats-officedocument.drawing+xml"/>
  <Override PartName="/xl/queryTables/queryTable563.xml" ContentType="application/vnd.openxmlformats-officedocument.spreadsheetml.queryTable+xml"/>
  <Override PartName="/xl/queryTables/queryTable564.xml" ContentType="application/vnd.openxmlformats-officedocument.spreadsheetml.queryTable+xml"/>
  <Override PartName="/xl/queryTables/queryTable565.xml" ContentType="application/vnd.openxmlformats-officedocument.spreadsheetml.queryTable+xml"/>
  <Override PartName="/xl/queryTables/queryTable566.xml" ContentType="application/vnd.openxmlformats-officedocument.spreadsheetml.queryTable+xml"/>
  <Override PartName="/xl/queryTables/queryTable567.xml" ContentType="application/vnd.openxmlformats-officedocument.spreadsheetml.queryTable+xml"/>
  <Override PartName="/xl/queryTables/queryTable568.xml" ContentType="application/vnd.openxmlformats-officedocument.spreadsheetml.queryTable+xml"/>
  <Override PartName="/xl/queryTables/queryTable569.xml" ContentType="application/vnd.openxmlformats-officedocument.spreadsheetml.queryTable+xml"/>
  <Override PartName="/xl/queryTables/queryTable570.xml" ContentType="application/vnd.openxmlformats-officedocument.spreadsheetml.queryTable+xml"/>
  <Override PartName="/xl/queryTables/queryTable571.xml" ContentType="application/vnd.openxmlformats-officedocument.spreadsheetml.queryTable+xml"/>
  <Override PartName="/xl/queryTables/queryTable572.xml" ContentType="application/vnd.openxmlformats-officedocument.spreadsheetml.queryTable+xml"/>
  <Override PartName="/xl/queryTables/queryTable573.xml" ContentType="application/vnd.openxmlformats-officedocument.spreadsheetml.queryTable+xml"/>
  <Override PartName="/xl/queryTables/queryTable574.xml" ContentType="application/vnd.openxmlformats-officedocument.spreadsheetml.queryTable+xml"/>
  <Override PartName="/xl/queryTables/queryTable575.xml" ContentType="application/vnd.openxmlformats-officedocument.spreadsheetml.queryTable+xml"/>
  <Override PartName="/xl/drawings/drawing45.xml" ContentType="application/vnd.openxmlformats-officedocument.drawing+xml"/>
  <Override PartName="/xl/queryTables/queryTable576.xml" ContentType="application/vnd.openxmlformats-officedocument.spreadsheetml.queryTable+xml"/>
  <Override PartName="/xl/queryTables/queryTable577.xml" ContentType="application/vnd.openxmlformats-officedocument.spreadsheetml.queryTable+xml"/>
  <Override PartName="/xl/queryTables/queryTable578.xml" ContentType="application/vnd.openxmlformats-officedocument.spreadsheetml.queryTable+xml"/>
  <Override PartName="/xl/queryTables/queryTable579.xml" ContentType="application/vnd.openxmlformats-officedocument.spreadsheetml.queryTable+xml"/>
  <Override PartName="/xl/queryTables/queryTable580.xml" ContentType="application/vnd.openxmlformats-officedocument.spreadsheetml.queryTable+xml"/>
  <Override PartName="/xl/queryTables/queryTable581.xml" ContentType="application/vnd.openxmlformats-officedocument.spreadsheetml.queryTable+xml"/>
  <Override PartName="/xl/queryTables/queryTable582.xml" ContentType="application/vnd.openxmlformats-officedocument.spreadsheetml.queryTable+xml"/>
  <Override PartName="/xl/queryTables/queryTable583.xml" ContentType="application/vnd.openxmlformats-officedocument.spreadsheetml.queryTable+xml"/>
  <Override PartName="/xl/queryTables/queryTable584.xml" ContentType="application/vnd.openxmlformats-officedocument.spreadsheetml.queryTable+xml"/>
  <Override PartName="/xl/queryTables/queryTable585.xml" ContentType="application/vnd.openxmlformats-officedocument.spreadsheetml.queryTable+xml"/>
  <Override PartName="/xl/queryTables/queryTable586.xml" ContentType="application/vnd.openxmlformats-officedocument.spreadsheetml.queryTable+xml"/>
  <Override PartName="/xl/queryTables/queryTable587.xml" ContentType="application/vnd.openxmlformats-officedocument.spreadsheetml.queryTable+xml"/>
  <Override PartName="/xl/queryTables/queryTable588.xml" ContentType="application/vnd.openxmlformats-officedocument.spreadsheetml.queryTable+xml"/>
  <Override PartName="/xl/drawings/drawing46.xml" ContentType="application/vnd.openxmlformats-officedocument.drawing+xml"/>
  <Override PartName="/xl/queryTables/queryTable589.xml" ContentType="application/vnd.openxmlformats-officedocument.spreadsheetml.queryTable+xml"/>
  <Override PartName="/xl/queryTables/queryTable590.xml" ContentType="application/vnd.openxmlformats-officedocument.spreadsheetml.queryTable+xml"/>
  <Override PartName="/xl/queryTables/queryTable591.xml" ContentType="application/vnd.openxmlformats-officedocument.spreadsheetml.queryTable+xml"/>
  <Override PartName="/xl/queryTables/queryTable592.xml" ContentType="application/vnd.openxmlformats-officedocument.spreadsheetml.queryTable+xml"/>
  <Override PartName="/xl/queryTables/queryTable593.xml" ContentType="application/vnd.openxmlformats-officedocument.spreadsheetml.queryTable+xml"/>
  <Override PartName="/xl/queryTables/queryTable594.xml" ContentType="application/vnd.openxmlformats-officedocument.spreadsheetml.queryTable+xml"/>
  <Override PartName="/xl/queryTables/queryTable595.xml" ContentType="application/vnd.openxmlformats-officedocument.spreadsheetml.queryTable+xml"/>
  <Override PartName="/xl/queryTables/queryTable596.xml" ContentType="application/vnd.openxmlformats-officedocument.spreadsheetml.queryTable+xml"/>
  <Override PartName="/xl/queryTables/queryTable597.xml" ContentType="application/vnd.openxmlformats-officedocument.spreadsheetml.queryTable+xml"/>
  <Override PartName="/xl/queryTables/queryTable598.xml" ContentType="application/vnd.openxmlformats-officedocument.spreadsheetml.queryTable+xml"/>
  <Override PartName="/xl/queryTables/queryTable599.xml" ContentType="application/vnd.openxmlformats-officedocument.spreadsheetml.queryTable+xml"/>
  <Override PartName="/xl/queryTables/queryTable600.xml" ContentType="application/vnd.openxmlformats-officedocument.spreadsheetml.queryTable+xml"/>
  <Override PartName="/xl/queryTables/queryTable601.xml" ContentType="application/vnd.openxmlformats-officedocument.spreadsheetml.queryTable+xml"/>
  <Override PartName="/xl/drawings/drawing47.xml" ContentType="application/vnd.openxmlformats-officedocument.drawing+xml"/>
  <Override PartName="/xl/queryTables/queryTable602.xml" ContentType="application/vnd.openxmlformats-officedocument.spreadsheetml.queryTable+xml"/>
  <Override PartName="/xl/queryTables/queryTable603.xml" ContentType="application/vnd.openxmlformats-officedocument.spreadsheetml.queryTable+xml"/>
  <Override PartName="/xl/queryTables/queryTable604.xml" ContentType="application/vnd.openxmlformats-officedocument.spreadsheetml.queryTable+xml"/>
  <Override PartName="/xl/queryTables/queryTable605.xml" ContentType="application/vnd.openxmlformats-officedocument.spreadsheetml.queryTable+xml"/>
  <Override PartName="/xl/queryTables/queryTable606.xml" ContentType="application/vnd.openxmlformats-officedocument.spreadsheetml.queryTable+xml"/>
  <Override PartName="/xl/queryTables/queryTable607.xml" ContentType="application/vnd.openxmlformats-officedocument.spreadsheetml.queryTable+xml"/>
  <Override PartName="/xl/queryTables/queryTable608.xml" ContentType="application/vnd.openxmlformats-officedocument.spreadsheetml.queryTable+xml"/>
  <Override PartName="/xl/queryTables/queryTable609.xml" ContentType="application/vnd.openxmlformats-officedocument.spreadsheetml.queryTable+xml"/>
  <Override PartName="/xl/queryTables/queryTable610.xml" ContentType="application/vnd.openxmlformats-officedocument.spreadsheetml.queryTable+xml"/>
  <Override PartName="/xl/queryTables/queryTable611.xml" ContentType="application/vnd.openxmlformats-officedocument.spreadsheetml.queryTable+xml"/>
  <Override PartName="/xl/queryTables/queryTable612.xml" ContentType="application/vnd.openxmlformats-officedocument.spreadsheetml.queryTable+xml"/>
  <Override PartName="/xl/queryTables/queryTable613.xml" ContentType="application/vnd.openxmlformats-officedocument.spreadsheetml.queryTable+xml"/>
  <Override PartName="/xl/queryTables/queryTable614.xml" ContentType="application/vnd.openxmlformats-officedocument.spreadsheetml.queryTable+xml"/>
  <Override PartName="/xl/drawings/drawing48.xml" ContentType="application/vnd.openxmlformats-officedocument.drawing+xml"/>
  <Override PartName="/xl/queryTables/queryTable615.xml" ContentType="application/vnd.openxmlformats-officedocument.spreadsheetml.queryTable+xml"/>
  <Override PartName="/xl/queryTables/queryTable616.xml" ContentType="application/vnd.openxmlformats-officedocument.spreadsheetml.queryTable+xml"/>
  <Override PartName="/xl/queryTables/queryTable617.xml" ContentType="application/vnd.openxmlformats-officedocument.spreadsheetml.queryTable+xml"/>
  <Override PartName="/xl/queryTables/queryTable618.xml" ContentType="application/vnd.openxmlformats-officedocument.spreadsheetml.queryTable+xml"/>
  <Override PartName="/xl/queryTables/queryTable619.xml" ContentType="application/vnd.openxmlformats-officedocument.spreadsheetml.queryTable+xml"/>
  <Override PartName="/xl/queryTables/queryTable620.xml" ContentType="application/vnd.openxmlformats-officedocument.spreadsheetml.queryTable+xml"/>
  <Override PartName="/xl/queryTables/queryTable621.xml" ContentType="application/vnd.openxmlformats-officedocument.spreadsheetml.queryTable+xml"/>
  <Override PartName="/xl/queryTables/queryTable622.xml" ContentType="application/vnd.openxmlformats-officedocument.spreadsheetml.queryTable+xml"/>
  <Override PartName="/xl/queryTables/queryTable623.xml" ContentType="application/vnd.openxmlformats-officedocument.spreadsheetml.queryTable+xml"/>
  <Override PartName="/xl/queryTables/queryTable624.xml" ContentType="application/vnd.openxmlformats-officedocument.spreadsheetml.queryTable+xml"/>
  <Override PartName="/xl/queryTables/queryTable625.xml" ContentType="application/vnd.openxmlformats-officedocument.spreadsheetml.queryTable+xml"/>
  <Override PartName="/xl/queryTables/queryTable626.xml" ContentType="application/vnd.openxmlformats-officedocument.spreadsheetml.queryTable+xml"/>
  <Override PartName="/xl/queryTables/queryTable627.xml" ContentType="application/vnd.openxmlformats-officedocument.spreadsheetml.queryTable+xml"/>
  <Override PartName="/xl/drawings/drawing49.xml" ContentType="application/vnd.openxmlformats-officedocument.drawing+xml"/>
  <Override PartName="/xl/queryTables/queryTable628.xml" ContentType="application/vnd.openxmlformats-officedocument.spreadsheetml.queryTable+xml"/>
  <Override PartName="/xl/queryTables/queryTable629.xml" ContentType="application/vnd.openxmlformats-officedocument.spreadsheetml.queryTable+xml"/>
  <Override PartName="/xl/queryTables/queryTable630.xml" ContentType="application/vnd.openxmlformats-officedocument.spreadsheetml.queryTable+xml"/>
  <Override PartName="/xl/queryTables/queryTable631.xml" ContentType="application/vnd.openxmlformats-officedocument.spreadsheetml.queryTable+xml"/>
  <Override PartName="/xl/queryTables/queryTable632.xml" ContentType="application/vnd.openxmlformats-officedocument.spreadsheetml.queryTable+xml"/>
  <Override PartName="/xl/queryTables/queryTable633.xml" ContentType="application/vnd.openxmlformats-officedocument.spreadsheetml.queryTable+xml"/>
  <Override PartName="/xl/queryTables/queryTable634.xml" ContentType="application/vnd.openxmlformats-officedocument.spreadsheetml.queryTable+xml"/>
  <Override PartName="/xl/queryTables/queryTable635.xml" ContentType="application/vnd.openxmlformats-officedocument.spreadsheetml.queryTable+xml"/>
  <Override PartName="/xl/queryTables/queryTable636.xml" ContentType="application/vnd.openxmlformats-officedocument.spreadsheetml.queryTable+xml"/>
  <Override PartName="/xl/queryTables/queryTable637.xml" ContentType="application/vnd.openxmlformats-officedocument.spreadsheetml.queryTable+xml"/>
  <Override PartName="/xl/queryTables/queryTable638.xml" ContentType="application/vnd.openxmlformats-officedocument.spreadsheetml.queryTable+xml"/>
  <Override PartName="/xl/queryTables/queryTable639.xml" ContentType="application/vnd.openxmlformats-officedocument.spreadsheetml.queryTable+xml"/>
  <Override PartName="/xl/queryTables/queryTable640.xml" ContentType="application/vnd.openxmlformats-officedocument.spreadsheetml.queryTable+xml"/>
  <Override PartName="/xl/drawings/drawing50.xml" ContentType="application/vnd.openxmlformats-officedocument.drawing+xml"/>
  <Override PartName="/xl/queryTables/queryTable641.xml" ContentType="application/vnd.openxmlformats-officedocument.spreadsheetml.queryTable+xml"/>
  <Override PartName="/xl/queryTables/queryTable642.xml" ContentType="application/vnd.openxmlformats-officedocument.spreadsheetml.queryTable+xml"/>
  <Override PartName="/xl/queryTables/queryTable643.xml" ContentType="application/vnd.openxmlformats-officedocument.spreadsheetml.queryTable+xml"/>
  <Override PartName="/xl/queryTables/queryTable644.xml" ContentType="application/vnd.openxmlformats-officedocument.spreadsheetml.queryTable+xml"/>
  <Override PartName="/xl/queryTables/queryTable645.xml" ContentType="application/vnd.openxmlformats-officedocument.spreadsheetml.queryTable+xml"/>
  <Override PartName="/xl/queryTables/queryTable646.xml" ContentType="application/vnd.openxmlformats-officedocument.spreadsheetml.queryTable+xml"/>
  <Override PartName="/xl/queryTables/queryTable647.xml" ContentType="application/vnd.openxmlformats-officedocument.spreadsheetml.queryTable+xml"/>
  <Override PartName="/xl/queryTables/queryTable648.xml" ContentType="application/vnd.openxmlformats-officedocument.spreadsheetml.queryTable+xml"/>
  <Override PartName="/xl/queryTables/queryTable649.xml" ContentType="application/vnd.openxmlformats-officedocument.spreadsheetml.queryTable+xml"/>
  <Override PartName="/xl/queryTables/queryTable650.xml" ContentType="application/vnd.openxmlformats-officedocument.spreadsheetml.queryTable+xml"/>
  <Override PartName="/xl/queryTables/queryTable651.xml" ContentType="application/vnd.openxmlformats-officedocument.spreadsheetml.queryTable+xml"/>
  <Override PartName="/xl/queryTables/queryTable652.xml" ContentType="application/vnd.openxmlformats-officedocument.spreadsheetml.queryTable+xml"/>
  <Override PartName="/xl/queryTables/queryTable653.xml" ContentType="application/vnd.openxmlformats-officedocument.spreadsheetml.queryTable+xml"/>
  <Override PartName="/xl/drawings/drawing51.xml" ContentType="application/vnd.openxmlformats-officedocument.drawing+xml"/>
  <Override PartName="/xl/queryTables/queryTable654.xml" ContentType="application/vnd.openxmlformats-officedocument.spreadsheetml.queryTable+xml"/>
  <Override PartName="/xl/queryTables/queryTable655.xml" ContentType="application/vnd.openxmlformats-officedocument.spreadsheetml.queryTable+xml"/>
  <Override PartName="/xl/queryTables/queryTable656.xml" ContentType="application/vnd.openxmlformats-officedocument.spreadsheetml.queryTable+xml"/>
  <Override PartName="/xl/queryTables/queryTable657.xml" ContentType="application/vnd.openxmlformats-officedocument.spreadsheetml.queryTable+xml"/>
  <Override PartName="/xl/queryTables/queryTable658.xml" ContentType="application/vnd.openxmlformats-officedocument.spreadsheetml.queryTable+xml"/>
  <Override PartName="/xl/queryTables/queryTable659.xml" ContentType="application/vnd.openxmlformats-officedocument.spreadsheetml.queryTable+xml"/>
  <Override PartName="/xl/queryTables/queryTable660.xml" ContentType="application/vnd.openxmlformats-officedocument.spreadsheetml.queryTable+xml"/>
  <Override PartName="/xl/queryTables/queryTable661.xml" ContentType="application/vnd.openxmlformats-officedocument.spreadsheetml.queryTable+xml"/>
  <Override PartName="/xl/queryTables/queryTable662.xml" ContentType="application/vnd.openxmlformats-officedocument.spreadsheetml.queryTable+xml"/>
  <Override PartName="/xl/queryTables/queryTable663.xml" ContentType="application/vnd.openxmlformats-officedocument.spreadsheetml.queryTable+xml"/>
  <Override PartName="/xl/queryTables/queryTable664.xml" ContentType="application/vnd.openxmlformats-officedocument.spreadsheetml.queryTable+xml"/>
  <Override PartName="/xl/queryTables/queryTable665.xml" ContentType="application/vnd.openxmlformats-officedocument.spreadsheetml.queryTable+xml"/>
  <Override PartName="/xl/queryTables/queryTable666.xml" ContentType="application/vnd.openxmlformats-officedocument.spreadsheetml.queryTable+xml"/>
  <Override PartName="/xl/queryTables/queryTable667.xml" ContentType="application/vnd.openxmlformats-officedocument.spreadsheetml.queryTable+xml"/>
  <Override PartName="/xl/drawings/drawing52.xml" ContentType="application/vnd.openxmlformats-officedocument.drawing+xml"/>
  <Override PartName="/xl/queryTables/queryTable668.xml" ContentType="application/vnd.openxmlformats-officedocument.spreadsheetml.queryTable+xml"/>
  <Override PartName="/xl/queryTables/queryTable669.xml" ContentType="application/vnd.openxmlformats-officedocument.spreadsheetml.queryTable+xml"/>
  <Override PartName="/xl/queryTables/queryTable670.xml" ContentType="application/vnd.openxmlformats-officedocument.spreadsheetml.queryTable+xml"/>
  <Override PartName="/xl/queryTables/queryTable671.xml" ContentType="application/vnd.openxmlformats-officedocument.spreadsheetml.queryTable+xml"/>
  <Override PartName="/xl/queryTables/queryTable672.xml" ContentType="application/vnd.openxmlformats-officedocument.spreadsheetml.queryTable+xml"/>
  <Override PartName="/xl/queryTables/queryTable673.xml" ContentType="application/vnd.openxmlformats-officedocument.spreadsheetml.queryTable+xml"/>
  <Override PartName="/xl/queryTables/queryTable674.xml" ContentType="application/vnd.openxmlformats-officedocument.spreadsheetml.queryTable+xml"/>
  <Override PartName="/xl/queryTables/queryTable675.xml" ContentType="application/vnd.openxmlformats-officedocument.spreadsheetml.queryTable+xml"/>
  <Override PartName="/xl/queryTables/queryTable676.xml" ContentType="application/vnd.openxmlformats-officedocument.spreadsheetml.queryTable+xml"/>
  <Override PartName="/xl/queryTables/queryTable677.xml" ContentType="application/vnd.openxmlformats-officedocument.spreadsheetml.queryTable+xml"/>
  <Override PartName="/xl/queryTables/queryTable678.xml" ContentType="application/vnd.openxmlformats-officedocument.spreadsheetml.queryTable+xml"/>
  <Override PartName="/xl/queryTables/queryTable679.xml" ContentType="application/vnd.openxmlformats-officedocument.spreadsheetml.queryTable+xml"/>
  <Override PartName="/xl/queryTables/queryTable680.xml" ContentType="application/vnd.openxmlformats-officedocument.spreadsheetml.queryTable+xml"/>
  <Override PartName="/xl/queryTables/queryTable681.xml" ContentType="application/vnd.openxmlformats-officedocument.spreadsheetml.queryTable+xml"/>
  <Override PartName="/xl/drawings/drawing53.xml" ContentType="application/vnd.openxmlformats-officedocument.drawing+xml"/>
  <Override PartName="/xl/queryTables/queryTable682.xml" ContentType="application/vnd.openxmlformats-officedocument.spreadsheetml.queryTable+xml"/>
  <Override PartName="/xl/queryTables/queryTable683.xml" ContentType="application/vnd.openxmlformats-officedocument.spreadsheetml.queryTable+xml"/>
  <Override PartName="/xl/queryTables/queryTable684.xml" ContentType="application/vnd.openxmlformats-officedocument.spreadsheetml.queryTable+xml"/>
  <Override PartName="/xl/queryTables/queryTable685.xml" ContentType="application/vnd.openxmlformats-officedocument.spreadsheetml.queryTable+xml"/>
  <Override PartName="/xl/queryTables/queryTable686.xml" ContentType="application/vnd.openxmlformats-officedocument.spreadsheetml.queryTable+xml"/>
  <Override PartName="/xl/queryTables/queryTable687.xml" ContentType="application/vnd.openxmlformats-officedocument.spreadsheetml.queryTable+xml"/>
  <Override PartName="/xl/queryTables/queryTable688.xml" ContentType="application/vnd.openxmlformats-officedocument.spreadsheetml.queryTable+xml"/>
  <Override PartName="/xl/queryTables/queryTable689.xml" ContentType="application/vnd.openxmlformats-officedocument.spreadsheetml.queryTable+xml"/>
  <Override PartName="/xl/queryTables/queryTable690.xml" ContentType="application/vnd.openxmlformats-officedocument.spreadsheetml.queryTable+xml"/>
  <Override PartName="/xl/queryTables/queryTable691.xml" ContentType="application/vnd.openxmlformats-officedocument.spreadsheetml.queryTable+xml"/>
  <Override PartName="/xl/queryTables/queryTable692.xml" ContentType="application/vnd.openxmlformats-officedocument.spreadsheetml.queryTable+xml"/>
  <Override PartName="/xl/queryTables/queryTable693.xml" ContentType="application/vnd.openxmlformats-officedocument.spreadsheetml.queryTable+xml"/>
  <Override PartName="/xl/queryTables/queryTable694.xml" ContentType="application/vnd.openxmlformats-officedocument.spreadsheetml.queryTable+xml"/>
  <Override PartName="/xl/queryTables/queryTable695.xml" ContentType="application/vnd.openxmlformats-officedocument.spreadsheetml.queryTable+xml"/>
  <Override PartName="/xl/drawings/drawing54.xml" ContentType="application/vnd.openxmlformats-officedocument.drawing+xml"/>
  <Override PartName="/xl/queryTables/queryTable696.xml" ContentType="application/vnd.openxmlformats-officedocument.spreadsheetml.queryTable+xml"/>
  <Override PartName="/xl/queryTables/queryTable697.xml" ContentType="application/vnd.openxmlformats-officedocument.spreadsheetml.queryTable+xml"/>
  <Override PartName="/xl/queryTables/queryTable698.xml" ContentType="application/vnd.openxmlformats-officedocument.spreadsheetml.queryTable+xml"/>
  <Override PartName="/xl/queryTables/queryTable699.xml" ContentType="application/vnd.openxmlformats-officedocument.spreadsheetml.queryTable+xml"/>
  <Override PartName="/xl/queryTables/queryTable700.xml" ContentType="application/vnd.openxmlformats-officedocument.spreadsheetml.queryTable+xml"/>
  <Override PartName="/xl/queryTables/queryTable701.xml" ContentType="application/vnd.openxmlformats-officedocument.spreadsheetml.queryTable+xml"/>
  <Override PartName="/xl/queryTables/queryTable702.xml" ContentType="application/vnd.openxmlformats-officedocument.spreadsheetml.queryTable+xml"/>
  <Override PartName="/xl/queryTables/queryTable703.xml" ContentType="application/vnd.openxmlformats-officedocument.spreadsheetml.queryTable+xml"/>
  <Override PartName="/xl/queryTables/queryTable704.xml" ContentType="application/vnd.openxmlformats-officedocument.spreadsheetml.queryTable+xml"/>
  <Override PartName="/xl/queryTables/queryTable705.xml" ContentType="application/vnd.openxmlformats-officedocument.spreadsheetml.queryTable+xml"/>
  <Override PartName="/xl/queryTables/queryTable706.xml" ContentType="application/vnd.openxmlformats-officedocument.spreadsheetml.queryTable+xml"/>
  <Override PartName="/xl/queryTables/queryTable707.xml" ContentType="application/vnd.openxmlformats-officedocument.spreadsheetml.queryTable+xml"/>
  <Override PartName="/xl/queryTables/queryTable708.xml" ContentType="application/vnd.openxmlformats-officedocument.spreadsheetml.queryTable+xml"/>
  <Override PartName="/xl/drawings/drawing55.xml" ContentType="application/vnd.openxmlformats-officedocument.drawing+xml"/>
  <Override PartName="/xl/queryTables/queryTable709.xml" ContentType="application/vnd.openxmlformats-officedocument.spreadsheetml.queryTable+xml"/>
  <Override PartName="/xl/queryTables/queryTable710.xml" ContentType="application/vnd.openxmlformats-officedocument.spreadsheetml.queryTable+xml"/>
  <Override PartName="/xl/queryTables/queryTable711.xml" ContentType="application/vnd.openxmlformats-officedocument.spreadsheetml.queryTable+xml"/>
  <Override PartName="/xl/queryTables/queryTable712.xml" ContentType="application/vnd.openxmlformats-officedocument.spreadsheetml.queryTable+xml"/>
  <Override PartName="/xl/queryTables/queryTable713.xml" ContentType="application/vnd.openxmlformats-officedocument.spreadsheetml.queryTable+xml"/>
  <Override PartName="/xl/queryTables/queryTable714.xml" ContentType="application/vnd.openxmlformats-officedocument.spreadsheetml.queryTable+xml"/>
  <Override PartName="/xl/queryTables/queryTable715.xml" ContentType="application/vnd.openxmlformats-officedocument.spreadsheetml.queryTable+xml"/>
  <Override PartName="/xl/queryTables/queryTable716.xml" ContentType="application/vnd.openxmlformats-officedocument.spreadsheetml.queryTable+xml"/>
  <Override PartName="/xl/queryTables/queryTable717.xml" ContentType="application/vnd.openxmlformats-officedocument.spreadsheetml.queryTable+xml"/>
  <Override PartName="/xl/queryTables/queryTable718.xml" ContentType="application/vnd.openxmlformats-officedocument.spreadsheetml.queryTable+xml"/>
  <Override PartName="/xl/queryTables/queryTable719.xml" ContentType="application/vnd.openxmlformats-officedocument.spreadsheetml.queryTable+xml"/>
  <Override PartName="/xl/queryTables/queryTable720.xml" ContentType="application/vnd.openxmlformats-officedocument.spreadsheetml.queryTable+xml"/>
  <Override PartName="/xl/queryTables/queryTable721.xml" ContentType="application/vnd.openxmlformats-officedocument.spreadsheetml.queryTable+xml"/>
  <Override PartName="/xl/drawings/drawing56.xml" ContentType="application/vnd.openxmlformats-officedocument.drawing+xml"/>
  <Override PartName="/xl/queryTables/queryTable722.xml" ContentType="application/vnd.openxmlformats-officedocument.spreadsheetml.queryTable+xml"/>
  <Override PartName="/xl/queryTables/queryTable723.xml" ContentType="application/vnd.openxmlformats-officedocument.spreadsheetml.queryTable+xml"/>
  <Override PartName="/xl/queryTables/queryTable724.xml" ContentType="application/vnd.openxmlformats-officedocument.spreadsheetml.queryTable+xml"/>
  <Override PartName="/xl/queryTables/queryTable725.xml" ContentType="application/vnd.openxmlformats-officedocument.spreadsheetml.queryTable+xml"/>
  <Override PartName="/xl/queryTables/queryTable726.xml" ContentType="application/vnd.openxmlformats-officedocument.spreadsheetml.queryTable+xml"/>
  <Override PartName="/xl/queryTables/queryTable727.xml" ContentType="application/vnd.openxmlformats-officedocument.spreadsheetml.queryTable+xml"/>
  <Override PartName="/xl/queryTables/queryTable728.xml" ContentType="application/vnd.openxmlformats-officedocument.spreadsheetml.queryTable+xml"/>
  <Override PartName="/xl/queryTables/queryTable729.xml" ContentType="application/vnd.openxmlformats-officedocument.spreadsheetml.queryTable+xml"/>
  <Override PartName="/xl/queryTables/queryTable730.xml" ContentType="application/vnd.openxmlformats-officedocument.spreadsheetml.queryTable+xml"/>
  <Override PartName="/xl/queryTables/queryTable731.xml" ContentType="application/vnd.openxmlformats-officedocument.spreadsheetml.queryTable+xml"/>
  <Override PartName="/xl/queryTables/queryTable732.xml" ContentType="application/vnd.openxmlformats-officedocument.spreadsheetml.queryTable+xml"/>
  <Override PartName="/xl/queryTables/queryTable733.xml" ContentType="application/vnd.openxmlformats-officedocument.spreadsheetml.queryTable+xml"/>
  <Override PartName="/xl/queryTables/queryTable734.xml" ContentType="application/vnd.openxmlformats-officedocument.spreadsheetml.queryTable+xml"/>
  <Override PartName="/xl/drawings/drawing57.xml" ContentType="application/vnd.openxmlformats-officedocument.drawing+xml"/>
  <Override PartName="/xl/queryTables/queryTable735.xml" ContentType="application/vnd.openxmlformats-officedocument.spreadsheetml.queryTable+xml"/>
  <Override PartName="/xl/queryTables/queryTable736.xml" ContentType="application/vnd.openxmlformats-officedocument.spreadsheetml.queryTable+xml"/>
  <Override PartName="/xl/queryTables/queryTable737.xml" ContentType="application/vnd.openxmlformats-officedocument.spreadsheetml.queryTable+xml"/>
  <Override PartName="/xl/queryTables/queryTable738.xml" ContentType="application/vnd.openxmlformats-officedocument.spreadsheetml.queryTable+xml"/>
  <Override PartName="/xl/queryTables/queryTable739.xml" ContentType="application/vnd.openxmlformats-officedocument.spreadsheetml.queryTable+xml"/>
  <Override PartName="/xl/queryTables/queryTable740.xml" ContentType="application/vnd.openxmlformats-officedocument.spreadsheetml.queryTable+xml"/>
  <Override PartName="/xl/queryTables/queryTable741.xml" ContentType="application/vnd.openxmlformats-officedocument.spreadsheetml.queryTable+xml"/>
  <Override PartName="/xl/queryTables/queryTable742.xml" ContentType="application/vnd.openxmlformats-officedocument.spreadsheetml.queryTable+xml"/>
  <Override PartName="/xl/queryTables/queryTable743.xml" ContentType="application/vnd.openxmlformats-officedocument.spreadsheetml.queryTable+xml"/>
  <Override PartName="/xl/queryTables/queryTable744.xml" ContentType="application/vnd.openxmlformats-officedocument.spreadsheetml.queryTable+xml"/>
  <Override PartName="/xl/queryTables/queryTable745.xml" ContentType="application/vnd.openxmlformats-officedocument.spreadsheetml.queryTable+xml"/>
  <Override PartName="/xl/queryTables/queryTable746.xml" ContentType="application/vnd.openxmlformats-officedocument.spreadsheetml.queryTable+xml"/>
  <Override PartName="/xl/queryTables/queryTable747.xml" ContentType="application/vnd.openxmlformats-officedocument.spreadsheetml.queryTable+xml"/>
  <Override PartName="/xl/drawings/drawing58.xml" ContentType="application/vnd.openxmlformats-officedocument.drawing+xml"/>
  <Override PartName="/xl/queryTables/queryTable748.xml" ContentType="application/vnd.openxmlformats-officedocument.spreadsheetml.queryTable+xml"/>
  <Override PartName="/xl/queryTables/queryTable749.xml" ContentType="application/vnd.openxmlformats-officedocument.spreadsheetml.queryTable+xml"/>
  <Override PartName="/xl/queryTables/queryTable750.xml" ContentType="application/vnd.openxmlformats-officedocument.spreadsheetml.queryTable+xml"/>
  <Override PartName="/xl/queryTables/queryTable751.xml" ContentType="application/vnd.openxmlformats-officedocument.spreadsheetml.queryTable+xml"/>
  <Override PartName="/xl/queryTables/queryTable752.xml" ContentType="application/vnd.openxmlformats-officedocument.spreadsheetml.queryTable+xml"/>
  <Override PartName="/xl/queryTables/queryTable753.xml" ContentType="application/vnd.openxmlformats-officedocument.spreadsheetml.queryTable+xml"/>
  <Override PartName="/xl/queryTables/queryTable754.xml" ContentType="application/vnd.openxmlformats-officedocument.spreadsheetml.queryTable+xml"/>
  <Override PartName="/xl/queryTables/queryTable755.xml" ContentType="application/vnd.openxmlformats-officedocument.spreadsheetml.queryTable+xml"/>
  <Override PartName="/xl/queryTables/queryTable756.xml" ContentType="application/vnd.openxmlformats-officedocument.spreadsheetml.queryTable+xml"/>
  <Override PartName="/xl/queryTables/queryTable757.xml" ContentType="application/vnd.openxmlformats-officedocument.spreadsheetml.queryTable+xml"/>
  <Override PartName="/xl/queryTables/queryTable758.xml" ContentType="application/vnd.openxmlformats-officedocument.spreadsheetml.queryTable+xml"/>
  <Override PartName="/xl/queryTables/queryTable759.xml" ContentType="application/vnd.openxmlformats-officedocument.spreadsheetml.queryTable+xml"/>
  <Override PartName="/xl/queryTables/queryTable760.xml" ContentType="application/vnd.openxmlformats-officedocument.spreadsheetml.queryTable+xml"/>
  <Override PartName="/xl/drawings/drawing59.xml" ContentType="application/vnd.openxmlformats-officedocument.drawing+xml"/>
  <Override PartName="/xl/queryTables/queryTable761.xml" ContentType="application/vnd.openxmlformats-officedocument.spreadsheetml.queryTable+xml"/>
  <Override PartName="/xl/queryTables/queryTable762.xml" ContentType="application/vnd.openxmlformats-officedocument.spreadsheetml.queryTable+xml"/>
  <Override PartName="/xl/queryTables/queryTable763.xml" ContentType="application/vnd.openxmlformats-officedocument.spreadsheetml.queryTable+xml"/>
  <Override PartName="/xl/queryTables/queryTable764.xml" ContentType="application/vnd.openxmlformats-officedocument.spreadsheetml.queryTable+xml"/>
  <Override PartName="/xl/queryTables/queryTable765.xml" ContentType="application/vnd.openxmlformats-officedocument.spreadsheetml.queryTable+xml"/>
  <Override PartName="/xl/queryTables/queryTable766.xml" ContentType="application/vnd.openxmlformats-officedocument.spreadsheetml.queryTable+xml"/>
  <Override PartName="/xl/queryTables/queryTable767.xml" ContentType="application/vnd.openxmlformats-officedocument.spreadsheetml.queryTable+xml"/>
  <Override PartName="/xl/queryTables/queryTable768.xml" ContentType="application/vnd.openxmlformats-officedocument.spreadsheetml.queryTable+xml"/>
  <Override PartName="/xl/queryTables/queryTable769.xml" ContentType="application/vnd.openxmlformats-officedocument.spreadsheetml.queryTable+xml"/>
  <Override PartName="/xl/queryTables/queryTable770.xml" ContentType="application/vnd.openxmlformats-officedocument.spreadsheetml.queryTable+xml"/>
  <Override PartName="/xl/queryTables/queryTable771.xml" ContentType="application/vnd.openxmlformats-officedocument.spreadsheetml.queryTable+xml"/>
  <Override PartName="/xl/queryTables/queryTable772.xml" ContentType="application/vnd.openxmlformats-officedocument.spreadsheetml.queryTable+xml"/>
  <Override PartName="/xl/queryTables/queryTable773.xml" ContentType="application/vnd.openxmlformats-officedocument.spreadsheetml.queryTable+xml"/>
  <Override PartName="/xl/drawings/drawing60.xml" ContentType="application/vnd.openxmlformats-officedocument.drawing+xml"/>
  <Override PartName="/xl/queryTables/queryTable774.xml" ContentType="application/vnd.openxmlformats-officedocument.spreadsheetml.queryTable+xml"/>
  <Override PartName="/xl/queryTables/queryTable775.xml" ContentType="application/vnd.openxmlformats-officedocument.spreadsheetml.queryTable+xml"/>
  <Override PartName="/xl/queryTables/queryTable776.xml" ContentType="application/vnd.openxmlformats-officedocument.spreadsheetml.queryTable+xml"/>
  <Override PartName="/xl/queryTables/queryTable777.xml" ContentType="application/vnd.openxmlformats-officedocument.spreadsheetml.queryTable+xml"/>
  <Override PartName="/xl/queryTables/queryTable778.xml" ContentType="application/vnd.openxmlformats-officedocument.spreadsheetml.queryTable+xml"/>
  <Override PartName="/xl/queryTables/queryTable779.xml" ContentType="application/vnd.openxmlformats-officedocument.spreadsheetml.queryTable+xml"/>
  <Override PartName="/xl/queryTables/queryTable780.xml" ContentType="application/vnd.openxmlformats-officedocument.spreadsheetml.queryTable+xml"/>
  <Override PartName="/xl/queryTables/queryTable781.xml" ContentType="application/vnd.openxmlformats-officedocument.spreadsheetml.queryTable+xml"/>
  <Override PartName="/xl/queryTables/queryTable782.xml" ContentType="application/vnd.openxmlformats-officedocument.spreadsheetml.queryTable+xml"/>
  <Override PartName="/xl/queryTables/queryTable783.xml" ContentType="application/vnd.openxmlformats-officedocument.spreadsheetml.queryTable+xml"/>
  <Override PartName="/xl/queryTables/queryTable784.xml" ContentType="application/vnd.openxmlformats-officedocument.spreadsheetml.queryTable+xml"/>
  <Override PartName="/xl/queryTables/queryTable785.xml" ContentType="application/vnd.openxmlformats-officedocument.spreadsheetml.queryTable+xml"/>
  <Override PartName="/xl/queryTables/queryTable786.xml" ContentType="application/vnd.openxmlformats-officedocument.spreadsheetml.queryTable+xml"/>
  <Override PartName="/xl/drawings/drawing61.xml" ContentType="application/vnd.openxmlformats-officedocument.drawing+xml"/>
  <Override PartName="/xl/queryTables/queryTable787.xml" ContentType="application/vnd.openxmlformats-officedocument.spreadsheetml.queryTable+xml"/>
  <Override PartName="/xl/queryTables/queryTable788.xml" ContentType="application/vnd.openxmlformats-officedocument.spreadsheetml.queryTable+xml"/>
  <Override PartName="/xl/queryTables/queryTable789.xml" ContentType="application/vnd.openxmlformats-officedocument.spreadsheetml.queryTable+xml"/>
  <Override PartName="/xl/queryTables/queryTable790.xml" ContentType="application/vnd.openxmlformats-officedocument.spreadsheetml.queryTable+xml"/>
  <Override PartName="/xl/queryTables/queryTable791.xml" ContentType="application/vnd.openxmlformats-officedocument.spreadsheetml.queryTable+xml"/>
  <Override PartName="/xl/queryTables/queryTable792.xml" ContentType="application/vnd.openxmlformats-officedocument.spreadsheetml.queryTable+xml"/>
  <Override PartName="/xl/queryTables/queryTable793.xml" ContentType="application/vnd.openxmlformats-officedocument.spreadsheetml.queryTable+xml"/>
  <Override PartName="/xl/queryTables/queryTable794.xml" ContentType="application/vnd.openxmlformats-officedocument.spreadsheetml.queryTable+xml"/>
  <Override PartName="/xl/queryTables/queryTable795.xml" ContentType="application/vnd.openxmlformats-officedocument.spreadsheetml.queryTable+xml"/>
  <Override PartName="/xl/queryTables/queryTable796.xml" ContentType="application/vnd.openxmlformats-officedocument.spreadsheetml.queryTable+xml"/>
  <Override PartName="/xl/queryTables/queryTable797.xml" ContentType="application/vnd.openxmlformats-officedocument.spreadsheetml.queryTable+xml"/>
  <Override PartName="/xl/queryTables/queryTable798.xml" ContentType="application/vnd.openxmlformats-officedocument.spreadsheetml.queryTable+xml"/>
  <Override PartName="/xl/queryTables/queryTable799.xml" ContentType="application/vnd.openxmlformats-officedocument.spreadsheetml.queryTable+xml"/>
  <Override PartName="/xl/drawings/drawing62.xml" ContentType="application/vnd.openxmlformats-officedocument.drawing+xml"/>
  <Override PartName="/xl/queryTables/queryTable800.xml" ContentType="application/vnd.openxmlformats-officedocument.spreadsheetml.queryTable+xml"/>
  <Override PartName="/xl/queryTables/queryTable801.xml" ContentType="application/vnd.openxmlformats-officedocument.spreadsheetml.queryTable+xml"/>
  <Override PartName="/xl/queryTables/queryTable802.xml" ContentType="application/vnd.openxmlformats-officedocument.spreadsheetml.queryTable+xml"/>
  <Override PartName="/xl/queryTables/queryTable803.xml" ContentType="application/vnd.openxmlformats-officedocument.spreadsheetml.queryTable+xml"/>
  <Override PartName="/xl/queryTables/queryTable804.xml" ContentType="application/vnd.openxmlformats-officedocument.spreadsheetml.queryTable+xml"/>
  <Override PartName="/xl/queryTables/queryTable805.xml" ContentType="application/vnd.openxmlformats-officedocument.spreadsheetml.queryTable+xml"/>
  <Override PartName="/xl/queryTables/queryTable806.xml" ContentType="application/vnd.openxmlformats-officedocument.spreadsheetml.queryTable+xml"/>
  <Override PartName="/xl/queryTables/queryTable807.xml" ContentType="application/vnd.openxmlformats-officedocument.spreadsheetml.queryTable+xml"/>
  <Override PartName="/xl/queryTables/queryTable808.xml" ContentType="application/vnd.openxmlformats-officedocument.spreadsheetml.queryTable+xml"/>
  <Override PartName="/xl/queryTables/queryTable809.xml" ContentType="application/vnd.openxmlformats-officedocument.spreadsheetml.queryTable+xml"/>
  <Override PartName="/xl/queryTables/queryTable810.xml" ContentType="application/vnd.openxmlformats-officedocument.spreadsheetml.queryTable+xml"/>
  <Override PartName="/xl/queryTables/queryTable811.xml" ContentType="application/vnd.openxmlformats-officedocument.spreadsheetml.queryTable+xml"/>
  <Override PartName="/xl/queryTables/queryTable812.xml" ContentType="application/vnd.openxmlformats-officedocument.spreadsheetml.queryTable+xml"/>
  <Override PartName="/xl/drawings/drawing63.xml" ContentType="application/vnd.openxmlformats-officedocument.drawing+xml"/>
  <Override PartName="/xl/queryTables/queryTable813.xml" ContentType="application/vnd.openxmlformats-officedocument.spreadsheetml.queryTable+xml"/>
  <Override PartName="/xl/queryTables/queryTable814.xml" ContentType="application/vnd.openxmlformats-officedocument.spreadsheetml.queryTable+xml"/>
  <Override PartName="/xl/queryTables/queryTable815.xml" ContentType="application/vnd.openxmlformats-officedocument.spreadsheetml.queryTable+xml"/>
  <Override PartName="/xl/queryTables/queryTable816.xml" ContentType="application/vnd.openxmlformats-officedocument.spreadsheetml.queryTable+xml"/>
  <Override PartName="/xl/queryTables/queryTable817.xml" ContentType="application/vnd.openxmlformats-officedocument.spreadsheetml.queryTable+xml"/>
  <Override PartName="/xl/queryTables/queryTable818.xml" ContentType="application/vnd.openxmlformats-officedocument.spreadsheetml.queryTable+xml"/>
  <Override PartName="/xl/queryTables/queryTable819.xml" ContentType="application/vnd.openxmlformats-officedocument.spreadsheetml.queryTable+xml"/>
  <Override PartName="/xl/queryTables/queryTable820.xml" ContentType="application/vnd.openxmlformats-officedocument.spreadsheetml.queryTable+xml"/>
  <Override PartName="/xl/queryTables/queryTable821.xml" ContentType="application/vnd.openxmlformats-officedocument.spreadsheetml.queryTable+xml"/>
  <Override PartName="/xl/queryTables/queryTable822.xml" ContentType="application/vnd.openxmlformats-officedocument.spreadsheetml.queryTable+xml"/>
  <Override PartName="/xl/queryTables/queryTable823.xml" ContentType="application/vnd.openxmlformats-officedocument.spreadsheetml.queryTable+xml"/>
  <Override PartName="/xl/queryTables/queryTable824.xml" ContentType="application/vnd.openxmlformats-officedocument.spreadsheetml.queryTable+xml"/>
  <Override PartName="/xl/queryTables/queryTable825.xml" ContentType="application/vnd.openxmlformats-officedocument.spreadsheetml.queryTable+xml"/>
  <Override PartName="/xl/drawings/drawing64.xml" ContentType="application/vnd.openxmlformats-officedocument.drawing+xml"/>
  <Override PartName="/xl/queryTables/queryTable826.xml" ContentType="application/vnd.openxmlformats-officedocument.spreadsheetml.queryTable+xml"/>
  <Override PartName="/xl/queryTables/queryTable827.xml" ContentType="application/vnd.openxmlformats-officedocument.spreadsheetml.queryTable+xml"/>
  <Override PartName="/xl/queryTables/queryTable828.xml" ContentType="application/vnd.openxmlformats-officedocument.spreadsheetml.queryTable+xml"/>
  <Override PartName="/xl/queryTables/queryTable829.xml" ContentType="application/vnd.openxmlformats-officedocument.spreadsheetml.queryTable+xml"/>
  <Override PartName="/xl/queryTables/queryTable830.xml" ContentType="application/vnd.openxmlformats-officedocument.spreadsheetml.queryTable+xml"/>
  <Override PartName="/xl/queryTables/queryTable831.xml" ContentType="application/vnd.openxmlformats-officedocument.spreadsheetml.queryTable+xml"/>
  <Override PartName="/xl/queryTables/queryTable832.xml" ContentType="application/vnd.openxmlformats-officedocument.spreadsheetml.queryTable+xml"/>
  <Override PartName="/xl/queryTables/queryTable833.xml" ContentType="application/vnd.openxmlformats-officedocument.spreadsheetml.queryTable+xml"/>
  <Override PartName="/xl/queryTables/queryTable834.xml" ContentType="application/vnd.openxmlformats-officedocument.spreadsheetml.queryTable+xml"/>
  <Override PartName="/xl/queryTables/queryTable835.xml" ContentType="application/vnd.openxmlformats-officedocument.spreadsheetml.queryTable+xml"/>
  <Override PartName="/xl/queryTables/queryTable836.xml" ContentType="application/vnd.openxmlformats-officedocument.spreadsheetml.queryTable+xml"/>
  <Override PartName="/xl/queryTables/queryTable837.xml" ContentType="application/vnd.openxmlformats-officedocument.spreadsheetml.queryTable+xml"/>
  <Override PartName="/xl/queryTables/queryTable838.xml" ContentType="application/vnd.openxmlformats-officedocument.spreadsheetml.queryTable+xml"/>
  <Override PartName="/xl/drawings/drawing65.xml" ContentType="application/vnd.openxmlformats-officedocument.drawing+xml"/>
  <Override PartName="/xl/queryTables/queryTable839.xml" ContentType="application/vnd.openxmlformats-officedocument.spreadsheetml.queryTable+xml"/>
  <Override PartName="/xl/queryTables/queryTable840.xml" ContentType="application/vnd.openxmlformats-officedocument.spreadsheetml.queryTable+xml"/>
  <Override PartName="/xl/queryTables/queryTable841.xml" ContentType="application/vnd.openxmlformats-officedocument.spreadsheetml.queryTable+xml"/>
  <Override PartName="/xl/queryTables/queryTable842.xml" ContentType="application/vnd.openxmlformats-officedocument.spreadsheetml.queryTable+xml"/>
  <Override PartName="/xl/queryTables/queryTable843.xml" ContentType="application/vnd.openxmlformats-officedocument.spreadsheetml.queryTable+xml"/>
  <Override PartName="/xl/queryTables/queryTable844.xml" ContentType="application/vnd.openxmlformats-officedocument.spreadsheetml.queryTable+xml"/>
  <Override PartName="/xl/queryTables/queryTable845.xml" ContentType="application/vnd.openxmlformats-officedocument.spreadsheetml.queryTable+xml"/>
  <Override PartName="/xl/queryTables/queryTable846.xml" ContentType="application/vnd.openxmlformats-officedocument.spreadsheetml.queryTable+xml"/>
  <Override PartName="/xl/queryTables/queryTable847.xml" ContentType="application/vnd.openxmlformats-officedocument.spreadsheetml.queryTable+xml"/>
  <Override PartName="/xl/queryTables/queryTable848.xml" ContentType="application/vnd.openxmlformats-officedocument.spreadsheetml.queryTable+xml"/>
  <Override PartName="/xl/queryTables/queryTable849.xml" ContentType="application/vnd.openxmlformats-officedocument.spreadsheetml.queryTable+xml"/>
  <Override PartName="/xl/queryTables/queryTable850.xml" ContentType="application/vnd.openxmlformats-officedocument.spreadsheetml.queryTable+xml"/>
  <Override PartName="/xl/queryTables/queryTable851.xml" ContentType="application/vnd.openxmlformats-officedocument.spreadsheetml.queryTable+xml"/>
  <Override PartName="/xl/drawings/drawing66.xml" ContentType="application/vnd.openxmlformats-officedocument.drawing+xml"/>
  <Override PartName="/xl/queryTables/queryTable852.xml" ContentType="application/vnd.openxmlformats-officedocument.spreadsheetml.queryTable+xml"/>
  <Override PartName="/xl/queryTables/queryTable853.xml" ContentType="application/vnd.openxmlformats-officedocument.spreadsheetml.queryTable+xml"/>
  <Override PartName="/xl/queryTables/queryTable854.xml" ContentType="application/vnd.openxmlformats-officedocument.spreadsheetml.queryTable+xml"/>
  <Override PartName="/xl/queryTables/queryTable855.xml" ContentType="application/vnd.openxmlformats-officedocument.spreadsheetml.queryTable+xml"/>
  <Override PartName="/xl/queryTables/queryTable856.xml" ContentType="application/vnd.openxmlformats-officedocument.spreadsheetml.queryTable+xml"/>
  <Override PartName="/xl/queryTables/queryTable857.xml" ContentType="application/vnd.openxmlformats-officedocument.spreadsheetml.queryTable+xml"/>
  <Override PartName="/xl/queryTables/queryTable858.xml" ContentType="application/vnd.openxmlformats-officedocument.spreadsheetml.queryTable+xml"/>
  <Override PartName="/xl/queryTables/queryTable859.xml" ContentType="application/vnd.openxmlformats-officedocument.spreadsheetml.queryTable+xml"/>
  <Override PartName="/xl/queryTables/queryTable860.xml" ContentType="application/vnd.openxmlformats-officedocument.spreadsheetml.queryTable+xml"/>
  <Override PartName="/xl/queryTables/queryTable861.xml" ContentType="application/vnd.openxmlformats-officedocument.spreadsheetml.queryTable+xml"/>
  <Override PartName="/xl/queryTables/queryTable862.xml" ContentType="application/vnd.openxmlformats-officedocument.spreadsheetml.queryTable+xml"/>
  <Override PartName="/xl/queryTables/queryTable863.xml" ContentType="application/vnd.openxmlformats-officedocument.spreadsheetml.queryTable+xml"/>
  <Override PartName="/xl/queryTables/queryTable864.xml" ContentType="application/vnd.openxmlformats-officedocument.spreadsheetml.queryTable+xml"/>
  <Override PartName="/xl/drawings/drawing67.xml" ContentType="application/vnd.openxmlformats-officedocument.drawing+xml"/>
  <Override PartName="/xl/queryTables/queryTable865.xml" ContentType="application/vnd.openxmlformats-officedocument.spreadsheetml.queryTable+xml"/>
  <Override PartName="/xl/queryTables/queryTable866.xml" ContentType="application/vnd.openxmlformats-officedocument.spreadsheetml.queryTable+xml"/>
  <Override PartName="/xl/queryTables/queryTable867.xml" ContentType="application/vnd.openxmlformats-officedocument.spreadsheetml.queryTable+xml"/>
  <Override PartName="/xl/queryTables/queryTable868.xml" ContentType="application/vnd.openxmlformats-officedocument.spreadsheetml.queryTable+xml"/>
  <Override PartName="/xl/queryTables/queryTable869.xml" ContentType="application/vnd.openxmlformats-officedocument.spreadsheetml.queryTable+xml"/>
  <Override PartName="/xl/queryTables/queryTable870.xml" ContentType="application/vnd.openxmlformats-officedocument.spreadsheetml.queryTable+xml"/>
  <Override PartName="/xl/queryTables/queryTable871.xml" ContentType="application/vnd.openxmlformats-officedocument.spreadsheetml.queryTable+xml"/>
  <Override PartName="/xl/queryTables/queryTable872.xml" ContentType="application/vnd.openxmlformats-officedocument.spreadsheetml.queryTable+xml"/>
  <Override PartName="/xl/queryTables/queryTable873.xml" ContentType="application/vnd.openxmlformats-officedocument.spreadsheetml.queryTable+xml"/>
  <Override PartName="/xl/queryTables/queryTable874.xml" ContentType="application/vnd.openxmlformats-officedocument.spreadsheetml.queryTable+xml"/>
  <Override PartName="/xl/queryTables/queryTable875.xml" ContentType="application/vnd.openxmlformats-officedocument.spreadsheetml.queryTable+xml"/>
  <Override PartName="/xl/queryTables/queryTable876.xml" ContentType="application/vnd.openxmlformats-officedocument.spreadsheetml.queryTable+xml"/>
  <Override PartName="/xl/queryTables/queryTable877.xml" ContentType="application/vnd.openxmlformats-officedocument.spreadsheetml.queryTable+xml"/>
  <Override PartName="/xl/drawings/drawing68.xml" ContentType="application/vnd.openxmlformats-officedocument.drawing+xml"/>
  <Override PartName="/xl/queryTables/queryTable878.xml" ContentType="application/vnd.openxmlformats-officedocument.spreadsheetml.queryTable+xml"/>
  <Override PartName="/xl/queryTables/queryTable879.xml" ContentType="application/vnd.openxmlformats-officedocument.spreadsheetml.queryTable+xml"/>
  <Override PartName="/xl/queryTables/queryTable880.xml" ContentType="application/vnd.openxmlformats-officedocument.spreadsheetml.queryTable+xml"/>
  <Override PartName="/xl/queryTables/queryTable881.xml" ContentType="application/vnd.openxmlformats-officedocument.spreadsheetml.queryTable+xml"/>
  <Override PartName="/xl/queryTables/queryTable882.xml" ContentType="application/vnd.openxmlformats-officedocument.spreadsheetml.queryTable+xml"/>
  <Override PartName="/xl/queryTables/queryTable883.xml" ContentType="application/vnd.openxmlformats-officedocument.spreadsheetml.queryTable+xml"/>
  <Override PartName="/xl/queryTables/queryTable884.xml" ContentType="application/vnd.openxmlformats-officedocument.spreadsheetml.queryTable+xml"/>
  <Override PartName="/xl/queryTables/queryTable885.xml" ContentType="application/vnd.openxmlformats-officedocument.spreadsheetml.queryTable+xml"/>
  <Override PartName="/xl/queryTables/queryTable886.xml" ContentType="application/vnd.openxmlformats-officedocument.spreadsheetml.queryTable+xml"/>
  <Override PartName="/xl/queryTables/queryTable887.xml" ContentType="application/vnd.openxmlformats-officedocument.spreadsheetml.queryTable+xml"/>
  <Override PartName="/xl/queryTables/queryTable888.xml" ContentType="application/vnd.openxmlformats-officedocument.spreadsheetml.queryTable+xml"/>
  <Override PartName="/xl/queryTables/queryTable889.xml" ContentType="application/vnd.openxmlformats-officedocument.spreadsheetml.queryTable+xml"/>
  <Override PartName="/xl/queryTables/queryTable890.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202300"/>
  <mc:AlternateContent xmlns:mc="http://schemas.openxmlformats.org/markup-compatibility/2006">
    <mc:Choice Requires="x15">
      <x15ac:absPath xmlns:x15ac="http://schemas.microsoft.com/office/spreadsheetml/2010/11/ac" url="H:\Product\General\Z - Fact Sheet\2026-2027\October 2026\Data from Raja\Monthly Portfolio\"/>
    </mc:Choice>
  </mc:AlternateContent>
  <xr:revisionPtr revIDLastSave="0" documentId="13_ncr:1_{D05D62D6-384E-49A0-87F8-DE7FD1EEBEB0}" xr6:coauthVersionLast="47" xr6:coauthVersionMax="47" xr10:uidLastSave="{00000000-0000-0000-0000-000000000000}"/>
  <bookViews>
    <workbookView xWindow="-110" yWindow="-110" windowWidth="19420" windowHeight="10300" tabRatio="657" xr2:uid="{165D3EDE-C58D-486F-92D1-E642631F334C}"/>
  </bookViews>
  <sheets>
    <sheet name="Index" sheetId="527" r:id="rId1"/>
    <sheet name="Tata Scheme Risk-o-Meter" sheetId="528" r:id="rId2"/>
    <sheet name="Dividend History" sheetId="530" r:id="rId3"/>
    <sheet name="Debt Replication Index" sheetId="529" r:id="rId4"/>
    <sheet name="TSLVFOF" sheetId="526" r:id="rId5"/>
    <sheet name="TGLDFOF" sheetId="525" r:id="rId6"/>
    <sheet name="TIPAAFOF" sheetId="524" r:id="rId7"/>
    <sheet name="TSLVETF" sheetId="522" r:id="rId8"/>
    <sheet name="TGLDETF" sheetId="521" r:id="rId9"/>
    <sheet name="TEQPEF" sheetId="520" r:id="rId10"/>
    <sheet name="TSCAPF" sheetId="519" r:id="rId11"/>
    <sheet name="TRSFP" sheetId="518" r:id="rId12"/>
    <sheet name="TRSFM" sheetId="517" r:id="rId13"/>
    <sheet name="TREF" sheetId="516" r:id="rId14"/>
    <sheet name="TNMIIF" sheetId="515" r:id="rId15"/>
    <sheet name="TNMIMIF" sheetId="514" r:id="rId16"/>
    <sheet name="TNA30IF" sheetId="513" r:id="rId17"/>
    <sheet name="TNRIF" sheetId="512" r:id="rId18"/>
    <sheet name="TNPBETF" sheetId="511" r:id="rId19"/>
    <sheet name="TNNIF" sheetId="510" r:id="rId20"/>
    <sheet name="TNMSHIF" sheetId="509" r:id="rId21"/>
    <sheet name="TNMMIF" sheetId="508" r:id="rId22"/>
    <sheet name="TNMIF150" sheetId="507" r:id="rId23"/>
    <sheet name="TNITIF" sheetId="506" r:id="rId24"/>
    <sheet name="TNIDETF" sheetId="505" r:id="rId25"/>
    <sheet name="TNIDFOF" sheetId="504" r:id="rId26"/>
    <sheet name="TNFSIF" sheetId="503" r:id="rId27"/>
    <sheet name="TNCMIF" sheetId="502" r:id="rId28"/>
    <sheet name="TNAIF" sheetId="501" r:id="rId29"/>
    <sheet name="TIFNA" sheetId="500" r:id="rId30"/>
    <sheet name="TNETF" sheetId="499" r:id="rId31"/>
    <sheet name="TMULTICF" sheetId="498" r:id="rId32"/>
    <sheet name="TMAOF" sheetId="497" r:id="rId33"/>
    <sheet name="TINR" sheetId="496" r:id="rId34"/>
    <sheet name="TTOFE" sheetId="495" r:id="rId35"/>
    <sheet name="TEOF" sheetId="494" r:id="rId36"/>
    <sheet name="TISF" sheetId="493" r:id="rId37"/>
    <sheet name="TIPHF" sheetId="492" r:id="rId38"/>
    <sheet name="TIIF" sheetId="491" r:id="rId39"/>
    <sheet name="TICF" sheetId="490" r:id="rId40"/>
    <sheet name="THOF" sheetId="489" r:id="rId41"/>
    <sheet name="TFEF" sheetId="488" r:id="rId42"/>
    <sheet name="TMCAPF" sheetId="487" r:id="rId43"/>
    <sheet name="TCS" sheetId="486" r:id="rId44"/>
    <sheet name="TTSF96" sheetId="485" r:id="rId45"/>
    <sheet name="TDIVYF" sheetId="484" r:id="rId46"/>
    <sheet name="TDIF" sheetId="483" r:id="rId47"/>
    <sheet name="TYCF" sheetId="482" r:id="rId48"/>
    <sheet name="TBCF" sheetId="481" r:id="rId49"/>
    <sheet name="TIFSA" sheetId="480" r:id="rId50"/>
    <sheet name="TBSBGIF" sheetId="479" r:id="rId51"/>
    <sheet name="TBSEQIF" sheetId="478" r:id="rId52"/>
    <sheet name="TBMCIF" sheetId="477" r:id="rId53"/>
    <sheet name="TBFSF" sheetId="476" r:id="rId54"/>
    <sheet name="TBAF" sheetId="475" r:id="rId55"/>
    <sheet name="TAF" sheetId="474" r:id="rId56"/>
    <sheet name="TEGF" sheetId="473" r:id="rId57"/>
    <sheet name="TMSPFOF" sheetId="472" r:id="rId58"/>
    <sheet name="TFRSTF" sheetId="531" r:id="rId59"/>
    <sheet name="TFF" sheetId="532" r:id="rId60"/>
    <sheet name="TUSTF" sheetId="533" r:id="rId61"/>
    <sheet name="TSTBF" sheetId="534" r:id="rId62"/>
    <sheet name="TRSFC" sheetId="535" r:id="rId63"/>
    <sheet name="TOF" sheetId="536" r:id="rId64"/>
    <sheet name="TNSIFDEC27" sheetId="537" r:id="rId65"/>
    <sheet name="TNGIF1229" sheetId="538" r:id="rId66"/>
    <sheet name="TNGIF1226" sheetId="539" r:id="rId67"/>
    <sheet name="TLF" sheetId="540" r:id="rId68"/>
    <sheet name="TGSFR" sheetId="541" r:id="rId69"/>
    <sheet name="TFRF" sheetId="542" r:id="rId70"/>
    <sheet name="TCIBXDIF" sheetId="543" r:id="rId71"/>
    <sheet name="TCORPBF" sheetId="544" r:id="rId72"/>
  </sheets>
  <definedNames>
    <definedName name="_IEF1">#REF!</definedName>
    <definedName name="_IEF2">#REF!</definedName>
    <definedName name="AAA">#REF!</definedName>
    <definedName name="h">#REF!</definedName>
    <definedName name="IEF">#REF!</definedName>
    <definedName name="Main_Sheet_1" localSheetId="0">Index!$A$2:$C$70</definedName>
    <definedName name="raja">#REF!</definedName>
    <definedName name="TAF">TAF!$B$1</definedName>
    <definedName name="TAF_Aif_cat" localSheetId="55">TAF!$B$444:$H$445</definedName>
    <definedName name="TAF_Debt_Related" localSheetId="55">TAF!$B$392:$H$396</definedName>
    <definedName name="TAF_Debt_Related_UNLISTED" localSheetId="55">TAF!$B$398:$H$399</definedName>
    <definedName name="TAF_EQ" localSheetId="55">TAF!$B$12:$I$169</definedName>
    <definedName name="TAF_EQ_FU_Related" localSheetId="55">TAF!$B$383:$I$384</definedName>
    <definedName name="TAF_EQ_Related" localSheetId="55">TAF!$B$170:$I$382</definedName>
    <definedName name="TAF_FD" localSheetId="55">TAF!$B$447:$H$448</definedName>
    <definedName name="TAF_Foreign_Units" localSheetId="55">TAF!$B$454:$H$455</definedName>
    <definedName name="TAF_GOV_SEC" localSheetId="55">TAF!$B$386:$H$390</definedName>
    <definedName name="TAF_MM" localSheetId="55">TAF!$B$407:$H$442</definedName>
    <definedName name="TAF_Mutual_F_Units" localSheetId="55">TAF!$B$450:$H$452</definedName>
    <definedName name="TAF_Securitied_Debt" localSheetId="55">TAF!$B$401:$H$402</definedName>
    <definedName name="TAF_Securitied_Debt_1" localSheetId="55">TAF!$B$404:$H$405</definedName>
    <definedName name="TAFNAV" localSheetId="55">TAF!$B$467:$B$474</definedName>
    <definedName name="TBAF">TBAF!$B$1</definedName>
    <definedName name="TBAF_Aif_cat" localSheetId="54">TBAF!$B$165:$H$166</definedName>
    <definedName name="TBAF_Debt_Related" localSheetId="54">TBAF!$B$121:$H$146</definedName>
    <definedName name="TBAF_Debt_Related_UNLISTED" localSheetId="54">TBAF!$B$148:$H$149</definedName>
    <definedName name="TBAF_EQ" localSheetId="54">TBAF!$B$12:$I$74</definedName>
    <definedName name="TBAF_EQ_FU_Related" localSheetId="54">TBAF!$B$87:$I$91</definedName>
    <definedName name="TBAF_EQ_Related" localSheetId="54">TBAF!$B$75:$I$86</definedName>
    <definedName name="TBAF_FD" localSheetId="54">TBAF!$B$168:$H$169</definedName>
    <definedName name="TBAF_Foreign_Units" localSheetId="54">TBAF!$B$174:$H$175</definedName>
    <definedName name="TBAF_GOV_SEC" localSheetId="54">TBAF!$B$93:$H$119</definedName>
    <definedName name="TBAF_MM" localSheetId="54">TBAF!$B$162:$H$163</definedName>
    <definedName name="TBAF_Mutual_F_Units" localSheetId="54">TBAF!$B$171:$H$172</definedName>
    <definedName name="TBAF_Securitied_Debt" localSheetId="54">TBAF!$B$151:$H$157</definedName>
    <definedName name="TBAF_Securitied_Debt_1" localSheetId="54">TBAF!$B$159:$H$160</definedName>
    <definedName name="TBAFNAV" localSheetId="54">TBAF!$B$188:$B$195</definedName>
    <definedName name="TBCF">TBCF!$B$1</definedName>
    <definedName name="TBCF_Aif_cat" localSheetId="48">TBCF!$B$88:$H$89</definedName>
    <definedName name="TBCF_Debt_Related" localSheetId="48">TBCF!$B$73:$H$74</definedName>
    <definedName name="TBCF_Debt_Related_UNLISTED" localSheetId="48">TBCF!$B$76:$H$77</definedName>
    <definedName name="TBCF_EQ" localSheetId="48">TBCF!$B$12:$I$63</definedName>
    <definedName name="TBCF_EQ_FU_Related" localSheetId="48">TBCF!$B$64:$I$65</definedName>
    <definedName name="TBCF_EQ_Related" localSheetId="48">TBCF!#REF!</definedName>
    <definedName name="TBCF_FD" localSheetId="48">TBCF!$B$91:$H$92</definedName>
    <definedName name="TBCF_Foreign_Units" localSheetId="48">TBCF!$B$97:$H$98</definedName>
    <definedName name="TBCF_GOV_SEC" localSheetId="48">TBCF!$B$67:$H$71</definedName>
    <definedName name="TBCF_MM" localSheetId="48">TBCF!$B$85:$H$86</definedName>
    <definedName name="TBCF_Mutual_F_Units" localSheetId="48">TBCF!$B$94:$H$95</definedName>
    <definedName name="TBCF_Securitied_Debt" localSheetId="48">TBCF!$B$79:$H$80</definedName>
    <definedName name="TBCF_Securitied_Debt_1" localSheetId="48">TBCF!$B$82:$H$83</definedName>
    <definedName name="TBCFNAV" localSheetId="48">TBCF!$B$110:$B$117</definedName>
    <definedName name="TBFSF">TBFSF!$B$1</definedName>
    <definedName name="TBFSF_Aif_cat" localSheetId="53">TBFSF!$B$73:$H$74</definedName>
    <definedName name="TBFSF_Debt_Related" localSheetId="53">TBFSF!$B$58:$H$59</definedName>
    <definedName name="TBFSF_Debt_Related_UNLISTED" localSheetId="53">TBFSF!$B$61:$H$62</definedName>
    <definedName name="TBFSF_EQ" localSheetId="53">TBFSF!$B$12:$I$48</definedName>
    <definedName name="TBFSF_EQ_FU_Related" localSheetId="53">TBFSF!$B$49:$I$50</definedName>
    <definedName name="TBFSF_EQ_Related" localSheetId="53">TBFSF!#REF!</definedName>
    <definedName name="TBFSF_FD" localSheetId="53">TBFSF!$B$76:$H$77</definedName>
    <definedName name="TBFSF_Foreign_Units" localSheetId="53">TBFSF!$B$82:$H$83</definedName>
    <definedName name="TBFSF_GOV_SEC" localSheetId="53">TBFSF!$B$52:$H$56</definedName>
    <definedName name="TBFSF_MM" localSheetId="53">TBFSF!$B$70:$H$71</definedName>
    <definedName name="TBFSF_Mutual_F_Units" localSheetId="53">TBFSF!$B$79:$H$80</definedName>
    <definedName name="TBFSF_Securitied_Debt" localSheetId="53">TBFSF!$B$64:$H$65</definedName>
    <definedName name="TBFSF_Securitied_Debt_1" localSheetId="53">TBFSF!$B$67:$H$68</definedName>
    <definedName name="TBFSFNAV" localSheetId="53">TBFSF!$B$95:$B$102</definedName>
    <definedName name="TBMCIF">TBMCIF!$B$1</definedName>
    <definedName name="TBMCIF_Aif_cat" localSheetId="52">TBMCIF!$B$139:$H$140</definedName>
    <definedName name="TBMCIF_Debt_Related" localSheetId="52">TBMCIF!$B$124:$H$125</definedName>
    <definedName name="TBMCIF_Debt_Related_UNLISTED" localSheetId="52">TBMCIF!$B$127:$H$128</definedName>
    <definedName name="TBMCIF_EQ" localSheetId="52">TBMCIF!$B$12:$I$114</definedName>
    <definedName name="TBMCIF_EQ_FU_Related" localSheetId="52">TBMCIF!$B$115:$I$116</definedName>
    <definedName name="TBMCIF_EQ_Related" localSheetId="52">TBMCIF!#REF!</definedName>
    <definedName name="TBMCIF_FD" localSheetId="52">TBMCIF!$B$142:$H$143</definedName>
    <definedName name="TBMCIF_Foreign_Units" localSheetId="52">TBMCIF!$B$148:$H$149</definedName>
    <definedName name="TBMCIF_GOV_SEC" localSheetId="52">TBMCIF!$B$118:$H$122</definedName>
    <definedName name="TBMCIF_MM" localSheetId="52">TBMCIF!$B$136:$H$137</definedName>
    <definedName name="TBMCIF_Mutual_F_Units" localSheetId="52">TBMCIF!$B$145:$H$146</definedName>
    <definedName name="TBMCIF_Securitied_Debt" localSheetId="52">TBMCIF!$B$130:$H$131</definedName>
    <definedName name="TBMCIF_Securitied_Debt_1" localSheetId="52">TBMCIF!$B$133:$H$134</definedName>
    <definedName name="TBMCIFNAV" localSheetId="52">TBMCIF!$B$160:$B$167</definedName>
    <definedName name="TBPSUF">#REF!</definedName>
    <definedName name="TBSBGIF">TBSBGIF!$B$1</definedName>
    <definedName name="TBSBGIF_Aif_cat" localSheetId="50">TBSBGIF!$B$70:$H$71</definedName>
    <definedName name="TBSBGIF_Debt_Related" localSheetId="50">TBSBGIF!$B$55:$H$56</definedName>
    <definedName name="TBSBGIF_Debt_Related_UNLISTED" localSheetId="50">TBSBGIF!$B$58:$H$59</definedName>
    <definedName name="TBSBGIF_EQ" localSheetId="50">TBSBGIF!$B$13:$I$45</definedName>
    <definedName name="TBSBGIF_EQ_FU_Related" localSheetId="50">TBSBGIF!$B$46:$I$47</definedName>
    <definedName name="TBSBGIF_EQ_Related" localSheetId="50">TBSBGIF!#REF!</definedName>
    <definedName name="TBSBGIF_FD" localSheetId="50">TBSBGIF!$B$73:$H$74</definedName>
    <definedName name="TBSBGIF_Foreign_Units" localSheetId="50">TBSBGIF!$B$79:$H$80</definedName>
    <definedName name="TBSBGIF_GOV_SEC" localSheetId="50">TBSBGIF!$B$49:$H$53</definedName>
    <definedName name="TBSBGIF_MM" localSheetId="50">TBSBGIF!$B$67:$H$68</definedName>
    <definedName name="TBSBGIF_Mutual_F_Units" localSheetId="50">TBSBGIF!$B$76:$H$77</definedName>
    <definedName name="TBSBGIF_Securitied_Debt" localSheetId="50">TBSBGIF!$B$61:$H$62</definedName>
    <definedName name="TBSBGIF_Securitied_Debt_1" localSheetId="50">TBSBGIF!$B$64:$H$65</definedName>
    <definedName name="TBSBGIFNAV" localSheetId="50">TBSBGIF!$B$92:$B$99</definedName>
    <definedName name="TBSEQIF">TBSEQIF!$B$1</definedName>
    <definedName name="TBSEQIF_Aif_cat" localSheetId="51">TBSEQIF!$B$69:$H$70</definedName>
    <definedName name="TBSEQIF_Debt_Related" localSheetId="51">TBSEQIF!$B$54:$H$55</definedName>
    <definedName name="TBSEQIF_Debt_Related_UNLISTED" localSheetId="51">TBSEQIF!$B$57:$H$58</definedName>
    <definedName name="TBSEQIF_EQ" localSheetId="51">TBSEQIF!$B$12:$I$44</definedName>
    <definedName name="TBSEQIF_EQ_FU_Related" localSheetId="51">TBSEQIF!$B$45:$I$46</definedName>
    <definedName name="TBSEQIF_EQ_Related" localSheetId="51">TBSEQIF!#REF!</definedName>
    <definedName name="TBSEQIF_FD" localSheetId="51">TBSEQIF!$B$72:$H$73</definedName>
    <definedName name="TBSEQIF_Foreign_Units" localSheetId="51">TBSEQIF!$B$78:$H$79</definedName>
    <definedName name="TBSEQIF_GOV_SEC" localSheetId="51">TBSEQIF!$B$48:$H$52</definedName>
    <definedName name="TBSEQIF_MM" localSheetId="51">TBSEQIF!$B$66:$H$67</definedName>
    <definedName name="TBSEQIF_Mutual_F_Units" localSheetId="51">TBSEQIF!$B$75:$H$76</definedName>
    <definedName name="TBSEQIF_Securitied_Debt" localSheetId="51">TBSEQIF!$B$60:$H$61</definedName>
    <definedName name="TBSEQIF_Securitied_Debt_1" localSheetId="51">TBSEQIF!$B$63:$H$64</definedName>
    <definedName name="TBSEQIFNAV" localSheetId="51">TBSEQIF!$B$90:$B$97</definedName>
    <definedName name="TCF">#REF!</definedName>
    <definedName name="TCF_EQDetails">#REF!</definedName>
    <definedName name="TCIBXDIF">#REF!</definedName>
    <definedName name="TCIBXDIF_Aif_cat" localSheetId="70">TCIBXDIF!$B$74:$H$75</definedName>
    <definedName name="TCIBXDIF_Debt_Related" localSheetId="70">TCIBXDIF!$B$35:$H$38</definedName>
    <definedName name="TCIBXDIF_Debt_Related_UNLISTED" localSheetId="70">TCIBXDIF!$B$40:$H$41</definedName>
    <definedName name="TCIBXDIF_EQ" localSheetId="70">TCIBXDIF!$B$22:$I$25</definedName>
    <definedName name="TCIBXDIF_EQ_FU_Related" localSheetId="70">TCIBXDIF!$B$26:$I$27</definedName>
    <definedName name="TCIBXDIF_FD" localSheetId="70">TCIBXDIF!$B$77:$H$78</definedName>
    <definedName name="TCIBXDIF_Foreign_Units" localSheetId="70">TCIBXDIF!$B$83:$H$84</definedName>
    <definedName name="TCIBXDIF_GOV_SEC" localSheetId="70">TCIBXDIF!$B$29:$H$33</definedName>
    <definedName name="TCIBXDIF_MM" localSheetId="70">TCIBXDIF!$B$49:$H$72</definedName>
    <definedName name="TCIBXDIF_Mutual_F_Units" localSheetId="70">TCIBXDIF!$B$80:$H$81</definedName>
    <definedName name="TCIBXDIF_Securitied_Debt" localSheetId="70">TCIBXDIF!$B$43:$H$44</definedName>
    <definedName name="TCIBXDIF_Securitied_Debt_1" localSheetId="70">TCIBXDIF!$B$46:$H$47</definedName>
    <definedName name="TCIBXDIFNAV" localSheetId="70">TCIBXDIF!$B$98:$B$105</definedName>
    <definedName name="TCIGIF0426">#REF!</definedName>
    <definedName name="TCORPBF">#REF!</definedName>
    <definedName name="TCORPBF_Aif_cat" localSheetId="71">TCORPBF!$B$98:$H$99</definedName>
    <definedName name="TCORPBF_Debt_Related" localSheetId="71">TCORPBF!$B$39:$H$77</definedName>
    <definedName name="TCORPBF_Debt_Related_UNLISTED" localSheetId="71">TCORPBF!$B$79:$H$80</definedName>
    <definedName name="TCORPBF_EQ" localSheetId="71">TCORPBF!$B$22:$I$25</definedName>
    <definedName name="TCORPBF_EQ_FU_Related" localSheetId="71">TCORPBF!$B$26:$I$27</definedName>
    <definedName name="TCORPBF_FD" localSheetId="71">TCORPBF!$B$101:$H$102</definedName>
    <definedName name="TCORPBF_Foreign_Units" localSheetId="71">TCORPBF!$B$107:$H$108</definedName>
    <definedName name="TCORPBF_GOV_SEC" localSheetId="71">TCORPBF!$B$29:$H$37</definedName>
    <definedName name="TCORPBF_MM" localSheetId="71">TCORPBF!$B$94:$H$96</definedName>
    <definedName name="TCORPBF_Mutual_F_Units" localSheetId="71">TCORPBF!$B$104:$H$105</definedName>
    <definedName name="TCORPBF_Securitied_Debt" localSheetId="71">TCORPBF!$B$82:$H$89</definedName>
    <definedName name="TCORPBF_Securitied_Debt_1" localSheetId="71">TCORPBF!$B$91:$H$92</definedName>
    <definedName name="TCORPBFNAV" localSheetId="71">TCORPBF!$B$123:$B$138</definedName>
    <definedName name="TCPF1">#REF!</definedName>
    <definedName name="TCPF2">#REF!</definedName>
    <definedName name="TCS">TCS!$B$1</definedName>
    <definedName name="TCS_Aif_cat" localSheetId="43">TCS!$B$93:$H$94</definedName>
    <definedName name="TCS_Debt_Related" localSheetId="43">TCS!$B$78:$H$79</definedName>
    <definedName name="TCS_Debt_Related_UNLISTED" localSheetId="43">TCS!$B$81:$H$82</definedName>
    <definedName name="TCS_EQ" localSheetId="43">TCS!$B$12:$I$68</definedName>
    <definedName name="TCS_EQ_FU_Related" localSheetId="43">TCS!$B$69:$I$70</definedName>
    <definedName name="TCS_EQ_Related" localSheetId="43">TCS!#REF!</definedName>
    <definedName name="TCS_FD" localSheetId="43">TCS!$B$96:$H$97</definedName>
    <definedName name="TCS_Foreign_Units" localSheetId="43">TCS!$B$102:$H$103</definedName>
    <definedName name="TCS_GOV_SEC" localSheetId="43">TCS!$B$72:$H$76</definedName>
    <definedName name="TCS_MM" localSheetId="43">TCS!$B$90:$H$91</definedName>
    <definedName name="TCS_Mutual_F_Units" localSheetId="43">TCS!$B$99:$H$100</definedName>
    <definedName name="TCS_Securitied_Debt" localSheetId="43">TCS!$B$84:$H$85</definedName>
    <definedName name="TCS_Securitied_Debt_1" localSheetId="43">TCS!$B$87:$H$88</definedName>
    <definedName name="TCSNAV" localSheetId="43">TCS!$B$114:$B$121</definedName>
    <definedName name="TDAF2A">#REF!</definedName>
    <definedName name="TDAF2B">#REF!</definedName>
    <definedName name="TDAF2C">#REF!</definedName>
    <definedName name="TDAF3A">#REF!</definedName>
    <definedName name="TDAFA">#REF!</definedName>
    <definedName name="TDAFB">#REF!</definedName>
    <definedName name="TDAFC">#REF!</definedName>
    <definedName name="TDBF">#REF!</definedName>
    <definedName name="TDIF">TDIF!$B$1</definedName>
    <definedName name="TDIF_Aif_cat" localSheetId="46">TDIF!$B$90:$H$91</definedName>
    <definedName name="TDIF_Debt_Related" localSheetId="46">TDIF!$B$75:$H$76</definedName>
    <definedName name="TDIF_Debt_Related_UNLISTED" localSheetId="46">TDIF!$B$78:$H$79</definedName>
    <definedName name="TDIF_EQ" localSheetId="46">TDIF!$B$12:$I$65</definedName>
    <definedName name="TDIF_EQ_FU_Related" localSheetId="46">TDIF!$B$66:$I$67</definedName>
    <definedName name="TDIF_EQ_Related" localSheetId="46">TDIF!#REF!</definedName>
    <definedName name="TDIF_FD" localSheetId="46">TDIF!$B$93:$H$94</definedName>
    <definedName name="TDIF_Foreign_Units" localSheetId="46">TDIF!$B$99:$H$100</definedName>
    <definedName name="TDIF_GOV_SEC" localSheetId="46">TDIF!$B$69:$H$73</definedName>
    <definedName name="TDIF_MM" localSheetId="46">TDIF!$B$87:$H$88</definedName>
    <definedName name="TDIF_Mutual_F_Units" localSheetId="46">TDIF!$B$96:$H$97</definedName>
    <definedName name="TDIF_Securitied_Debt" localSheetId="46">TDIF!$B$81:$H$82</definedName>
    <definedName name="TDIF_Securitied_Debt_1" localSheetId="46">TDIF!$B$84:$H$85</definedName>
    <definedName name="TDIFNAV" localSheetId="46">TDIF!$B$113:$B$120</definedName>
    <definedName name="TDIVYF">TDIVYF!$B$1</definedName>
    <definedName name="TDIVYF_Aif_cat" localSheetId="45">TDIVYF!$B$115:$H$116</definedName>
    <definedName name="TDIVYF_Debt_Related" localSheetId="45">TDIVYF!$B$100:$H$101</definedName>
    <definedName name="TDIVYF_Debt_Related_UNLISTED" localSheetId="45">TDIVYF!$B$103:$H$104</definedName>
    <definedName name="TDIVYF_EQ" localSheetId="45">TDIVYF!$B$12:$I$90</definedName>
    <definedName name="TDIVYF_EQ_FU_Related" localSheetId="45">TDIVYF!$B$91:$I$92</definedName>
    <definedName name="TDIVYF_EQ_Related" localSheetId="45">TDIVYF!#REF!</definedName>
    <definedName name="TDIVYF_FD" localSheetId="45">TDIVYF!$B$118:$H$119</definedName>
    <definedName name="TDIVYF_Foreign_Units" localSheetId="45">TDIVYF!$B$124:$H$125</definedName>
    <definedName name="TDIVYF_GOV_SEC" localSheetId="45">TDIVYF!$B$94:$H$98</definedName>
    <definedName name="TDIVYF_MM" localSheetId="45">TDIVYF!$B$112:$H$113</definedName>
    <definedName name="TDIVYF_Mutual_F_Units" localSheetId="45">TDIVYF!$B$121:$H$122</definedName>
    <definedName name="TDIVYF_Securitied_Debt" localSheetId="45">TDIVYF!$B$106:$H$107</definedName>
    <definedName name="TDIVYF_Securitied_Debt_1" localSheetId="45">TDIVYF!$B$109:$H$110</definedName>
    <definedName name="TDIVYFNAV" localSheetId="45">TDIVYF!$B$137:$B$144</definedName>
    <definedName name="TDYF">#REF!</definedName>
    <definedName name="TEGF">TEGF!$B$1</definedName>
    <definedName name="TEGF_Aif_cat" localSheetId="56">TEGF!$B$135:$H$136</definedName>
    <definedName name="TEGF_Debt_Related" localSheetId="56">TEGF!$B$105:$H$118</definedName>
    <definedName name="TEGF_Debt_Related_UNLISTED" localSheetId="56">TEGF!$B$120:$H$121</definedName>
    <definedName name="TEGF_EQ" localSheetId="56">TEGF!$B$12:$I$62</definedName>
    <definedName name="TEGF_EQ_FU_Related" localSheetId="56">TEGF!$B$64:$I$65</definedName>
    <definedName name="TEGF_EQ_Related" localSheetId="56">TEGF!$B$63:$I$63</definedName>
    <definedName name="TEGF_FD" localSheetId="56">TEGF!$B$138:$H$139</definedName>
    <definedName name="TEGF_Foreign_Units" localSheetId="56">TEGF!$B$145:$H$146</definedName>
    <definedName name="TEGF_GOV_SEC" localSheetId="56">TEGF!$B$67:$H$103</definedName>
    <definedName name="TEGF_MM" localSheetId="56">TEGF!$B$131:$H$133</definedName>
    <definedName name="TEGF_Mutual_F_Units" localSheetId="56">TEGF!$B$141:$H$143</definedName>
    <definedName name="TEGF_Securitied_Debt" localSheetId="56">TEGF!$B$123:$H$126</definedName>
    <definedName name="TEGF_Securitied_Debt_1" localSheetId="56">TEGF!$B$128:$H$129</definedName>
    <definedName name="TEGFNAV" localSheetId="56">TEGF!$B$159:$B$170</definedName>
    <definedName name="TELSFSIF">#REF!</definedName>
    <definedName name="TEMF">#REF!</definedName>
    <definedName name="TEOF">TEOF!$B$1</definedName>
    <definedName name="TEOF_Aif_cat" localSheetId="35">TEOF!$B$90:$H$91</definedName>
    <definedName name="TEOF_Debt_Related" localSheetId="35">TEOF!$B$75:$H$76</definedName>
    <definedName name="TEOF_Debt_Related_UNLISTED" localSheetId="35">TEOF!$B$78:$H$79</definedName>
    <definedName name="TEOF_EQ" localSheetId="35">TEOF!$B$12:$I$65</definedName>
    <definedName name="TEOF_EQ_FU_Related" localSheetId="35">TEOF!$B$66:$I$67</definedName>
    <definedName name="TEOF_EQ_Related" localSheetId="35">TEOF!#REF!</definedName>
    <definedName name="TEOF_FD" localSheetId="35">TEOF!$B$93:$H$94</definedName>
    <definedName name="TEOF_Foreign_Units" localSheetId="35">TEOF!$B$99:$H$100</definedName>
    <definedName name="TEOF_GOV_SEC" localSheetId="35">TEOF!$B$69:$H$73</definedName>
    <definedName name="TEOF_MM" localSheetId="35">TEOF!$B$87:$H$88</definedName>
    <definedName name="TEOF_Mutual_F_Units" localSheetId="35">TEOF!$B$96:$H$97</definedName>
    <definedName name="TEOF_Securitied_Debt" localSheetId="35">TEOF!$B$81:$H$82</definedName>
    <definedName name="TEOF_Securitied_Debt_1" localSheetId="35">TEOF!$B$84:$H$85</definedName>
    <definedName name="TEOFNAV" localSheetId="35">TEOF!$B$113:$B$120</definedName>
    <definedName name="TEQPEF">TEQPEF!$B$1</definedName>
    <definedName name="TEQPEF_Aif_cat" localSheetId="9">TEQPEF!$B$75:$H$76</definedName>
    <definedName name="TEQPEF_Debt_Related" localSheetId="9">TEQPEF!$B$60:$H$61</definedName>
    <definedName name="TEQPEF_Debt_Related_UNLISTED" localSheetId="9">TEQPEF!$B$63:$H$64</definedName>
    <definedName name="TEQPEF_EQ" localSheetId="9">TEQPEF!$B$12:$I$50</definedName>
    <definedName name="TEQPEF_EQ_FU_Related" localSheetId="9">TEQPEF!$B$51:$I$52</definedName>
    <definedName name="TEQPEF_EQ_Related" localSheetId="9">TEQPEF!#REF!</definedName>
    <definedName name="TEQPEF_FD" localSheetId="9">TEQPEF!$B$78:$H$79</definedName>
    <definedName name="TEQPEF_Foreign_Units" localSheetId="9">TEQPEF!$B$84:$H$85</definedName>
    <definedName name="TEQPEF_GOV_SEC" localSheetId="9">TEQPEF!$B$54:$H$58</definedName>
    <definedName name="TEQPEF_MM" localSheetId="9">TEQPEF!$B$72:$H$73</definedName>
    <definedName name="TEQPEF_Mutual_F_Units" localSheetId="9">TEQPEF!$B$81:$H$82</definedName>
    <definedName name="TEQPEF_Securitied_Debt" localSheetId="9">TEQPEF!$B$66:$H$67</definedName>
    <definedName name="TEQPEF_Securitied_Debt_1" localSheetId="9">TEQPEF!$B$69:$H$70</definedName>
    <definedName name="TEQPEFNAV" localSheetId="9">TEQPEF!$B$97:$B$108</definedName>
    <definedName name="TFEF">TFEF!$B$1</definedName>
    <definedName name="TFEF_Aif_cat" localSheetId="41">TFEF!$B$67:$H$68</definedName>
    <definedName name="TFEF_Debt_Related" localSheetId="41">TFEF!$B$52:$H$53</definedName>
    <definedName name="TFEF_Debt_Related_UNLISTED" localSheetId="41">TFEF!$B$55:$H$56</definedName>
    <definedName name="TFEF_EQ" localSheetId="41">TFEF!$B$12:$I$42</definedName>
    <definedName name="TFEF_EQ_FU_Related" localSheetId="41">TFEF!$B$43:$I$44</definedName>
    <definedName name="TFEF_EQ_Related" localSheetId="41">TFEF!#REF!</definedName>
    <definedName name="TFEF_FD" localSheetId="41">TFEF!$B$70:$H$71</definedName>
    <definedName name="TFEF_Foreign_Units" localSheetId="41">TFEF!$B$76:$H$77</definedName>
    <definedName name="TFEF_GOV_SEC" localSheetId="41">TFEF!$B$46:$H$50</definedName>
    <definedName name="TFEF_MM" localSheetId="41">TFEF!$B$64:$H$65</definedName>
    <definedName name="TFEF_Mutual_F_Units" localSheetId="41">TFEF!$B$73:$H$74</definedName>
    <definedName name="TFEF_Securitied_Debt" localSheetId="41">TFEF!$B$58:$H$59</definedName>
    <definedName name="TFEF_Securitied_Debt_1" localSheetId="41">TFEF!$B$61:$H$62</definedName>
    <definedName name="TFEFNAV" localSheetId="41">TFEF!$B$90:$B$97</definedName>
    <definedName name="TFF">#REF!</definedName>
    <definedName name="TFF_Aif_cat" localSheetId="59">TFF!$B$103:$H$104</definedName>
    <definedName name="TFF_Debt_Related" localSheetId="59">TFF!$B$45:$H$63</definedName>
    <definedName name="TFF_Debt_Related_UNLISTED" localSheetId="59">TFF!$B$65:$H$66</definedName>
    <definedName name="TFF_EQ" localSheetId="59">TFF!$B$22:$I$25</definedName>
    <definedName name="TFF_EQ_FU_Related" localSheetId="59">TFF!$B$26:$I$27</definedName>
    <definedName name="TFF_FD" localSheetId="59">TFF!$B$106:$H$107</definedName>
    <definedName name="TFF_Foreign_Units" localSheetId="59">TFF!$B$112:$H$113</definedName>
    <definedName name="TFF_GOV_SEC" localSheetId="59">TFF!$B$29:$H$43</definedName>
    <definedName name="TFF_MM" localSheetId="59">TFF!$B$76:$H$101</definedName>
    <definedName name="TFF_Mutual_F_Units" localSheetId="59">TFF!$B$109:$H$110</definedName>
    <definedName name="TFF_Securitied_Debt" localSheetId="59">TFF!$B$68:$H$71</definedName>
    <definedName name="TFF_Securitied_Debt_1" localSheetId="59">TFF!$B$73:$H$74</definedName>
    <definedName name="TFFNAV" localSheetId="59">TFF!$B$127:$B$142</definedName>
    <definedName name="TFFSP1">#REF!</definedName>
    <definedName name="TFHA20">#REF!</definedName>
    <definedName name="TFHA32">#REF!</definedName>
    <definedName name="TFHAP1">#REF!</definedName>
    <definedName name="TFHAP2">#REF!</definedName>
    <definedName name="TFHF">#REF!</definedName>
    <definedName name="TFIPA1">#REF!</definedName>
    <definedName name="TFIPA2">#REF!</definedName>
    <definedName name="TFIPA3">#REF!</definedName>
    <definedName name="TFIPB2">#REF!</definedName>
    <definedName name="TFIPB3">#REF!</definedName>
    <definedName name="TFIPC2">#REF!</definedName>
    <definedName name="TFIPC3">#REF!</definedName>
    <definedName name="TFM40B">#REF!</definedName>
    <definedName name="TFM40C">#REF!</definedName>
    <definedName name="TFM40F">#REF!</definedName>
    <definedName name="TFM40H">#REF!</definedName>
    <definedName name="TFM42A">#REF!</definedName>
    <definedName name="TFM42B">#REF!</definedName>
    <definedName name="TFM42C">#REF!</definedName>
    <definedName name="TFM42D">#REF!</definedName>
    <definedName name="TFM42E">#REF!</definedName>
    <definedName name="TFM42F">#REF!</definedName>
    <definedName name="TFM42G">#REF!</definedName>
    <definedName name="TFM42H">#REF!</definedName>
    <definedName name="TFM42I">#REF!</definedName>
    <definedName name="TFM43A">#REF!</definedName>
    <definedName name="TFM43B">#REF!</definedName>
    <definedName name="TFM43C">#REF!</definedName>
    <definedName name="TFM43D">#REF!</definedName>
    <definedName name="TFM43E">#REF!</definedName>
    <definedName name="TFM44A">#REF!</definedName>
    <definedName name="TFM44B">#REF!</definedName>
    <definedName name="TFM44C">#REF!</definedName>
    <definedName name="TFM44D">#REF!</definedName>
    <definedName name="TFM45A">#REF!</definedName>
    <definedName name="TFM45B">#REF!</definedName>
    <definedName name="TFM45C">#REF!</definedName>
    <definedName name="TFM45D">#REF!</definedName>
    <definedName name="TFM45E">#REF!</definedName>
    <definedName name="TFM46A">#REF!</definedName>
    <definedName name="TFM46B">#REF!</definedName>
    <definedName name="TFM46C">#REF!</definedName>
    <definedName name="TFM46D">#REF!</definedName>
    <definedName name="TFM46E">#REF!</definedName>
    <definedName name="TFM46F">#REF!</definedName>
    <definedName name="TFM46G">#REF!</definedName>
    <definedName name="TFM46H">#REF!</definedName>
    <definedName name="TFM46I">#REF!</definedName>
    <definedName name="TFM46J">#REF!</definedName>
    <definedName name="TFM46K">#REF!</definedName>
    <definedName name="TFM46L">#REF!</definedName>
    <definedName name="TFM46M">#REF!</definedName>
    <definedName name="TFM46N">#REF!</definedName>
    <definedName name="TFM46O">#REF!</definedName>
    <definedName name="TFM46P">#REF!</definedName>
    <definedName name="TFM46Q">#REF!</definedName>
    <definedName name="TFM46R">#REF!</definedName>
    <definedName name="TFM46S">#REF!</definedName>
    <definedName name="TFM46T">#REF!</definedName>
    <definedName name="TFM47A">#REF!</definedName>
    <definedName name="TFM47B">#REF!</definedName>
    <definedName name="TFM47C">#REF!</definedName>
    <definedName name="TFM47D">#REF!</definedName>
    <definedName name="TFM47E">#REF!</definedName>
    <definedName name="TFM47F">#REF!</definedName>
    <definedName name="TFM47G">#REF!</definedName>
    <definedName name="TFM47H">#REF!</definedName>
    <definedName name="TFM47I">#REF!</definedName>
    <definedName name="TFM47J">#REF!</definedName>
    <definedName name="TFM47K">#REF!</definedName>
    <definedName name="TFM47L">#REF!</definedName>
    <definedName name="TFM47M">#REF!</definedName>
    <definedName name="TFM47N">#REF!</definedName>
    <definedName name="TFM48A">#REF!</definedName>
    <definedName name="TFM48B">#REF!</definedName>
    <definedName name="TFM48C">#REF!</definedName>
    <definedName name="TFM48D">#REF!</definedName>
    <definedName name="TFM48E">#REF!</definedName>
    <definedName name="TFM48F">#REF!</definedName>
    <definedName name="TFM48G">#REF!</definedName>
    <definedName name="TFM49A">#REF!</definedName>
    <definedName name="TFM49B">#REF!</definedName>
    <definedName name="TFM49C">#REF!</definedName>
    <definedName name="TFM53A">#REF!</definedName>
    <definedName name="TFM53B">#REF!</definedName>
    <definedName name="TFM53C">#REF!</definedName>
    <definedName name="TFM54A">#REF!</definedName>
    <definedName name="TFM54B">#REF!</definedName>
    <definedName name="TFM54C">#REF!</definedName>
    <definedName name="TFM55A">#REF!</definedName>
    <definedName name="TFM55B">#REF!</definedName>
    <definedName name="TFM55C">#REF!</definedName>
    <definedName name="TFM55D">#REF!</definedName>
    <definedName name="TFM55E">#REF!</definedName>
    <definedName name="TFM55F">#REF!</definedName>
    <definedName name="TFM55G">#REF!</definedName>
    <definedName name="TFM55H">#REF!</definedName>
    <definedName name="TFM55I">#REF!</definedName>
    <definedName name="TFM55J">#REF!</definedName>
    <definedName name="TFM56A">#REF!</definedName>
    <definedName name="TFM56B">#REF!</definedName>
    <definedName name="TFM56C">#REF!</definedName>
    <definedName name="TFM56D">#REF!</definedName>
    <definedName name="TFM56E">#REF!</definedName>
    <definedName name="TFM56F">#REF!</definedName>
    <definedName name="TFM61A">#REF!</definedName>
    <definedName name="TFM61D">#REF!</definedName>
    <definedName name="TFMP02">#REF!</definedName>
    <definedName name="TFMP04">#REF!</definedName>
    <definedName name="TFMP15">#REF!</definedName>
    <definedName name="TFMP19">#REF!</definedName>
    <definedName name="TFMP22">#REF!</definedName>
    <definedName name="TFMP23">#REF!</definedName>
    <definedName name="TFMP24">#REF!</definedName>
    <definedName name="TFMP25">#REF!</definedName>
    <definedName name="TFMP27">#REF!</definedName>
    <definedName name="TFMP30">#REF!</definedName>
    <definedName name="TFMP32">#REF!</definedName>
    <definedName name="TFMP33">#REF!</definedName>
    <definedName name="TFMP35">#REF!</definedName>
    <definedName name="TFMP36">#REF!</definedName>
    <definedName name="TFMP37">#REF!</definedName>
    <definedName name="TFMP38">#REF!</definedName>
    <definedName name="TFMP40">#REF!</definedName>
    <definedName name="TFMP41">#REF!</definedName>
    <definedName name="TFMP42">#REF!</definedName>
    <definedName name="TFMP43">#REF!</definedName>
    <definedName name="TFMP44">#REF!</definedName>
    <definedName name="TFMP45">#REF!</definedName>
    <definedName name="TFRF">#REF!</definedName>
    <definedName name="TFRF_Aif_cat" localSheetId="69">TFRF!$B$63:$H$64</definedName>
    <definedName name="TFRF_Debt_Related" localSheetId="69">TFRF!$B$37:$H$49</definedName>
    <definedName name="TFRF_Debt_Related_UNLISTED" localSheetId="69">TFRF!$B$51:$H$52</definedName>
    <definedName name="TFRF_EQ" localSheetId="69">TFRF!$B$22:$I$25</definedName>
    <definedName name="TFRF_EQ_FU_Related" localSheetId="69">TFRF!$B$26:$I$27</definedName>
    <definedName name="TFRF_FD" localSheetId="69">TFRF!$B$74:$H$75</definedName>
    <definedName name="TFRF_Foreign_Units" localSheetId="69">TFRF!$B$80:$H$81</definedName>
    <definedName name="TFRF_GOV_SEC" localSheetId="69">TFRF!$B$29:$H$35</definedName>
    <definedName name="TFRF_MM" localSheetId="69">TFRF!$B$60:$H$61</definedName>
    <definedName name="TFRF_Mutual_F_Units" localSheetId="69">TFRF!$B$77:$H$78</definedName>
    <definedName name="TFRF_Securitied_Debt" localSheetId="69">TFRF!$B$54:$H$55</definedName>
    <definedName name="TFRF_Securitied_Debt_1" localSheetId="69">TFRF!$B$57:$H$58</definedName>
    <definedName name="TFRFNAV" localSheetId="69">TFRF!$B$95:$B$110</definedName>
    <definedName name="TFRLTF">#REF!</definedName>
    <definedName name="TFRSTF">#REF!</definedName>
    <definedName name="TFRSTF_Aif_cat" localSheetId="58">TFRSTF!$B$128:$H$129</definedName>
    <definedName name="TFRSTF_Debt_Related" localSheetId="58">TFRSTF!$B$37:$H$38</definedName>
    <definedName name="TFRSTF_Debt_Related_UNLISTED" localSheetId="58">TFRSTF!$B$40:$H$41</definedName>
    <definedName name="TFRSTF_EQ" localSheetId="58">TFRSTF!$B$22:$I$25</definedName>
    <definedName name="TFRSTF_EQ_FU_Related" localSheetId="58">TFRSTF!$B$26:$I$27</definedName>
    <definedName name="TFRSTF_FD" localSheetId="58">TFRSTF!$B$131:$H$132</definedName>
    <definedName name="TFRSTF_Foreign_Units" localSheetId="58">TFRSTF!$B$137:$H$138</definedName>
    <definedName name="TFRSTF_GOV_SEC" localSheetId="58">TFRSTF!$B$29:$H$35</definedName>
    <definedName name="TFRSTF_MM" localSheetId="58">TFRSTF!$B$49:$H$126</definedName>
    <definedName name="TFRSTF_Mutual_F_Units" localSheetId="58">TFRSTF!$B$134:$H$135</definedName>
    <definedName name="TFRSTF_Securitied_Debt" localSheetId="58">TFRSTF!$B$43:$H$44</definedName>
    <definedName name="TFRSTF_Securitied_Debt_1" localSheetId="58">TFRSTF!$B$46:$H$47</definedName>
    <definedName name="TFRSTFNAV" localSheetId="58">TFRSTF!$B$153:$B$164</definedName>
    <definedName name="TFTF1">#REF!</definedName>
    <definedName name="TFTF2A">#REF!</definedName>
    <definedName name="TFTF2B">#REF!</definedName>
    <definedName name="TGEIFA">#REF!</definedName>
    <definedName name="TGEIFB">#REF!</definedName>
    <definedName name="TGLDETF">TGLDETF!$B$1</definedName>
    <definedName name="TGLDETF_Aif_cat" localSheetId="8">TGLDETF!$B$40:$H$41</definedName>
    <definedName name="TGLDETF_Debt_Related" localSheetId="8">TGLDETF!$B$25:$H$26</definedName>
    <definedName name="TGLDETF_Debt_Related_UNLISTED" localSheetId="8">TGLDETF!$B$28:$H$29</definedName>
    <definedName name="TGLDETF_EQ" localSheetId="8">TGLDETF!$B$12:$I$15</definedName>
    <definedName name="TGLDETF_EQ_FU_Related" localSheetId="8">TGLDETF!$B$16:$I$17</definedName>
    <definedName name="TGLDETF_EQ_Related" localSheetId="8">TGLDETF!#REF!</definedName>
    <definedName name="TGLDETF_FD" localSheetId="8">TGLDETF!$B$43:$H$44</definedName>
    <definedName name="TGLDETF_Foreign_Units" localSheetId="8">TGLDETF!$B$49:$H$50</definedName>
    <definedName name="TGLDETF_GOV_SEC" localSheetId="8">TGLDETF!$B$19:$H$23</definedName>
    <definedName name="TGLDETF_MM" localSheetId="8">TGLDETF!$B$37:$H$38</definedName>
    <definedName name="TGLDETF_Mutual_F_Units" localSheetId="8">TGLDETF!$B$46:$H$47</definedName>
    <definedName name="TGLDETF_Securitied_Debt" localSheetId="8">TGLDETF!$B$31:$H$32</definedName>
    <definedName name="TGLDETF_Securitied_Debt_1" localSheetId="8">TGLDETF!$B$34:$H$35</definedName>
    <definedName name="TGLDETFNAV" localSheetId="8">TGLDETF!$B$61:$B$62</definedName>
    <definedName name="TGLDFOF">TGLDFOF!$B$1</definedName>
    <definedName name="TGLDFOF_Aif_cat" localSheetId="5">TGLDFOF!$B$40:$H$41</definedName>
    <definedName name="TGLDFOF_Debt_Related" localSheetId="5">TGLDFOF!$B$25:$H$26</definedName>
    <definedName name="TGLDFOF_Debt_Related_UNLISTED" localSheetId="5">TGLDFOF!$B$28:$H$29</definedName>
    <definedName name="TGLDFOF_EQ" localSheetId="5">TGLDFOF!$B$12:$I$15</definedName>
    <definedName name="TGLDFOF_EQ_FU_Related" localSheetId="5">TGLDFOF!$B$16:$I$17</definedName>
    <definedName name="TGLDFOF_EQ_Related" localSheetId="5">TGLDFOF!#REF!</definedName>
    <definedName name="TGLDFOF_FD" localSheetId="5">TGLDFOF!$B$43:$H$44</definedName>
    <definedName name="TGLDFOF_Foreign_Units" localSheetId="5">TGLDFOF!$B$49:$H$50</definedName>
    <definedName name="TGLDFOF_GOV_SEC" localSheetId="5">TGLDFOF!$B$19:$H$23</definedName>
    <definedName name="TGLDFOF_MM" localSheetId="5">TGLDFOF!$B$37:$H$38</definedName>
    <definedName name="TGLDFOF_Mutual_F_Units" localSheetId="5">TGLDFOF!$B$46:$H$47</definedName>
    <definedName name="TGLDFOF_Securitied_Debt" localSheetId="5">TGLDFOF!$B$31:$H$32</definedName>
    <definedName name="TGLDFOF_Securitied_Debt_1" localSheetId="5">TGLDFOF!$B$34:$H$35</definedName>
    <definedName name="TGLDFOFNAV" localSheetId="5">TGLDFOF!$B$61:$B$68</definedName>
    <definedName name="TGMTF">#REF!</definedName>
    <definedName name="TGSFR">#REF!</definedName>
    <definedName name="TGSFR_Aif_cat" localSheetId="68">TGSFR!$B$60:$H$61</definedName>
    <definedName name="TGSFR_Debt_Related" localSheetId="68">TGSFR!$B$45:$H$46</definedName>
    <definedName name="TGSFR_Debt_Related_UNLISTED" localSheetId="68">TGSFR!$B$48:$H$49</definedName>
    <definedName name="TGSFR_EQ" localSheetId="68">TGSFR!$B$22:$I$25</definedName>
    <definedName name="TGSFR_EQ_FU_Related" localSheetId="68">TGSFR!$B$26:$I$27</definedName>
    <definedName name="TGSFR_FD" localSheetId="68">TGSFR!$B$63:$H$64</definedName>
    <definedName name="TGSFR_Foreign_Units" localSheetId="68">TGSFR!$B$69:$H$70</definedName>
    <definedName name="TGSFR_GOV_SEC" localSheetId="68">TGSFR!$B$29:$H$43</definedName>
    <definedName name="TGSFR_MM" localSheetId="68">TGSFR!$B$57:$H$58</definedName>
    <definedName name="TGSFR_Mutual_F_Units" localSheetId="68">TGSFR!$B$66:$H$67</definedName>
    <definedName name="TGSFR_Securitied_Debt" localSheetId="68">TGSFR!$B$51:$H$52</definedName>
    <definedName name="TGSFR_Securitied_Debt_1" localSheetId="68">TGSFR!$B$54:$H$55</definedName>
    <definedName name="TGSFRNAV" localSheetId="68">TGSFR!$B$85:$B$92</definedName>
    <definedName name="TGSMF">#REF!</definedName>
    <definedName name="THLSFSIF">#REF!</definedName>
    <definedName name="THOF">THOF!$B$1</definedName>
    <definedName name="THOF_Aif_cat" localSheetId="40">THOF!$B$69:$H$70</definedName>
    <definedName name="THOF_Debt_Related" localSheetId="40">THOF!$B$54:$H$55</definedName>
    <definedName name="THOF_Debt_Related_UNLISTED" localSheetId="40">THOF!$B$57:$H$58</definedName>
    <definedName name="THOF_EQ" localSheetId="40">THOF!$B$12:$I$44</definedName>
    <definedName name="THOF_EQ_FU_Related" localSheetId="40">THOF!$B$45:$I$46</definedName>
    <definedName name="THOF_EQ_Related" localSheetId="40">THOF!#REF!</definedName>
    <definedName name="THOF_FD" localSheetId="40">THOF!$B$72:$H$73</definedName>
    <definedName name="THOF_Foreign_Units" localSheetId="40">THOF!$B$78:$H$79</definedName>
    <definedName name="THOF_GOV_SEC" localSheetId="40">THOF!$B$48:$H$52</definedName>
    <definedName name="THOF_MM" localSheetId="40">THOF!$B$66:$H$67</definedName>
    <definedName name="THOF_Mutual_F_Units" localSheetId="40">THOF!$B$75:$H$76</definedName>
    <definedName name="THOF_Securitied_Debt" localSheetId="40">THOF!$B$60:$H$61</definedName>
    <definedName name="THOF_Securitied_Debt_1" localSheetId="40">THOF!$B$63:$H$64</definedName>
    <definedName name="THOFNAV" localSheetId="40">THOF!$B$91:$B$98</definedName>
    <definedName name="TICF">TICF!$B$1</definedName>
    <definedName name="TICF_Aif_cat" localSheetId="39">TICF!$B$76:$H$77</definedName>
    <definedName name="TICF_Debt_Related" localSheetId="39">TICF!$B$61:$H$62</definedName>
    <definedName name="TICF_Debt_Related_UNLISTED" localSheetId="39">TICF!$B$64:$H$65</definedName>
    <definedName name="TICF_EQ" localSheetId="39">TICF!$B$12:$I$51</definedName>
    <definedName name="TICF_EQ_FU_Related" localSheetId="39">TICF!$B$52:$I$53</definedName>
    <definedName name="TICF_EQ_Related" localSheetId="39">TICF!#REF!</definedName>
    <definedName name="TICF_FD" localSheetId="39">TICF!$B$79:$H$80</definedName>
    <definedName name="TICF_Foreign_Units" localSheetId="39">TICF!$B$85:$H$86</definedName>
    <definedName name="TICF_GOV_SEC" localSheetId="39">TICF!$B$55:$H$59</definedName>
    <definedName name="TICF_MM" localSheetId="39">TICF!$B$73:$H$74</definedName>
    <definedName name="TICF_Mutual_F_Units" localSheetId="39">TICF!$B$82:$H$83</definedName>
    <definedName name="TICF_Securitied_Debt" localSheetId="39">TICF!$B$67:$H$68</definedName>
    <definedName name="TICF_Securitied_Debt_1" localSheetId="39">TICF!$B$70:$H$71</definedName>
    <definedName name="TICFNAV" localSheetId="39">TICF!$B$98:$B$105</definedName>
    <definedName name="TIFA">#REF!</definedName>
    <definedName name="TIFNA">TIFNA!$B$1</definedName>
    <definedName name="TIFNA_Aif_cat" localSheetId="29">TIFNA!$B$90:$H$91</definedName>
    <definedName name="TIFNA_Debt_Related" localSheetId="29">TIFNA!$B$75:$H$76</definedName>
    <definedName name="TIFNA_Debt_Related_UNLISTED" localSheetId="29">TIFNA!$B$78:$H$79</definedName>
    <definedName name="TIFNA_EQ" localSheetId="29">TIFNA!$B$13:$I$65</definedName>
    <definedName name="TIFNA_EQ_FU_Related" localSheetId="29">TIFNA!$B$66:$I$67</definedName>
    <definedName name="TIFNA_EQ_Related" localSheetId="29">TIFNA!#REF!</definedName>
    <definedName name="TIFNA_FD" localSheetId="29">TIFNA!$B$93:$H$94</definedName>
    <definedName name="TIFNA_Foreign_Units" localSheetId="29">TIFNA!$B$99:$H$100</definedName>
    <definedName name="TIFNA_GOV_SEC" localSheetId="29">TIFNA!$B$69:$H$73</definedName>
    <definedName name="TIFNA_MM" localSheetId="29">TIFNA!$B$87:$H$88</definedName>
    <definedName name="TIFNA_Mutual_F_Units" localSheetId="29">TIFNA!$B$96:$H$97</definedName>
    <definedName name="TIFNA_Securitied_Debt" localSheetId="29">TIFNA!$B$81:$H$82</definedName>
    <definedName name="TIFNA_Securitied_Debt_1" localSheetId="29">TIFNA!$B$84:$H$85</definedName>
    <definedName name="TIFNANAV" localSheetId="29">TIFNA!$B$112:$B$115</definedName>
    <definedName name="TIFSA">TIFSA!$B$1</definedName>
    <definedName name="TIFSA_Aif_cat" localSheetId="49">TIFSA!$B$70:$H$71</definedName>
    <definedName name="TIFSA_Debt_Related" localSheetId="49">TIFSA!$B$55:$H$56</definedName>
    <definedName name="TIFSA_Debt_Related_UNLISTED" localSheetId="49">TIFSA!$B$58:$H$59</definedName>
    <definedName name="TIFSA_EQ" localSheetId="49">TIFSA!$B$13:$I$45</definedName>
    <definedName name="TIFSA_EQ_FU_Related" localSheetId="49">TIFSA!$B$46:$I$47</definedName>
    <definedName name="TIFSA_EQ_Related" localSheetId="49">TIFSA!#REF!</definedName>
    <definedName name="TIFSA_FD" localSheetId="49">TIFSA!$B$73:$H$74</definedName>
    <definedName name="TIFSA_Foreign_Units" localSheetId="49">TIFSA!$B$79:$H$80</definedName>
    <definedName name="TIFSA_GOV_SEC" localSheetId="49">TIFSA!$B$49:$H$53</definedName>
    <definedName name="TIFSA_MM" localSheetId="49">TIFSA!$B$67:$H$68</definedName>
    <definedName name="TIFSA_Mutual_F_Units" localSheetId="49">TIFSA!$B$76:$H$77</definedName>
    <definedName name="TIFSA_Securitied_Debt" localSheetId="49">TIFSA!$B$61:$H$62</definedName>
    <definedName name="TIFSA_Securitied_Debt_1" localSheetId="49">TIFSA!$B$64:$H$65</definedName>
    <definedName name="TIFSANAV" localSheetId="49">TIFSA!$B$92:$B$95</definedName>
    <definedName name="TIGIF">#REF!</definedName>
    <definedName name="TIIF">TIIF!$B$1</definedName>
    <definedName name="TIIF_Aif_cat" localSheetId="38">TIIF!$B$103:$H$104</definedName>
    <definedName name="TIIF_Debt_Related" localSheetId="38">TIIF!$B$88:$H$89</definedName>
    <definedName name="TIIF_Debt_Related_UNLISTED" localSheetId="38">TIIF!$B$91:$H$92</definedName>
    <definedName name="TIIF_EQ" localSheetId="38">TIIF!$B$12:$I$78</definedName>
    <definedName name="TIIF_EQ_FU_Related" localSheetId="38">TIIF!$B$79:$I$80</definedName>
    <definedName name="TIIF_EQ_Related" localSheetId="38">TIIF!#REF!</definedName>
    <definedName name="TIIF_FD" localSheetId="38">TIIF!$B$106:$H$107</definedName>
    <definedName name="TIIF_Foreign_Units" localSheetId="38">TIIF!$B$112:$H$113</definedName>
    <definedName name="TIIF_GOV_SEC" localSheetId="38">TIIF!$B$82:$H$86</definedName>
    <definedName name="TIIF_MM" localSheetId="38">TIIF!$B$100:$H$101</definedName>
    <definedName name="TIIF_Mutual_F_Units" localSheetId="38">TIIF!$B$109:$H$110</definedName>
    <definedName name="TIIF_Securitied_Debt" localSheetId="38">TIIF!$B$94:$H$95</definedName>
    <definedName name="TIIF_Securitied_Debt_1" localSheetId="38">TIIF!$B$97:$H$98</definedName>
    <definedName name="TIIFNAV" localSheetId="38">TIIF!$B$126:$B$133</definedName>
    <definedName name="TINR">TINR!$B$1</definedName>
    <definedName name="TINR_Aif_cat" localSheetId="33">TINR!$B$96:$H$97</definedName>
    <definedName name="TINR_Debt_Related" localSheetId="33">TINR!$B$81:$H$82</definedName>
    <definedName name="TINR_Debt_Related_UNLISTED" localSheetId="33">TINR!$B$84:$H$85</definedName>
    <definedName name="TINR_EQ" localSheetId="33">TINR!$B$12:$I$71</definedName>
    <definedName name="TINR_EQ_FU_Related" localSheetId="33">TINR!$B$72:$I$73</definedName>
    <definedName name="TINR_EQ_Related" localSheetId="33">TINR!#REF!</definedName>
    <definedName name="TINR_FD" localSheetId="33">TINR!$B$99:$H$100</definedName>
    <definedName name="TINR_Foreign_Units" localSheetId="33">TINR!$B$105:$H$106</definedName>
    <definedName name="TINR_GOV_SEC" localSheetId="33">TINR!$B$75:$H$79</definedName>
    <definedName name="TINR_MM" localSheetId="33">TINR!$B$93:$H$94</definedName>
    <definedName name="TINR_Mutual_F_Units" localSheetId="33">TINR!$B$102:$H$103</definedName>
    <definedName name="TINR_Securitied_Debt" localSheetId="33">TINR!$B$87:$H$88</definedName>
    <definedName name="TINR_Securitied_Debt_1" localSheetId="33">TINR!$B$90:$H$91</definedName>
    <definedName name="TINRNAV" localSheetId="33">TINR!$B$119:$B$126</definedName>
    <definedName name="TIPAAFOF">TIPAAFOF!$B$1</definedName>
    <definedName name="TIPAAFOF_Aif_cat" localSheetId="6">TIPAAFOF!$B$40:$H$41</definedName>
    <definedName name="TIPAAFOF_Debt_Related" localSheetId="6">TIPAAFOF!$B$25:$H$26</definedName>
    <definedName name="TIPAAFOF_Debt_Related_UNLISTED" localSheetId="6">TIPAAFOF!$B$28:$H$29</definedName>
    <definedName name="TIPAAFOF_EQ" localSheetId="6">TIPAAFOF!$B$12:$I$15</definedName>
    <definedName name="TIPAAFOF_EQ_FU_Related" localSheetId="6">TIPAAFOF!$B$16:$I$17</definedName>
    <definedName name="TIPAAFOF_FD" localSheetId="6">TIPAAFOF!$B$43:$H$44</definedName>
    <definedName name="TIPAAFOF_Foreign_Units" localSheetId="6">TIPAAFOF!$B$50:$H$51</definedName>
    <definedName name="TIPAAFOF_GOV_SEC" localSheetId="6">TIPAAFOF!$B$19:$H$23</definedName>
    <definedName name="TIPAAFOF_MM" localSheetId="6">TIPAAFOF!$B$37:$H$38</definedName>
    <definedName name="TIPAAFOF_Mutual_F_Units" localSheetId="6">TIPAAFOF!$B$46:$H$48</definedName>
    <definedName name="TIPAAFOF_Securitied_Debt" localSheetId="6">TIPAAFOF!$B$31:$H$32</definedName>
    <definedName name="TIPAAFOF_Securitied_Debt_1" localSheetId="6">TIPAAFOF!$B$34:$H$35</definedName>
    <definedName name="TIPAAFOFNAV" localSheetId="6">TIPAAFOF!$B$66:$B$73</definedName>
    <definedName name="TIPF">#REF!</definedName>
    <definedName name="TIPFSP1">#REF!</definedName>
    <definedName name="TIPHF">TIPHF!$B$1</definedName>
    <definedName name="TIPHF_Aif_cat" localSheetId="37">TIPHF!$B$79:$H$80</definedName>
    <definedName name="TIPHF_Debt_Related" localSheetId="37">TIPHF!$B$64:$H$65</definedName>
    <definedName name="TIPHF_Debt_Related_UNLISTED" localSheetId="37">TIPHF!$B$67:$H$68</definedName>
    <definedName name="TIPHF_EQ" localSheetId="37">TIPHF!$B$12:$I$54</definedName>
    <definedName name="TIPHF_EQ_FU_Related" localSheetId="37">TIPHF!$B$55:$I$56</definedName>
    <definedName name="TIPHF_EQ_Related" localSheetId="37">TIPHF!#REF!</definedName>
    <definedName name="TIPHF_FD" localSheetId="37">TIPHF!$B$82:$H$83</definedName>
    <definedName name="TIPHF_Foreign_Units" localSheetId="37">TIPHF!$B$88:$H$89</definedName>
    <definedName name="TIPHF_GOV_SEC" localSheetId="37">TIPHF!$B$58:$H$62</definedName>
    <definedName name="TIPHF_MM" localSheetId="37">TIPHF!$B$76:$H$77</definedName>
    <definedName name="TIPHF_Mutual_F_Units" localSheetId="37">TIPHF!$B$85:$H$86</definedName>
    <definedName name="TIPHF_Securitied_Debt" localSheetId="37">TIPHF!$B$70:$H$71</definedName>
    <definedName name="TIPHF_Securitied_Debt_1" localSheetId="37">TIPHF!$B$73:$H$74</definedName>
    <definedName name="TIPHFNAV" localSheetId="37">TIPHF!$B$101:$B$108</definedName>
    <definedName name="TISF">TISF!$B$1</definedName>
    <definedName name="TISF_Aif_cat" localSheetId="36">TISF!$B$91:$H$92</definedName>
    <definedName name="TISF_Debt_Related" localSheetId="36">TISF!$B$76:$H$77</definedName>
    <definedName name="TISF_Debt_Related_UNLISTED" localSheetId="36">TISF!$B$79:$H$80</definedName>
    <definedName name="TISF_EQ" localSheetId="36">TISF!$B$12:$I$66</definedName>
    <definedName name="TISF_EQ_FU_Related" localSheetId="36">TISF!$B$67:$I$68</definedName>
    <definedName name="TISF_EQ_Related" localSheetId="36">TISF!#REF!</definedName>
    <definedName name="TISF_FD" localSheetId="36">TISF!$B$94:$H$95</definedName>
    <definedName name="TISF_Foreign_Units" localSheetId="36">TISF!$B$100:$H$101</definedName>
    <definedName name="TISF_GOV_SEC" localSheetId="36">TISF!$B$70:$H$74</definedName>
    <definedName name="TISF_MM" localSheetId="36">TISF!$B$88:$H$89</definedName>
    <definedName name="TISF_Mutual_F_Units" localSheetId="36">TISF!$B$97:$H$98</definedName>
    <definedName name="TISF_Securitied_Debt" localSheetId="36">TISF!$B$82:$H$83</definedName>
    <definedName name="TISF_Securitied_Debt_1" localSheetId="36">TISF!$B$85:$H$86</definedName>
    <definedName name="TISFNAV" localSheetId="36">TISF!$B$114:$B$121</definedName>
    <definedName name="TITSF">#REF!</definedName>
    <definedName name="TLF">#REF!</definedName>
    <definedName name="TLF_Aif_cat" localSheetId="67">TLF!$B$137:$H$138</definedName>
    <definedName name="TLF_Debt_Related" localSheetId="67">TLF!$B$39:$H$40</definedName>
    <definedName name="TLF_Debt_Related_UNLISTED" localSheetId="67">TLF!$B$42:$H$43</definedName>
    <definedName name="TLF_EQ" localSheetId="67">TLF!$B$22:$I$25</definedName>
    <definedName name="TLF_EQ_FU_Related" localSheetId="67">TLF!$B$26:$I$27</definedName>
    <definedName name="TLF_FD" localSheetId="67">TLF!$B$140:$H$141</definedName>
    <definedName name="TLF_Foreign_Units" localSheetId="67">TLF!$B$146:$H$147</definedName>
    <definedName name="TLF_GOV_SEC" localSheetId="67">TLF!$B$29:$H$37</definedName>
    <definedName name="TLF_MM" localSheetId="67">TLF!$B$51:$H$135</definedName>
    <definedName name="TLF_Mutual_F_Units" localSheetId="67">TLF!$B$143:$H$144</definedName>
    <definedName name="TLF_Securitied_Debt" localSheetId="67">TLF!$B$45:$H$46</definedName>
    <definedName name="TLF_Securitied_Debt_1" localSheetId="67">TLF!$B$48:$H$49</definedName>
    <definedName name="TLFNAV" localSheetId="67">TLF!$B$161:$B$168</definedName>
    <definedName name="TLMF">#REF!</definedName>
    <definedName name="TMAOF">TMAOF!$B$1</definedName>
    <definedName name="TMAOF_Aif_cat_1" localSheetId="32">TMAOF!$B$144:$H$145</definedName>
    <definedName name="TMAOF_Debt_Related_1" localSheetId="32">TMAOF!$B$122:$H$128</definedName>
    <definedName name="TMAOF_Debt_Related_UNLISTED_1" localSheetId="32">TMAOF!$B$130:$H$131</definedName>
    <definedName name="TMAOF_EQ_1" localSheetId="32">TMAOF!$B$12:$I$80</definedName>
    <definedName name="TMAOF_EQ_FU_Related_1" localSheetId="32">TMAOF!$B$85:$I$86</definedName>
    <definedName name="TMAOF_EQ_Related_1" localSheetId="32">TMAOF!$B$81:$I$98</definedName>
    <definedName name="TMAOF_FD_1" localSheetId="32">TMAOF!$B$147:$H$148</definedName>
    <definedName name="TMAOF_Foreign_Units_1" localSheetId="32">TMAOF!$B$153:$H$154</definedName>
    <definedName name="TMAOF_GOV_SEC_1" localSheetId="32">TMAOF!$B$100:$H$120</definedName>
    <definedName name="TMAOF_MM_1" localSheetId="32">TMAOF!$B$140:$H$142</definedName>
    <definedName name="TMAOF_Mutual_F_Units_1" localSheetId="32">TMAOF!$B$150:$H$151</definedName>
    <definedName name="TMAOF_Securitied_Debt_1_1" localSheetId="32">TMAOF!$B$137:$H$138</definedName>
    <definedName name="TMAOF_Securitied_Debt_2" localSheetId="32">TMAOF!$B$133:$H$135</definedName>
    <definedName name="TMAOFNAV" localSheetId="32">TMAOF!$B$167:$B$174</definedName>
    <definedName name="TMCAPF">TMCAPF!$B$1</definedName>
    <definedName name="TMCAPF_Aif_cat" localSheetId="42">TMCAPF!$B$105:$H$106</definedName>
    <definedName name="TMCAPF_Debt_Related" localSheetId="42">TMCAPF!$B$90:$H$91</definedName>
    <definedName name="TMCAPF_Debt_Related_UNLISTED" localSheetId="42">TMCAPF!$B$93:$H$94</definedName>
    <definedName name="TMCAPF_EQ" localSheetId="42">TMCAPF!$B$12:$I$80</definedName>
    <definedName name="TMCAPF_EQ_FU_Related" localSheetId="42">TMCAPF!$B$81:$I$82</definedName>
    <definedName name="TMCAPF_EQ_Related" localSheetId="42">TMCAPF!#REF!</definedName>
    <definedName name="TMCAPF_FD" localSheetId="42">TMCAPF!$B$108:$H$109</definedName>
    <definedName name="TMCAPF_Foreign_Units" localSheetId="42">TMCAPF!$B$114:$H$115</definedName>
    <definedName name="TMCAPF_GOV_SEC" localSheetId="42">TMCAPF!$B$84:$H$88</definedName>
    <definedName name="TMCAPF_MM" localSheetId="42">TMCAPF!$B$102:$H$103</definedName>
    <definedName name="TMCAPF_Mutual_F_Units" localSheetId="42">TMCAPF!$B$111:$H$112</definedName>
    <definedName name="TMCAPF_Securitied_Debt" localSheetId="42">TMCAPF!$B$96:$H$97</definedName>
    <definedName name="TMCAPF_Securitied_Debt_1" localSheetId="42">TMCAPF!$B$99:$H$100</definedName>
    <definedName name="TMCAPFNAV" localSheetId="42">TMCAPF!$B$128:$B$135</definedName>
    <definedName name="TMIF">#REF!</definedName>
    <definedName name="TMPF">#REF!</definedName>
    <definedName name="TMSPFOF">TMSPFOF!$B$1</definedName>
    <definedName name="TMSPFOF_Aif_cat" localSheetId="57">TMSPFOF!$B$41:$H$42</definedName>
    <definedName name="TMSPFOF_Debt_Related" localSheetId="57">TMSPFOF!$B$26:$H$27</definedName>
    <definedName name="TMSPFOF_Debt_Related_UNLISTED" localSheetId="57">TMSPFOF!$B$29:$H$30</definedName>
    <definedName name="TMSPFOF_EQ" localSheetId="57">TMSPFOF!$B$13:$I$16</definedName>
    <definedName name="TMSPFOF_EQ_FU_Related" localSheetId="57">TMSPFOF!$B$17:$I$18</definedName>
    <definedName name="TMSPFOF_FD" localSheetId="57">TMSPFOF!$B$44:$H$45</definedName>
    <definedName name="TMSPFOF_Foreign_Units" localSheetId="57">TMSPFOF!$B$59:$H$60</definedName>
    <definedName name="TMSPFOF_GOV_SEC" localSheetId="57">TMSPFOF!$B$20:$H$24</definedName>
    <definedName name="TMSPFOF_MM" localSheetId="57">TMSPFOF!$B$38:$H$39</definedName>
    <definedName name="TMSPFOF_Mutual_F_Units" localSheetId="57">TMSPFOF!$B$47:$H$57</definedName>
    <definedName name="TMSPFOF_Securitied_Debt" localSheetId="57">TMSPFOF!$B$32:$H$33</definedName>
    <definedName name="TMSPFOF_Securitied_Debt_1" localSheetId="57">TMSPFOF!$B$35:$H$36</definedName>
    <definedName name="TMSPFOFNAV" localSheetId="57">TMSPFOF!$B$75:$B$82</definedName>
    <definedName name="TMULTICF">TMULTICF!$B$1</definedName>
    <definedName name="TMULTICF_Aif_cat" localSheetId="31">TMULTICF!$B$117:$H$118</definedName>
    <definedName name="TMULTICF_Debt_Related" localSheetId="31">TMULTICF!$B$102:$H$103</definedName>
    <definedName name="TMULTICF_Debt_Related_UNLISTED" localSheetId="31">TMULTICF!$B$105:$H$106</definedName>
    <definedName name="TMULTICF_EQ" localSheetId="31">TMULTICF!$B$12:$I$92</definedName>
    <definedName name="TMULTICF_EQ_FU_Related" localSheetId="31">TMULTICF!$B$93:$I$94</definedName>
    <definedName name="TMULTICF_EQ_Related" localSheetId="31">TMULTICF!#REF!</definedName>
    <definedName name="TMULTICF_FD" localSheetId="31">TMULTICF!$B$120:$H$121</definedName>
    <definedName name="TMULTICF_Foreign_Units" localSheetId="31">TMULTICF!$B$126:$H$127</definedName>
    <definedName name="TMULTICF_GOV_SEC" localSheetId="31">TMULTICF!$B$96:$H$100</definedName>
    <definedName name="TMULTICF_MM" localSheetId="31">TMULTICF!$B$114:$H$115</definedName>
    <definedName name="TMULTICF_Mutual_F_Units" localSheetId="31">TMULTICF!$B$123:$H$124</definedName>
    <definedName name="TMULTICF_Securitied_Debt" localSheetId="31">TMULTICF!$B$108:$H$109</definedName>
    <definedName name="TMULTICF_Securitied_Debt_1" localSheetId="31">TMULTICF!$B$111:$H$112</definedName>
    <definedName name="TMULTICFNAV" localSheetId="31">TMULTICF!$B$140:$B$147</definedName>
    <definedName name="TNA30IF">TNA30IF!$B$1</definedName>
    <definedName name="TNA30IF_Aif_cat" localSheetId="16">TNA30IF!$B$69:$H$70</definedName>
    <definedName name="TNA30IF_Debt_Related" localSheetId="16">TNA30IF!$B$54:$H$55</definedName>
    <definedName name="TNA30IF_Debt_Related_UNLISTED" localSheetId="16">TNA30IF!$B$57:$H$58</definedName>
    <definedName name="TNA30IF_EQ" localSheetId="16">TNA30IF!$B$12:$I$44</definedName>
    <definedName name="TNA30IF_EQ_FU_Related" localSheetId="16">TNA30IF!$B$45:$I$46</definedName>
    <definedName name="TNA30IF_EQ_Related" localSheetId="16">TNA30IF!#REF!</definedName>
    <definedName name="TNA30IF_FD" localSheetId="16">TNA30IF!$B$72:$H$73</definedName>
    <definedName name="TNA30IF_Foreign_Units" localSheetId="16">TNA30IF!$B$78:$H$79</definedName>
    <definedName name="TNA30IF_GOV_SEC" localSheetId="16">TNA30IF!$B$48:$H$52</definedName>
    <definedName name="TNA30IF_MM" localSheetId="16">TNA30IF!$B$66:$H$67</definedName>
    <definedName name="TNA30IF_Mutual_F_Units" localSheetId="16">TNA30IF!$B$75:$H$76</definedName>
    <definedName name="TNA30IF_Securitied_Debt" localSheetId="16">TNA30IF!$B$60:$H$61</definedName>
    <definedName name="TNA30IF_Securitied_Debt_1" localSheetId="16">TNA30IF!$B$63:$H$64</definedName>
    <definedName name="TNA30IFNAV" localSheetId="16">TNA30IF!$B$91:$B$98</definedName>
    <definedName name="TNAIF">TNAIF!$B$1</definedName>
    <definedName name="TNAIF_Aif_cat" localSheetId="28">TNAIF!$B$54:$H$55</definedName>
    <definedName name="TNAIF_Debt_Related" localSheetId="28">TNAIF!$B$39:$H$40</definedName>
    <definedName name="TNAIF_Debt_Related_UNLISTED" localSheetId="28">TNAIF!$B$42:$H$43</definedName>
    <definedName name="TNAIF_EQ" localSheetId="28">TNAIF!$B$12:$I$29</definedName>
    <definedName name="TNAIF_EQ_FU_Related" localSheetId="28">TNAIF!$B$30:$I$31</definedName>
    <definedName name="TNAIF_EQ_Related" localSheetId="28">TNAIF!#REF!</definedName>
    <definedName name="TNAIF_FD" localSheetId="28">TNAIF!$B$57:$H$58</definedName>
    <definedName name="TNAIF_Foreign_Units" localSheetId="28">TNAIF!$B$63:$H$64</definedName>
    <definedName name="TNAIF_GOV_SEC" localSheetId="28">TNAIF!$B$33:$H$37</definedName>
    <definedName name="TNAIF_MM" localSheetId="28">TNAIF!$B$51:$H$52</definedName>
    <definedName name="TNAIF_Mutual_F_Units" localSheetId="28">TNAIF!$B$60:$H$61</definedName>
    <definedName name="TNAIF_Securitied_Debt" localSheetId="28">TNAIF!$B$45:$H$46</definedName>
    <definedName name="TNAIF_Securitied_Debt_1" localSheetId="28">TNAIF!$B$48:$H$49</definedName>
    <definedName name="TNAIFNAV" localSheetId="28">TNAIF!$B$75:$B$82</definedName>
    <definedName name="TNCMIF">TNCMIF!$B$1</definedName>
    <definedName name="TNCMIF_Aif_cat" localSheetId="27">TNCMIF!$B$56:$H$57</definedName>
    <definedName name="TNCMIF_Debt_Related" localSheetId="27">TNCMIF!$B$41:$H$42</definedName>
    <definedName name="TNCMIF_Debt_Related_UNLISTED" localSheetId="27">TNCMIF!$B$44:$H$45</definedName>
    <definedName name="TNCMIF_EQ" localSheetId="27">TNCMIF!$B$12:$I$31</definedName>
    <definedName name="TNCMIF_EQ_FU_Related" localSheetId="27">TNCMIF!$B$32:$I$33</definedName>
    <definedName name="TNCMIF_EQ_Related" localSheetId="27">TNCMIF!#REF!</definedName>
    <definedName name="TNCMIF_FD" localSheetId="27">TNCMIF!$B$59:$H$60</definedName>
    <definedName name="TNCMIF_Foreign_Units" localSheetId="27">TNCMIF!$B$65:$H$66</definedName>
    <definedName name="TNCMIF_GOV_SEC" localSheetId="27">TNCMIF!$B$35:$H$39</definedName>
    <definedName name="TNCMIF_MM" localSheetId="27">TNCMIF!$B$53:$H$54</definedName>
    <definedName name="TNCMIF_Mutual_F_Units" localSheetId="27">TNCMIF!$B$62:$H$63</definedName>
    <definedName name="TNCMIF_Securitied_Debt" localSheetId="27">TNCMIF!$B$47:$H$48</definedName>
    <definedName name="TNCMIF_Securitied_Debt_1" localSheetId="27">TNCMIF!$B$50:$H$51</definedName>
    <definedName name="TNCMIFNAV" localSheetId="27">TNCMIF!$B$78:$B$85</definedName>
    <definedName name="TNETF">TNETF!$B$1</definedName>
    <definedName name="TNETF_Aif_cat" localSheetId="30">TNETF!$B$89:$H$90</definedName>
    <definedName name="TNETF_Debt_Related" localSheetId="30">TNETF!$B$74:$H$75</definedName>
    <definedName name="TNETF_Debt_Related_UNLISTED" localSheetId="30">TNETF!$B$77:$H$78</definedName>
    <definedName name="TNETF_EQ" localSheetId="30">TNETF!$B$12:$I$64</definedName>
    <definedName name="TNETF_EQ_FU_Related" localSheetId="30">TNETF!$B$65:$I$66</definedName>
    <definedName name="TNETF_EQ_Related" localSheetId="30">TNETF!#REF!</definedName>
    <definedName name="TNETF_FD" localSheetId="30">TNETF!$B$92:$H$93</definedName>
    <definedName name="TNETF_Foreign_Units" localSheetId="30">TNETF!$B$98:$H$99</definedName>
    <definedName name="TNETF_GOV_SEC" localSheetId="30">TNETF!$B$68:$H$72</definedName>
    <definedName name="TNETF_MM" localSheetId="30">TNETF!$B$86:$H$87</definedName>
    <definedName name="TNETF_Mutual_F_Units" localSheetId="30">TNETF!$B$95:$H$96</definedName>
    <definedName name="TNETF_Securitied_Debt" localSheetId="30">TNETF!$B$80:$H$81</definedName>
    <definedName name="TNETF_Securitied_Debt_1" localSheetId="30">TNETF!$B$83:$H$84</definedName>
    <definedName name="TNETFNAV" localSheetId="30">TNETF!$B$111:$B$112</definedName>
    <definedName name="TNFSIF">TNFSIF!$B$1</definedName>
    <definedName name="TNFSIF_Aif_cat" localSheetId="26">TNFSIF!$B$59:$H$60</definedName>
    <definedName name="TNFSIF_Debt_Related" localSheetId="26">TNFSIF!$B$44:$H$45</definedName>
    <definedName name="TNFSIF_Debt_Related_UNLISTED" localSheetId="26">TNFSIF!$B$47:$H$48</definedName>
    <definedName name="TNFSIF_EQ" localSheetId="26">TNFSIF!$B$12:$I$34</definedName>
    <definedName name="TNFSIF_EQ_FU_Related" localSheetId="26">TNFSIF!$B$35:$I$36</definedName>
    <definedName name="TNFSIF_EQ_Related" localSheetId="26">TNFSIF!#REF!</definedName>
    <definedName name="TNFSIF_FD" localSheetId="26">TNFSIF!$B$62:$H$63</definedName>
    <definedName name="TNFSIF_Foreign_Units" localSheetId="26">TNFSIF!$B$68:$H$69</definedName>
    <definedName name="TNFSIF_GOV_SEC" localSheetId="26">TNFSIF!$B$38:$H$42</definedName>
    <definedName name="TNFSIF_MM" localSheetId="26">TNFSIF!$B$56:$H$57</definedName>
    <definedName name="TNFSIF_Mutual_F_Units" localSheetId="26">TNFSIF!$B$65:$H$66</definedName>
    <definedName name="TNFSIF_Securitied_Debt" localSheetId="26">TNFSIF!$B$50:$H$51</definedName>
    <definedName name="TNFSIF_Securitied_Debt_1" localSheetId="26">TNFSIF!$B$53:$H$54</definedName>
    <definedName name="TNFSIFNAV" localSheetId="26">TNFSIF!$B$80:$B$87</definedName>
    <definedName name="TNGIF1226">#REF!</definedName>
    <definedName name="TNGIF1226_Aif_cat" localSheetId="66">TNGIF1226!$B$51:$H$52</definedName>
    <definedName name="TNGIF1226_Debt_Related" localSheetId="66">TNGIF1226!$B$36:$H$37</definedName>
    <definedName name="TNGIF1226_Debt_Related_UNLISTED" localSheetId="66">TNGIF1226!$B$39:$H$40</definedName>
    <definedName name="TNGIF1226_EQ" localSheetId="66">TNGIF1226!$B$22:$I$25</definedName>
    <definedName name="TNGIF1226_EQ_FU_Related" localSheetId="66">TNGIF1226!$B$26:$I$27</definedName>
    <definedName name="TNGIF1226_FD" localSheetId="66">TNGIF1226!$B$54:$H$55</definedName>
    <definedName name="TNGIF1226_Foreign_Units" localSheetId="66">TNGIF1226!$B$60:$H$61</definedName>
    <definedName name="TNGIF1226_GOV_SEC" localSheetId="66">TNGIF1226!$B$29:$H$34</definedName>
    <definedName name="TNGIF1226_MM" localSheetId="66">TNGIF1226!$B$48:$H$49</definedName>
    <definedName name="TNGIF1226_Mutual_F_Units" localSheetId="66">TNGIF1226!$B$57:$H$58</definedName>
    <definedName name="TNGIF1226_Securitied_Debt" localSheetId="66">TNGIF1226!$B$42:$H$43</definedName>
    <definedName name="TNGIF1226_Securitied_Debt_1" localSheetId="66">TNGIF1226!$B$45:$H$46</definedName>
    <definedName name="TNGIF1226NAV" localSheetId="66">TNGIF1226!$B$75:$B$82</definedName>
    <definedName name="TNGIF1229">#REF!</definedName>
    <definedName name="TNGIF1229_Aif_cat" localSheetId="65">TNGIF1229!$B$51:$H$52</definedName>
    <definedName name="TNGIF1229_Debt_Related" localSheetId="65">TNGIF1229!$B$36:$H$37</definedName>
    <definedName name="TNGIF1229_Debt_Related_UNLISTED" localSheetId="65">TNGIF1229!$B$39:$H$40</definedName>
    <definedName name="TNGIF1229_EQ" localSheetId="65">TNGIF1229!$B$22:$I$25</definedName>
    <definedName name="TNGIF1229_EQ_FU_Related" localSheetId="65">TNGIF1229!$B$26:$I$27</definedName>
    <definedName name="TNGIF1229_FD" localSheetId="65">TNGIF1229!$B$54:$H$55</definedName>
    <definedName name="TNGIF1229_Foreign_Units" localSheetId="65">TNGIF1229!$B$60:$H$61</definedName>
    <definedName name="TNGIF1229_GOV_SEC" localSheetId="65">TNGIF1229!$B$29:$H$34</definedName>
    <definedName name="TNGIF1229_MM" localSheetId="65">TNGIF1229!$B$48:$H$49</definedName>
    <definedName name="TNGIF1229_Mutual_F_Units" localSheetId="65">TNGIF1229!$B$57:$H$58</definedName>
    <definedName name="TNGIF1229_Securitied_Debt" localSheetId="65">TNGIF1229!$B$42:$H$43</definedName>
    <definedName name="TNGIF1229_Securitied_Debt_1" localSheetId="65">TNGIF1229!$B$45:$H$46</definedName>
    <definedName name="TNGIF1229NAV" localSheetId="65">TNGIF1229!$B$75:$B$82</definedName>
    <definedName name="TNIDETF">TNIDETF!$B$1</definedName>
    <definedName name="TNIDETF_Aif_cat" localSheetId="24">TNIDETF!$B$89:$H$90</definedName>
    <definedName name="TNIDETF_Debt_Related" localSheetId="24">TNIDETF!$B$74:$H$75</definedName>
    <definedName name="TNIDETF_Debt_Related_UNLISTED" localSheetId="24">TNIDETF!$B$77:$H$78</definedName>
    <definedName name="TNIDETF_EQ" localSheetId="24">TNIDETF!$B$12:$I$64</definedName>
    <definedName name="TNIDETF_EQ_FU_Related" localSheetId="24">TNIDETF!$B$65:$I$66</definedName>
    <definedName name="TNIDETF_EQ_Related" localSheetId="24">TNIDETF!#REF!</definedName>
    <definedName name="TNIDETF_FD" localSheetId="24">TNIDETF!$B$92:$H$93</definedName>
    <definedName name="TNIDETF_Foreign_Units" localSheetId="24">TNIDETF!$B$98:$H$99</definedName>
    <definedName name="TNIDETF_GOV_SEC" localSheetId="24">TNIDETF!$B$68:$H$72</definedName>
    <definedName name="TNIDETF_MM" localSheetId="24">TNIDETF!$B$86:$H$87</definedName>
    <definedName name="TNIDETF_Mutual_F_Units" localSheetId="24">TNIDETF!$B$95:$H$96</definedName>
    <definedName name="TNIDETF_Securitied_Debt" localSheetId="24">TNIDETF!$B$80:$H$81</definedName>
    <definedName name="TNIDETF_Securitied_Debt_1" localSheetId="24">TNIDETF!$B$83:$H$84</definedName>
    <definedName name="TNIDETFNAV" localSheetId="24">TNIDETF!$B$111:$B$112</definedName>
    <definedName name="TNIDFOF">TNIDFOF!$B$1</definedName>
    <definedName name="TNIDFOF_Aif_cat" localSheetId="25">TNIDFOF!$B$40:$H$41</definedName>
    <definedName name="TNIDFOF_Debt_Related" localSheetId="25">TNIDFOF!$B$25:$H$26</definedName>
    <definedName name="TNIDFOF_Debt_Related_UNLISTED" localSheetId="25">TNIDFOF!$B$28:$H$29</definedName>
    <definedName name="TNIDFOF_EQ" localSheetId="25">TNIDFOF!$B$12:$I$15</definedName>
    <definedName name="TNIDFOF_EQ_FU_Related" localSheetId="25">TNIDFOF!$B$16:$I$17</definedName>
    <definedName name="TNIDFOF_FD" localSheetId="25">TNIDFOF!$B$43:$H$44</definedName>
    <definedName name="TNIDFOF_Foreign_Units" localSheetId="25">TNIDFOF!$B$49:$H$50</definedName>
    <definedName name="TNIDFOF_GOV_SEC" localSheetId="25">TNIDFOF!$B$19:$H$23</definedName>
    <definedName name="TNIDFOF_MM" localSheetId="25">TNIDFOF!$B$37:$H$38</definedName>
    <definedName name="TNIDFOF_Mutual_F_Units" localSheetId="25">TNIDFOF!$B$46:$H$47</definedName>
    <definedName name="TNIDFOF_Securitied_Debt" localSheetId="25">TNIDFOF!$B$31:$H$32</definedName>
    <definedName name="TNIDFOF_Securitied_Debt_1" localSheetId="25">TNIDFOF!$B$34:$H$35</definedName>
    <definedName name="TNIDFOFNAV" localSheetId="25">TNIDFOF!$B$61:$B$68</definedName>
    <definedName name="TNITIF">TNITIF!$B$1</definedName>
    <definedName name="TNITIF_Aif_cat" localSheetId="23">TNITIF!$B$50:$H$51</definedName>
    <definedName name="TNITIF_Debt_Related" localSheetId="23">TNITIF!$B$35:$H$36</definedName>
    <definedName name="TNITIF_Debt_Related_UNLISTED" localSheetId="23">TNITIF!$B$38:$H$39</definedName>
    <definedName name="TNITIF_EQ" localSheetId="23">TNITIF!$B$12:$I$25</definedName>
    <definedName name="TNITIF_EQ_FU_Related" localSheetId="23">TNITIF!$B$26:$I$27</definedName>
    <definedName name="TNITIF_EQ_Related" localSheetId="23">TNITIF!#REF!</definedName>
    <definedName name="TNITIF_FD" localSheetId="23">TNITIF!$B$53:$H$54</definedName>
    <definedName name="TNITIF_Foreign_Units" localSheetId="23">TNITIF!$B$59:$H$60</definedName>
    <definedName name="TNITIF_GOV_SEC" localSheetId="23">TNITIF!$B$29:$H$33</definedName>
    <definedName name="TNITIF_MM" localSheetId="23">TNITIF!$B$47:$H$48</definedName>
    <definedName name="TNITIF_Mutual_F_Units" localSheetId="23">TNITIF!$B$56:$H$57</definedName>
    <definedName name="TNITIF_Securitied_Debt" localSheetId="23">TNITIF!$B$41:$H$42</definedName>
    <definedName name="TNITIF_Securitied_Debt_1" localSheetId="23">TNITIF!$B$44:$H$45</definedName>
    <definedName name="TNITIFNAV" localSheetId="23">TNITIF!$B$72:$B$79</definedName>
    <definedName name="TNMIF150">TNMIF150!$B$1</definedName>
    <definedName name="TNMIF150_Aif_cat" localSheetId="22">TNMIF150!$B$188:$H$189</definedName>
    <definedName name="TNMIF150_Debt_Related" localSheetId="22">TNMIF150!$B$173:$H$174</definedName>
    <definedName name="TNMIF150_Debt_Related_UNLISTED" localSheetId="22">TNMIF150!$B$176:$H$177</definedName>
    <definedName name="TNMIF150_EQ" localSheetId="22">TNMIF150!$B$12:$I$163</definedName>
    <definedName name="TNMIF150_EQ_FU_Related" localSheetId="22">TNMIF150!$B$164:$I$165</definedName>
    <definedName name="TNMIF150_EQ_Related" localSheetId="22">TNMIF150!#REF!</definedName>
    <definedName name="TNMIF150_FD" localSheetId="22">TNMIF150!$B$191:$H$192</definedName>
    <definedName name="TNMIF150_Foreign_Units" localSheetId="22">TNMIF150!$B$197:$H$198</definedName>
    <definedName name="TNMIF150_GOV_SEC" localSheetId="22">TNMIF150!$B$167:$H$171</definedName>
    <definedName name="TNMIF150_MM" localSheetId="22">TNMIF150!$B$185:$H$186</definedName>
    <definedName name="TNMIF150_Mutual_F_Units" localSheetId="22">TNMIF150!$B$194:$H$195</definedName>
    <definedName name="TNMIF150_Securitied_Debt" localSheetId="22">TNMIF150!$B$179:$H$180</definedName>
    <definedName name="TNMIF150_Securitied_Debt_1" localSheetId="22">TNMIF150!$B$182:$H$183</definedName>
    <definedName name="TNMIF150NAV" localSheetId="22">TNMIF150!$B$210:$B$217</definedName>
    <definedName name="TNMIIF">TNMIIF!$B$1</definedName>
    <definedName name="TNMIIF_Aif_cat" localSheetId="14">TNMIIF!$B$114:$H$115</definedName>
    <definedName name="TNMIIF_Debt_Related" localSheetId="14">TNMIIF!$B$99:$H$100</definedName>
    <definedName name="TNMIIF_Debt_Related_UNLISTED" localSheetId="14">TNMIIF!$B$102:$H$103</definedName>
    <definedName name="TNMIIF_EQ" localSheetId="14">TNMIIF!$B$12:$I$89</definedName>
    <definedName name="TNMIIF_EQ_FU_Related" localSheetId="14">TNMIIF!$B$90:$I$91</definedName>
    <definedName name="TNMIIF_EQ_Related" localSheetId="14">TNMIIF!#REF!</definedName>
    <definedName name="TNMIIF_FD" localSheetId="14">TNMIIF!$B$117:$H$118</definedName>
    <definedName name="TNMIIF_Foreign_Units" localSheetId="14">TNMIIF!$B$123:$H$124</definedName>
    <definedName name="TNMIIF_GOV_SEC" localSheetId="14">TNMIIF!$B$93:$H$97</definedName>
    <definedName name="TNMIIF_MM" localSheetId="14">TNMIIF!$B$111:$H$112</definedName>
    <definedName name="TNMIIF_Mutual_F_Units" localSheetId="14">TNMIIF!$B$120:$H$121</definedName>
    <definedName name="TNMIIF_Securitied_Debt" localSheetId="14">TNMIIF!$B$105:$H$106</definedName>
    <definedName name="TNMIIF_Securitied_Debt_1" localSheetId="14">TNMIIF!$B$108:$H$109</definedName>
    <definedName name="TNMIIFNAV" localSheetId="14">TNMIIF!$B$135:$B$142</definedName>
    <definedName name="TNMIMIF">TNMIMIF!$B$1</definedName>
    <definedName name="TNMIMIF_Aif_cat" localSheetId="15">TNMIMIF!$B$114:$H$115</definedName>
    <definedName name="TNMIMIF_Debt_Related" localSheetId="15">TNMIMIF!$B$99:$H$100</definedName>
    <definedName name="TNMIMIF_Debt_Related_UNLISTED" localSheetId="15">TNMIMIF!$B$102:$H$103</definedName>
    <definedName name="TNMIMIF_EQ" localSheetId="15">TNMIMIF!$B$12:$I$89</definedName>
    <definedName name="TNMIMIF_EQ_FU_Related" localSheetId="15">TNMIMIF!$B$90:$I$91</definedName>
    <definedName name="TNMIMIF_EQ_Related" localSheetId="15">TNMIMIF!#REF!</definedName>
    <definedName name="TNMIMIF_FD" localSheetId="15">TNMIMIF!$B$117:$H$118</definedName>
    <definedName name="TNMIMIF_Foreign_Units" localSheetId="15">TNMIMIF!$B$123:$H$124</definedName>
    <definedName name="TNMIMIF_GOV_SEC" localSheetId="15">TNMIMIF!$B$93:$H$97</definedName>
    <definedName name="TNMIMIF_MM" localSheetId="15">TNMIMIF!$B$111:$H$112</definedName>
    <definedName name="TNMIMIF_Mutual_F_Units" localSheetId="15">TNMIMIF!$B$120:$H$121</definedName>
    <definedName name="TNMIMIF_Securitied_Debt" localSheetId="15">TNMIMIF!$B$105:$H$106</definedName>
    <definedName name="TNMIMIF_Securitied_Debt_1" localSheetId="15">TNMIMIF!$B$108:$H$109</definedName>
    <definedName name="TNMIMIFNAV" localSheetId="15">TNMIMIF!$B$136:$B$143</definedName>
    <definedName name="TNMMIF">TNMMIF!$B$1</definedName>
    <definedName name="TNMMIF_Aif_cat" localSheetId="21">TNMMIF!$B$89:$H$90</definedName>
    <definedName name="TNMMIF_Debt_Related" localSheetId="21">TNMMIF!$B$74:$H$75</definedName>
    <definedName name="TNMMIF_Debt_Related_UNLISTED" localSheetId="21">TNMMIF!$B$77:$H$78</definedName>
    <definedName name="TNMMIF_EQ" localSheetId="21">TNMMIF!$B$12:$I$64</definedName>
    <definedName name="TNMMIF_EQ_FU_Related" localSheetId="21">TNMMIF!$B$65:$I$66</definedName>
    <definedName name="TNMMIF_EQ_Related" localSheetId="21">TNMMIF!#REF!</definedName>
    <definedName name="TNMMIF_FD" localSheetId="21">TNMMIF!$B$92:$H$93</definedName>
    <definedName name="TNMMIF_Foreign_Units" localSheetId="21">TNMMIF!$B$98:$H$99</definedName>
    <definedName name="TNMMIF_GOV_SEC" localSheetId="21">TNMMIF!$B$68:$H$72</definedName>
    <definedName name="TNMMIF_MM" localSheetId="21">TNMMIF!$B$86:$H$87</definedName>
    <definedName name="TNMMIF_Mutual_F_Units" localSheetId="21">TNMMIF!$B$95:$H$96</definedName>
    <definedName name="TNMMIF_Securitied_Debt" localSheetId="21">TNMMIF!$B$80:$H$81</definedName>
    <definedName name="TNMMIF_Securitied_Debt_1" localSheetId="21">TNMMIF!$B$83:$H$84</definedName>
    <definedName name="TNMMIFNAV" localSheetId="21">TNMMIF!$B$111:$B$118</definedName>
    <definedName name="TNMSHIF">TNMSHIF!$B$1</definedName>
    <definedName name="TNMSHIF_Aif_cat" localSheetId="20">TNMSHIF!$B$69:$H$70</definedName>
    <definedName name="TNMSHIF_Debt_Related" localSheetId="20">TNMSHIF!$B$54:$H$55</definedName>
    <definedName name="TNMSHIF_Debt_Related_UNLISTED" localSheetId="20">TNMSHIF!$B$57:$H$58</definedName>
    <definedName name="TNMSHIF_EQ" localSheetId="20">TNMSHIF!$B$12:$I$44</definedName>
    <definedName name="TNMSHIF_EQ_FU_Related" localSheetId="20">TNMSHIF!$B$45:$I$46</definedName>
    <definedName name="TNMSHIF_EQ_Related" localSheetId="20">TNMSHIF!#REF!</definedName>
    <definedName name="TNMSHIF_FD" localSheetId="20">TNMSHIF!$B$72:$H$73</definedName>
    <definedName name="TNMSHIF_Foreign_Units" localSheetId="20">TNMSHIF!$B$78:$H$79</definedName>
    <definedName name="TNMSHIF_GOV_SEC" localSheetId="20">TNMSHIF!$B$48:$H$52</definedName>
    <definedName name="TNMSHIF_MM" localSheetId="20">TNMSHIF!$B$66:$H$67</definedName>
    <definedName name="TNMSHIF_Mutual_F_Units" localSheetId="20">TNMSHIF!$B$75:$H$76</definedName>
    <definedName name="TNMSHIF_Securitied_Debt" localSheetId="20">TNMSHIF!$B$60:$H$61</definedName>
    <definedName name="TNMSHIF_Securitied_Debt_1" localSheetId="20">TNMSHIF!$B$63:$H$64</definedName>
    <definedName name="TNMSHIFNAV" localSheetId="20">TNMSHIF!$B$91:$B$98</definedName>
    <definedName name="TNNIF">TNNIF!$B$1</definedName>
    <definedName name="TNNIF_Aif_cat" localSheetId="19">TNNIF!$B$89:$H$90</definedName>
    <definedName name="TNNIF_Debt_Related" localSheetId="19">TNNIF!$B$74:$H$75</definedName>
    <definedName name="TNNIF_Debt_Related_UNLISTED" localSheetId="19">TNNIF!$B$77:$H$78</definedName>
    <definedName name="TNNIF_EQ" localSheetId="19">TNNIF!$B$12:$I$64</definedName>
    <definedName name="TNNIF_EQ_FU_Related" localSheetId="19">TNNIF!$B$65:$I$66</definedName>
    <definedName name="TNNIF_EQ_Related" localSheetId="19">TNNIF!#REF!</definedName>
    <definedName name="TNNIF_FD" localSheetId="19">TNNIF!$B$92:$H$93</definedName>
    <definedName name="TNNIF_Foreign_Units" localSheetId="19">TNNIF!$B$98:$H$99</definedName>
    <definedName name="TNNIF_GOV_SEC" localSheetId="19">TNNIF!$B$68:$H$72</definedName>
    <definedName name="TNNIF_MM" localSheetId="19">TNNIF!$B$86:$H$87</definedName>
    <definedName name="TNNIF_Mutual_F_Units" localSheetId="19">TNNIF!$B$95:$H$96</definedName>
    <definedName name="TNNIF_Securitied_Debt" localSheetId="19">TNNIF!$B$80:$H$81</definedName>
    <definedName name="TNNIF_Securitied_Debt_1" localSheetId="19">TNNIF!$B$83:$H$84</definedName>
    <definedName name="TNNIFNAV" localSheetId="19">TNNIF!$B$111:$B$118</definedName>
    <definedName name="TNPBETF">TNPBETF!$B$1</definedName>
    <definedName name="TNPBETF_Aif_cat" localSheetId="18">TNPBETF!$B$49:$H$50</definedName>
    <definedName name="TNPBETF_Debt_Related" localSheetId="18">TNPBETF!$B$34:$H$35</definedName>
    <definedName name="TNPBETF_Debt_Related_UNLISTED" localSheetId="18">TNPBETF!$B$37:$H$38</definedName>
    <definedName name="TNPBETF_EQ" localSheetId="18">TNPBETF!$B$12:$I$24</definedName>
    <definedName name="TNPBETF_EQ_FU_Related" localSheetId="18">TNPBETF!$B$25:$I$26</definedName>
    <definedName name="TNPBETF_EQ_Related" localSheetId="18">TNPBETF!#REF!</definedName>
    <definedName name="TNPBETF_FD" localSheetId="18">TNPBETF!$B$52:$H$53</definedName>
    <definedName name="TNPBETF_Foreign_Units" localSheetId="18">TNPBETF!$B$58:$H$59</definedName>
    <definedName name="TNPBETF_GOV_SEC" localSheetId="18">TNPBETF!$B$28:$H$32</definedName>
    <definedName name="TNPBETF_MM" localSheetId="18">TNPBETF!$B$46:$H$47</definedName>
    <definedName name="TNPBETF_Mutual_F_Units" localSheetId="18">TNPBETF!$B$55:$H$56</definedName>
    <definedName name="TNPBETF_Securitied_Debt" localSheetId="18">TNPBETF!$B$40:$H$41</definedName>
    <definedName name="TNPBETF_Securitied_Debt_1" localSheetId="18">TNPBETF!$B$43:$H$44</definedName>
    <definedName name="TNPBETFNAV" localSheetId="18">TNPBETF!$B$70:$B$71</definedName>
    <definedName name="TNRIF">TNRIF!$B$1</definedName>
    <definedName name="TNRIF_Aif_cat" localSheetId="17">TNRIF!$B$49:$H$50</definedName>
    <definedName name="TNRIF_Debt_Related" localSheetId="17">TNRIF!$B$34:$H$35</definedName>
    <definedName name="TNRIF_Debt_Related_UNLISTED" localSheetId="17">TNRIF!$B$37:$H$38</definedName>
    <definedName name="TNRIF_EQ" localSheetId="17">TNRIF!$B$12:$I$24</definedName>
    <definedName name="TNRIF_EQ_FU_Related" localSheetId="17">TNRIF!$B$25:$I$26</definedName>
    <definedName name="TNRIF_EQ_Related" localSheetId="17">TNRIF!#REF!</definedName>
    <definedName name="TNRIF_FD" localSheetId="17">TNRIF!$B$52:$H$53</definedName>
    <definedName name="TNRIF_Foreign_Units" localSheetId="17">TNRIF!$B$58:$H$59</definedName>
    <definedName name="TNRIF_GOV_SEC" localSheetId="17">TNRIF!$B$28:$H$32</definedName>
    <definedName name="TNRIF_MM" localSheetId="17">TNRIF!$B$46:$H$47</definedName>
    <definedName name="TNRIF_Mutual_F_Units" localSheetId="17">TNRIF!$B$55:$H$56</definedName>
    <definedName name="TNRIF_Securitied_Debt" localSheetId="17">TNRIF!$B$40:$H$41</definedName>
    <definedName name="TNRIF_Securitied_Debt_1" localSheetId="17">TNRIF!$B$43:$H$44</definedName>
    <definedName name="TNRIFNAV" localSheetId="17">TNRIF!$B$71:$B$78</definedName>
    <definedName name="TNSIFDEC27">#REF!</definedName>
    <definedName name="TNSIFDEC27_Aif_cat" localSheetId="64">TNSIFDEC27!$B$74:$H$75</definedName>
    <definedName name="TNSIFDEC27_Debt_Related" localSheetId="64">TNSIFDEC27!$B$55:$H$60</definedName>
    <definedName name="TNSIFDEC27_Debt_Related_UNLISTED" localSheetId="64">TNSIFDEC27!$B$62:$H$63</definedName>
    <definedName name="TNSIFDEC27_EQ" localSheetId="64">TNSIFDEC27!$B$22:$I$25</definedName>
    <definedName name="TNSIFDEC27_EQ_FU_Related" localSheetId="64">TNSIFDEC27!$B$26:$I$27</definedName>
    <definedName name="TNSIFDEC27_FD" localSheetId="64">TNSIFDEC27!$B$77:$H$78</definedName>
    <definedName name="TNSIFDEC27_Foreign_Units" localSheetId="64">TNSIFDEC27!$B$83:$H$84</definedName>
    <definedName name="TNSIFDEC27_GOV_SEC" localSheetId="64">TNSIFDEC27!$B$29:$H$53</definedName>
    <definedName name="TNSIFDEC27_MM" localSheetId="64">TNSIFDEC27!$B$71:$H$72</definedName>
    <definedName name="TNSIFDEC27_Mutual_F_Units" localSheetId="64">TNSIFDEC27!$B$80:$H$81</definedName>
    <definedName name="TNSIFDEC27_Securitied_Debt" localSheetId="64">TNSIFDEC27!$B$65:$H$66</definedName>
    <definedName name="TNSIFDEC27_Securitied_Debt_1" localSheetId="64">TNSIFDEC27!$B$68:$H$69</definedName>
    <definedName name="TNSIFDEC27NAV" localSheetId="64">TNSIFDEC27!$B$98:$B$105</definedName>
    <definedName name="TOF">#REF!</definedName>
    <definedName name="TOF_Aif_cat" localSheetId="63">TOF!$B$51:$H$52</definedName>
    <definedName name="TOF_Debt_Related" localSheetId="63">TOF!$B$35:$H$36</definedName>
    <definedName name="TOF_Debt_Related_UNLISTED" localSheetId="63">TOF!$B$38:$H$39</definedName>
    <definedName name="TOF_EQ" localSheetId="63">TOF!$B$22:$I$25</definedName>
    <definedName name="TOF_EQ_FU_Related" localSheetId="63">TOF!$B$26:$I$27</definedName>
    <definedName name="TOF_FD" localSheetId="63">TOF!$B$54:$H$55</definedName>
    <definedName name="TOF_Foreign_Units" localSheetId="63">TOF!$B$60:$H$61</definedName>
    <definedName name="TOF_GOV_SEC" localSheetId="63">TOF!$B$29:$H$33</definedName>
    <definedName name="TOF_MM" localSheetId="63">TOF!$B$47:$H$49</definedName>
    <definedName name="TOF_Mutual_F_Units" localSheetId="63">TOF!$B$57:$H$58</definedName>
    <definedName name="TOF_Securitied_Debt" localSheetId="63">TOF!$B$41:$H$42</definedName>
    <definedName name="TOF_Securitied_Debt_1" localSheetId="63">TOF!$B$44:$H$45</definedName>
    <definedName name="TOFNAV" localSheetId="63">TOF!$B$76:$B$83</definedName>
    <definedName name="TOIIS">#REF!</definedName>
    <definedName name="TOIOS">#REF!</definedName>
    <definedName name="TOISS">#REF!</definedName>
    <definedName name="TQNTF">#REF!</definedName>
    <definedName name="TREF">TREF!$B$1</definedName>
    <definedName name="TREF_Aif_cat" localSheetId="13">TREF!$B$81:$H$82</definedName>
    <definedName name="TREF_Debt_Related" localSheetId="13">TREF!$B$66:$H$67</definedName>
    <definedName name="TREF_Debt_Related_UNLISTED" localSheetId="13">TREF!$B$69:$H$70</definedName>
    <definedName name="TREF_EQ" localSheetId="13">TREF!$B$12:$I$56</definedName>
    <definedName name="TREF_EQ_FU_Related" localSheetId="13">TREF!$B$57:$I$58</definedName>
    <definedName name="TREF_EQ_Related" localSheetId="13">TREF!#REF!</definedName>
    <definedName name="TREF_FD" localSheetId="13">TREF!$B$84:$H$85</definedName>
    <definedName name="TREF_Foreign_Units" localSheetId="13">TREF!$B$90:$H$91</definedName>
    <definedName name="TREF_GOV_SEC" localSheetId="13">TREF!$B$60:$H$64</definedName>
    <definedName name="TREF_MM" localSheetId="13">TREF!$B$78:$H$79</definedName>
    <definedName name="TREF_Mutual_F_Units" localSheetId="13">TREF!$B$87:$H$88</definedName>
    <definedName name="TREF_Securitied_Debt" localSheetId="13">TREF!$B$72:$H$73</definedName>
    <definedName name="TREF_Securitied_Debt_1" localSheetId="13">TREF!$B$75:$H$76</definedName>
    <definedName name="TREFNAV" localSheetId="13">TREF!$B$104:$B$111</definedName>
    <definedName name="TRSFC">#REF!</definedName>
    <definedName name="TRSFC_Aif_cat" localSheetId="62">TRSFC!$B$95:$H$96</definedName>
    <definedName name="TRSFC_Debt_Related" localSheetId="62">TRSFC!$B$79:$H$80</definedName>
    <definedName name="TRSFC_Debt_Related_UNLISTED" localSheetId="62">TRSFC!$B$82:$H$83</definedName>
    <definedName name="TRSFC_EQ" localSheetId="62">TRSFC!$B$12:$I$64</definedName>
    <definedName name="TRSFC_EQ_FU_Related" localSheetId="62">TRSFC!$B$65:$I$66</definedName>
    <definedName name="TRSFC_EQ_Related" localSheetId="62">TRSFC!#REF!</definedName>
    <definedName name="TRSFC_FD" localSheetId="62">TRSFC!$B$98:$H$99</definedName>
    <definedName name="TRSFC_Foreign_Units" localSheetId="62">TRSFC!$B$104:$H$105</definedName>
    <definedName name="TRSFC_GOV_SEC" localSheetId="62">TRSFC!$B$68:$H$77</definedName>
    <definedName name="TRSFC_MM" localSheetId="62">TRSFC!$B$92:$H$93</definedName>
    <definedName name="TRSFC_Mutual_F_Units" localSheetId="62">TRSFC!$B$101:$H$102</definedName>
    <definedName name="TRSFC_Securitied_Debt" localSheetId="62">TRSFC!$B$85:$H$87</definedName>
    <definedName name="TRSFC_Securitied_Debt_1" localSheetId="62">TRSFC!$B$89:$H$90</definedName>
    <definedName name="TRSFCNAV" localSheetId="62">TRSFC!$B$119:$B$122</definedName>
    <definedName name="TRSFM">TRSFM!$B$1</definedName>
    <definedName name="TRSFM_Aif_cat" localSheetId="12">TRSFM!$B$104:$H$105</definedName>
    <definedName name="TRSFM_Debt_Related" localSheetId="12">TRSFM!$B$85:$H$89</definedName>
    <definedName name="TRSFM_Debt_Related_UNLISTED" localSheetId="12">TRSFM!$B$91:$H$92</definedName>
    <definedName name="TRSFM_EQ" localSheetId="12">TRSFM!$B$12:$I$67</definedName>
    <definedName name="TRSFM_EQ_FU_Related" localSheetId="12">TRSFM!$B$68:$I$69</definedName>
    <definedName name="TRSFM_EQ_Related" localSheetId="12">TRSFM!#REF!</definedName>
    <definedName name="TRSFM_FD" localSheetId="12">TRSFM!$B$107:$H$108</definedName>
    <definedName name="TRSFM_Foreign_Units" localSheetId="12">TRSFM!$B$113:$H$114</definedName>
    <definedName name="TRSFM_GOV_SEC" localSheetId="12">TRSFM!$B$71:$H$83</definedName>
    <definedName name="TRSFM_MM" localSheetId="12">TRSFM!$B$101:$H$102</definedName>
    <definedName name="TRSFM_Mutual_F_Units" localSheetId="12">TRSFM!$B$110:$H$111</definedName>
    <definedName name="TRSFM_Securitied_Debt" localSheetId="12">TRSFM!$B$94:$H$96</definedName>
    <definedName name="TRSFM_Securitied_Debt_1" localSheetId="12">TRSFM!$B$98:$H$99</definedName>
    <definedName name="TRSFMNAV" localSheetId="12">TRSFM!$B$126:$B$129</definedName>
    <definedName name="TRSFP">TRSFP!$B$1</definedName>
    <definedName name="TRSFP_Aif_cat" localSheetId="11">TRSFP!$B$91:$H$92</definedName>
    <definedName name="TRSFP_Debt_Related" localSheetId="11">TRSFP!$B$76:$H$77</definedName>
    <definedName name="TRSFP_Debt_Related_UNLISTED" localSheetId="11">TRSFP!$B$79:$H$80</definedName>
    <definedName name="TRSFP_EQ" localSheetId="11">TRSFP!$B$12:$I$66</definedName>
    <definedName name="TRSFP_EQ_FU_Related" localSheetId="11">TRSFP!$B$67:$I$68</definedName>
    <definedName name="TRSFP_EQ_Related" localSheetId="11">TRSFP!#REF!</definedName>
    <definedName name="TRSFP_FD" localSheetId="11">TRSFP!$B$94:$H$95</definedName>
    <definedName name="TRSFP_Foreign_Units" localSheetId="11">TRSFP!$B$100:$H$101</definedName>
    <definedName name="TRSFP_GOV_SEC" localSheetId="11">TRSFP!$B$70:$H$74</definedName>
    <definedName name="TRSFP_MM" localSheetId="11">TRSFP!$B$88:$H$89</definedName>
    <definedName name="TRSFP_Mutual_F_Units" localSheetId="11">TRSFP!$B$97:$H$98</definedName>
    <definedName name="TRSFP_Securitied_Debt" localSheetId="11">TRSFP!$B$82:$H$83</definedName>
    <definedName name="TRSFP_Securitied_Debt_1" localSheetId="11">TRSFP!$B$85:$H$86</definedName>
    <definedName name="TRSFPNAV" localSheetId="11">TRSFP!$B$113:$B$116</definedName>
    <definedName name="TSCAPF">TSCAPF!$B$1</definedName>
    <definedName name="TSCAPF_Aif_cat" localSheetId="10">TSCAPF!$B$101:$H$102</definedName>
    <definedName name="TSCAPF_Debt_Related" localSheetId="10">TSCAPF!$B$86:$H$87</definedName>
    <definedName name="TSCAPF_Debt_Related_UNLISTED" localSheetId="10">TSCAPF!$B$89:$H$90</definedName>
    <definedName name="TSCAPF_EQ" localSheetId="10">TSCAPF!$B$12:$I$76</definedName>
    <definedName name="TSCAPF_EQ_FU_Related" localSheetId="10">TSCAPF!$B$77:$I$78</definedName>
    <definedName name="TSCAPF_EQ_Related" localSheetId="10">TSCAPF!#REF!</definedName>
    <definedName name="TSCAPF_FD" localSheetId="10">TSCAPF!$B$104:$H$105</definedName>
    <definedName name="TSCAPF_Foreign_Units" localSheetId="10">TSCAPF!$B$110:$H$111</definedName>
    <definedName name="TSCAPF_GOV_SEC" localSheetId="10">TSCAPF!$B$80:$H$84</definedName>
    <definedName name="TSCAPF_MM" localSheetId="10">TSCAPF!$B$98:$H$99</definedName>
    <definedName name="TSCAPF_Mutual_F_Units" localSheetId="10">TSCAPF!$B$107:$H$108</definedName>
    <definedName name="TSCAPF_Securitied_Debt" localSheetId="10">TSCAPF!$B$92:$H$93</definedName>
    <definedName name="TSCAPF_Securitied_Debt_1" localSheetId="10">TSCAPF!$B$95:$H$96</definedName>
    <definedName name="TSCAPFNAV" localSheetId="10">TSCAPF!$B$124:$B$131</definedName>
    <definedName name="TSIPF3">#REF!</definedName>
    <definedName name="TSLVETF">TSLVETF!$B$1</definedName>
    <definedName name="TSLVETF_Aif_cat" localSheetId="7">TSLVETF!$B$40:$H$41</definedName>
    <definedName name="TSLVETF_Debt_Related" localSheetId="7">TSLVETF!$B$25:$H$26</definedName>
    <definedName name="TSLVETF_Debt_Related_UNLISTED" localSheetId="7">TSLVETF!$B$28:$H$29</definedName>
    <definedName name="TSLVETF_EQ" localSheetId="7">TSLVETF!$B$12:$I$15</definedName>
    <definedName name="TSLVETF_EQ_FU_Related" localSheetId="7">TSLVETF!$B$16:$I$17</definedName>
    <definedName name="TSLVETF_EQ_Related" localSheetId="7">TSLVETF!#REF!</definedName>
    <definedName name="TSLVETF_FD" localSheetId="7">TSLVETF!$B$43:$H$44</definedName>
    <definedName name="TSLVETF_Foreign_Units" localSheetId="7">TSLVETF!$B$49:$H$50</definedName>
    <definedName name="TSLVETF_GOV_SEC" localSheetId="7">TSLVETF!$B$19:$H$23</definedName>
    <definedName name="TSLVETF_MM" localSheetId="7">TSLVETF!$B$37:$H$38</definedName>
    <definedName name="TSLVETF_Mutual_F_Units" localSheetId="7">TSLVETF!$B$46:$H$47</definedName>
    <definedName name="TSLVETF_Securitied_Debt" localSheetId="7">TSLVETF!$B$31:$H$32</definedName>
    <definedName name="TSLVETF_Securitied_Debt_1" localSheetId="7">TSLVETF!$B$34:$H$35</definedName>
    <definedName name="TSLVETFNAV" localSheetId="7">TSLVETF!$B$61:$B$62</definedName>
    <definedName name="TSLVFOF">TSLVFOF!$B$1</definedName>
    <definedName name="TSLVFOF_Aif_cat" localSheetId="4">TSLVFOF!$B$40:$H$41</definedName>
    <definedName name="TSLVFOF_Debt_Related" localSheetId="4">TSLVFOF!$B$25:$H$26</definedName>
    <definedName name="TSLVFOF_Debt_Related_UNLISTED" localSheetId="4">TSLVFOF!$B$28:$H$29</definedName>
    <definedName name="TSLVFOF_EQ" localSheetId="4">TSLVFOF!$B$12:$I$15</definedName>
    <definedName name="TSLVFOF_EQ_FU_Related" localSheetId="4">TSLVFOF!$B$16:$I$17</definedName>
    <definedName name="TSLVFOF_EQ_Related" localSheetId="4">TSLVFOF!#REF!</definedName>
    <definedName name="TSLVFOF_FD" localSheetId="4">TSLVFOF!$B$43:$H$44</definedName>
    <definedName name="TSLVFOF_Foreign_Units" localSheetId="4">TSLVFOF!$B$49:$H$50</definedName>
    <definedName name="TSLVFOF_GOV_SEC" localSheetId="4">TSLVFOF!$B$19:$H$23</definedName>
    <definedName name="TSLVFOF_MM" localSheetId="4">TSLVFOF!$B$37:$H$38</definedName>
    <definedName name="TSLVFOF_Mutual_F_Units" localSheetId="4">TSLVFOF!$B$46:$H$47</definedName>
    <definedName name="TSLVFOF_Securitied_Debt" localSheetId="4">TSLVFOF!$B$31:$H$32</definedName>
    <definedName name="TSLVFOF_Securitied_Debt_1" localSheetId="4">TSLVFOF!$B$34:$H$35</definedName>
    <definedName name="TSLVFOFNAV" localSheetId="4">TSLVFOF!$B$61:$B$68</definedName>
    <definedName name="TSTBF">#REF!</definedName>
    <definedName name="TSTBF_Aif_cat" localSheetId="61">TSTBF!$B$88:$H$89</definedName>
    <definedName name="TSTBF_Debt_Related" localSheetId="61">TSTBF!$B$44:$H$70</definedName>
    <definedName name="TSTBF_Debt_Related_UNLISTED" localSheetId="61">TSTBF!$B$72:$H$73</definedName>
    <definedName name="TSTBF_EQ" localSheetId="61">TSTBF!$B$22:$I$25</definedName>
    <definedName name="TSTBF_EQ_FU_Related" localSheetId="61">TSTBF!$B$26:$I$27</definedName>
    <definedName name="TSTBF_FD" localSheetId="61">TSTBF!$B$91:$H$92</definedName>
    <definedName name="TSTBF_Foreign_Units" localSheetId="61">TSTBF!$B$94:$H$95</definedName>
    <definedName name="TSTBF_GOV_SEC" localSheetId="61">TSTBF!$B$32:$H$42</definedName>
    <definedName name="TSTBF_MM" localSheetId="61">TSTBF!$B$85:$H$86</definedName>
    <definedName name="TSTBF_Mutual_F_Units" localSheetId="61">TSTBF!$B$29:$H$30</definedName>
    <definedName name="TSTBF_Securitied_Debt" localSheetId="61">TSTBF!$B$75:$H$80</definedName>
    <definedName name="TSTBF_Securitied_Debt_1" localSheetId="61">TSTBF!$B$82:$H$83</definedName>
    <definedName name="TSTBFNAV" localSheetId="61">TSTBF!$B$109:$B$120</definedName>
    <definedName name="TTAF1">#REF!</definedName>
    <definedName name="TTMF">#REF!</definedName>
    <definedName name="TTMFSP1">#REF!</definedName>
    <definedName name="TTOFE">TTOFE!$B$1</definedName>
    <definedName name="TTOFE_Aif_cat" localSheetId="34">TTOFE!$B$85:$H$86</definedName>
    <definedName name="TTOFE_Debt_Related" localSheetId="34">TTOFE!$B$70:$H$71</definedName>
    <definedName name="TTOFE_Debt_Related_UNLISTED" localSheetId="34">TTOFE!$B$73:$H$74</definedName>
    <definedName name="TTOFE_EQ" localSheetId="34">TTOFE!$B$12:$I$59</definedName>
    <definedName name="TTOFE_EQ_FU_Related" localSheetId="34">TTOFE!$B$61:$I$62</definedName>
    <definedName name="TTOFE_EQ_Related" localSheetId="34">TTOFE!$B$60:$I$60</definedName>
    <definedName name="TTOFE_FD" localSheetId="34">TTOFE!$B$88:$H$89</definedName>
    <definedName name="TTOFE_Foreign_Units" localSheetId="34">TTOFE!$B$94:$H$95</definedName>
    <definedName name="TTOFE_GOV_SEC" localSheetId="34">TTOFE!$B$64:$H$68</definedName>
    <definedName name="TTOFE_MM" localSheetId="34">TTOFE!$B$82:$H$83</definedName>
    <definedName name="TTOFE_Mutual_F_Units" localSheetId="34">TTOFE!$B$91:$H$92</definedName>
    <definedName name="TTOFE_Securitied_Debt" localSheetId="34">TTOFE!$B$76:$H$77</definedName>
    <definedName name="TTOFE_Securitied_Debt_1" localSheetId="34">TTOFE!$B$79:$H$80</definedName>
    <definedName name="TTOFENAV" localSheetId="34">TTOFE!$B$108:$B$115</definedName>
    <definedName name="TTSF96">TTSF96!$B$1</definedName>
    <definedName name="TTSF96_Aif_cat" localSheetId="44">TTSF96!$B$99:$H$100</definedName>
    <definedName name="TTSF96_Debt_Related" localSheetId="44">TTSF96!$B$84:$H$85</definedName>
    <definedName name="TTSF96_Debt_Related_UNLISTED" localSheetId="44">TTSF96!$B$87:$H$88</definedName>
    <definedName name="TTSF96_EQ" localSheetId="44">TTSF96!$B$12:$I$74</definedName>
    <definedName name="TTSF96_EQ_FU_Related" localSheetId="44">TTSF96!$B$75:$I$76</definedName>
    <definedName name="TTSF96_EQ_Related" localSheetId="44">TTSF96!#REF!</definedName>
    <definedName name="TTSF96_FD" localSheetId="44">TTSF96!$B$102:$H$103</definedName>
    <definedName name="TTSF96_Foreign_Units" localSheetId="44">TTSF96!$B$108:$H$109</definedName>
    <definedName name="TTSF96_GOV_SEC" localSheetId="44">TTSF96!$B$78:$H$82</definedName>
    <definedName name="TTSF96_MM" localSheetId="44">TTSF96!$B$96:$H$97</definedName>
    <definedName name="TTSF96_Mutual_F_Units" localSheetId="44">TTSF96!$B$105:$H$106</definedName>
    <definedName name="TTSF96_Securitied_Debt" localSheetId="44">TTSF96!$B$90:$H$91</definedName>
    <definedName name="TTSF96_Securitied_Debt_1" localSheetId="44">TTSF96!$B$93:$H$94</definedName>
    <definedName name="TTSF96NAV" localSheetId="44">TTSF96!$B$122:$B$129</definedName>
    <definedName name="TUDG3S">#REF!</definedName>
    <definedName name="TUDS">#REF!</definedName>
    <definedName name="TURG3S">#REF!</definedName>
    <definedName name="TURS">#REF!</definedName>
    <definedName name="TUSTF">#REF!</definedName>
    <definedName name="TUSTF_Aif_cat" localSheetId="60">TUSTF!$B$108:$H$109</definedName>
    <definedName name="TUSTF_Debt_Related" localSheetId="60">TUSTF!$B$35:$H$57</definedName>
    <definedName name="TUSTF_Debt_Related_UNLISTED" localSheetId="60">TUSTF!$B$59:$H$60</definedName>
    <definedName name="TUSTF_EQ" localSheetId="60">TUSTF!$B$22:$I$25</definedName>
    <definedName name="TUSTF_EQ_FU_Related" localSheetId="60">TUSTF!$B$26:$I$27</definedName>
    <definedName name="TUSTF_FD" localSheetId="60">TUSTF!$B$111:$H$112</definedName>
    <definedName name="TUSTF_Foreign_Units" localSheetId="60">TUSTF!$B$117:$H$118</definedName>
    <definedName name="TUSTF_GOV_SEC" localSheetId="60">TUSTF!$B$29:$H$106</definedName>
    <definedName name="TUSTF_MM" localSheetId="60">TUSTF!$B$68:$H$95</definedName>
    <definedName name="TUSTF_Mutual_F_Units" localSheetId="60">TUSTF!$B$114:$H$115</definedName>
    <definedName name="TUSTF_Securitied_Debt" localSheetId="60">TUSTF!$B$62:$H$63</definedName>
    <definedName name="TUSTF_Securitied_Debt_1" localSheetId="60">TUSTF!$B$65:$H$66</definedName>
    <definedName name="TUSTFNAV" localSheetId="60">TUSTF!$B$132:$B$143</definedName>
    <definedName name="TVFS1">#REF!</definedName>
    <definedName name="TVFS2">#REF!</definedName>
    <definedName name="TYCF">TYCF!$B$1</definedName>
    <definedName name="TYCF_Aif_cat" localSheetId="47">TYCF!$B$89:$H$90</definedName>
    <definedName name="TYCF_Debt_Related" localSheetId="47">TYCF!$B$74:$H$75</definedName>
    <definedName name="TYCF_Debt_Related_UNLISTED" localSheetId="47">TYCF!$B$77:$H$78</definedName>
    <definedName name="TYCF_EQ" localSheetId="47">TYCF!$B$12:$I$64</definedName>
    <definedName name="TYCF_EQ_FU_Related" localSheetId="47">TYCF!$B$65:$I$66</definedName>
    <definedName name="TYCF_EQ_Related" localSheetId="47">TYCF!#REF!</definedName>
    <definedName name="TYCF_FD" localSheetId="47">TYCF!$B$92:$H$93</definedName>
    <definedName name="TYCF_Foreign_Units" localSheetId="47">TYCF!$B$98:$H$99</definedName>
    <definedName name="TYCF_GOV_SEC" localSheetId="47">TYCF!$B$68:$H$72</definedName>
    <definedName name="TYCF_MM" localSheetId="47">TYCF!$B$86:$H$87</definedName>
    <definedName name="TYCF_Mutual_F_Units" localSheetId="47">TYCF!$B$95:$H$96</definedName>
    <definedName name="TYCF_Securitied_Debt" localSheetId="47">TYCF!$B$80:$H$81</definedName>
    <definedName name="TYCF_Securitied_Debt_1" localSheetId="47">TYCF!$B$83:$H$84</definedName>
    <definedName name="TYCFNAV" localSheetId="47">TYCF!$B$111:$B$114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7" i="495" l="1"/>
  <c r="G67" i="482"/>
  <c r="H67" i="482"/>
  <c r="G79" i="519"/>
  <c r="H79" i="519"/>
  <c r="G166" i="507"/>
  <c r="H166" i="507"/>
  <c r="G69" i="493"/>
  <c r="H69" i="493"/>
  <c r="G93" i="484"/>
  <c r="H93" i="484"/>
  <c r="C305" i="497"/>
  <c r="C298" i="497"/>
  <c r="G100" i="495"/>
  <c r="H100" i="495"/>
  <c r="G99" i="495"/>
  <c r="H99" i="495"/>
  <c r="G63" i="495"/>
  <c r="H63" i="495"/>
  <c r="G92" i="475"/>
  <c r="G179" i="475" s="1"/>
  <c r="G180" i="475" s="1"/>
  <c r="H92" i="475"/>
  <c r="H179" i="475" s="1"/>
  <c r="H180" i="475" s="1"/>
  <c r="G459" i="474"/>
  <c r="H459" i="474"/>
  <c r="G458" i="474"/>
  <c r="H458" i="474"/>
  <c r="G385" i="474"/>
  <c r="H385" i="474"/>
  <c r="G28" i="544"/>
  <c r="H28" i="544"/>
  <c r="G38" i="544"/>
  <c r="H38" i="544"/>
  <c r="G78" i="544"/>
  <c r="H78" i="544"/>
  <c r="G81" i="544"/>
  <c r="H81" i="544"/>
  <c r="G90" i="544"/>
  <c r="H90" i="544"/>
  <c r="G93" i="544"/>
  <c r="H93" i="544"/>
  <c r="G97" i="544"/>
  <c r="H97" i="544"/>
  <c r="G100" i="544"/>
  <c r="H100" i="544"/>
  <c r="G103" i="544"/>
  <c r="H103" i="544"/>
  <c r="G106" i="544"/>
  <c r="H106" i="544"/>
  <c r="G109" i="544"/>
  <c r="H109" i="544"/>
  <c r="G28" i="543"/>
  <c r="H28" i="543"/>
  <c r="G34" i="543"/>
  <c r="H34" i="543"/>
  <c r="G39" i="543"/>
  <c r="H39" i="543"/>
  <c r="G42" i="543"/>
  <c r="H42" i="543"/>
  <c r="G45" i="543"/>
  <c r="H45" i="543"/>
  <c r="G48" i="543"/>
  <c r="H48" i="543"/>
  <c r="G73" i="543"/>
  <c r="H73" i="543"/>
  <c r="G76" i="543"/>
  <c r="H76" i="543"/>
  <c r="G79" i="543"/>
  <c r="H79" i="543"/>
  <c r="G82" i="543"/>
  <c r="H82" i="543"/>
  <c r="G85" i="543"/>
  <c r="H85" i="543"/>
  <c r="G28" i="542"/>
  <c r="H28" i="542"/>
  <c r="G36" i="542"/>
  <c r="H36" i="542"/>
  <c r="G50" i="542"/>
  <c r="H50" i="542"/>
  <c r="G53" i="542"/>
  <c r="H53" i="542"/>
  <c r="G56" i="542"/>
  <c r="H56" i="542"/>
  <c r="G59" i="542"/>
  <c r="H59" i="542"/>
  <c r="G62" i="542"/>
  <c r="H62" i="542"/>
  <c r="G65" i="542"/>
  <c r="H65" i="542"/>
  <c r="G73" i="542"/>
  <c r="H73" i="542"/>
  <c r="G76" i="542"/>
  <c r="H76" i="542"/>
  <c r="G79" i="542"/>
  <c r="H79" i="542"/>
  <c r="G82" i="542"/>
  <c r="H82" i="542"/>
  <c r="G84" i="542"/>
  <c r="G85" i="542" s="1"/>
  <c r="H84" i="542"/>
  <c r="H85" i="542" s="1"/>
  <c r="G28" i="541"/>
  <c r="H28" i="541"/>
  <c r="G44" i="541"/>
  <c r="H44" i="541"/>
  <c r="G47" i="541"/>
  <c r="H47" i="541"/>
  <c r="G50" i="541"/>
  <c r="H50" i="541"/>
  <c r="G53" i="541"/>
  <c r="H53" i="541"/>
  <c r="G56" i="541"/>
  <c r="H56" i="541"/>
  <c r="G59" i="541"/>
  <c r="H59" i="541"/>
  <c r="G62" i="541"/>
  <c r="H62" i="541"/>
  <c r="G65" i="541"/>
  <c r="H65" i="541"/>
  <c r="G68" i="541"/>
  <c r="H68" i="541"/>
  <c r="G71" i="541"/>
  <c r="H71" i="541"/>
  <c r="G28" i="540"/>
  <c r="H28" i="540"/>
  <c r="G38" i="540"/>
  <c r="H38" i="540"/>
  <c r="G41" i="540"/>
  <c r="H41" i="540"/>
  <c r="G44" i="540"/>
  <c r="H44" i="540"/>
  <c r="G47" i="540"/>
  <c r="H47" i="540"/>
  <c r="G50" i="540"/>
  <c r="H50" i="540"/>
  <c r="G136" i="540"/>
  <c r="H136" i="540"/>
  <c r="G139" i="540"/>
  <c r="H139" i="540"/>
  <c r="G142" i="540"/>
  <c r="H142" i="540"/>
  <c r="G145" i="540"/>
  <c r="H145" i="540"/>
  <c r="G148" i="540"/>
  <c r="H148" i="540"/>
  <c r="G28" i="539"/>
  <c r="H28" i="539"/>
  <c r="G35" i="539"/>
  <c r="H35" i="539"/>
  <c r="G38" i="539"/>
  <c r="H38" i="539"/>
  <c r="G41" i="539"/>
  <c r="H41" i="539"/>
  <c r="G44" i="539"/>
  <c r="H44" i="539"/>
  <c r="G47" i="539"/>
  <c r="H47" i="539"/>
  <c r="G50" i="539"/>
  <c r="H50" i="539"/>
  <c r="G53" i="539"/>
  <c r="H53" i="539"/>
  <c r="G56" i="539"/>
  <c r="H56" i="539"/>
  <c r="G59" i="539"/>
  <c r="H59" i="539"/>
  <c r="G62" i="539"/>
  <c r="H62" i="539"/>
  <c r="G28" i="538"/>
  <c r="H28" i="538"/>
  <c r="G35" i="538"/>
  <c r="H35" i="538"/>
  <c r="G38" i="538"/>
  <c r="H38" i="538"/>
  <c r="G41" i="538"/>
  <c r="H41" i="538"/>
  <c r="G44" i="538"/>
  <c r="H44" i="538"/>
  <c r="G47" i="538"/>
  <c r="H47" i="538"/>
  <c r="G50" i="538"/>
  <c r="H50" i="538"/>
  <c r="G53" i="538"/>
  <c r="H53" i="538"/>
  <c r="G56" i="538"/>
  <c r="H56" i="538"/>
  <c r="G59" i="538"/>
  <c r="H59" i="538"/>
  <c r="G62" i="538"/>
  <c r="H62" i="538"/>
  <c r="G28" i="537"/>
  <c r="H28" i="537"/>
  <c r="G54" i="537"/>
  <c r="H54" i="537"/>
  <c r="G61" i="537"/>
  <c r="H61" i="537"/>
  <c r="G64" i="537"/>
  <c r="H64" i="537"/>
  <c r="G67" i="537"/>
  <c r="H67" i="537"/>
  <c r="G70" i="537"/>
  <c r="H70" i="537"/>
  <c r="G73" i="537"/>
  <c r="H73" i="537"/>
  <c r="G76" i="537"/>
  <c r="H76" i="537"/>
  <c r="G79" i="537"/>
  <c r="H79" i="537"/>
  <c r="G82" i="537"/>
  <c r="H82" i="537"/>
  <c r="G85" i="537"/>
  <c r="H85" i="537"/>
  <c r="G28" i="536"/>
  <c r="H28" i="536"/>
  <c r="G34" i="536"/>
  <c r="H34" i="536"/>
  <c r="G37" i="536"/>
  <c r="H37" i="536"/>
  <c r="G40" i="536"/>
  <c r="H40" i="536"/>
  <c r="G43" i="536"/>
  <c r="H43" i="536"/>
  <c r="G46" i="536"/>
  <c r="H46" i="536"/>
  <c r="G50" i="536"/>
  <c r="H50" i="536"/>
  <c r="G53" i="536"/>
  <c r="H53" i="536"/>
  <c r="G56" i="536"/>
  <c r="H56" i="536"/>
  <c r="G59" i="536"/>
  <c r="H59" i="536"/>
  <c r="G62" i="536"/>
  <c r="H62" i="536"/>
  <c r="G67" i="535"/>
  <c r="H67" i="535"/>
  <c r="G78" i="535"/>
  <c r="H78" i="535"/>
  <c r="G81" i="535"/>
  <c r="H81" i="535"/>
  <c r="G84" i="535"/>
  <c r="H84" i="535"/>
  <c r="G88" i="535"/>
  <c r="H88" i="535"/>
  <c r="G91" i="535"/>
  <c r="H91" i="535"/>
  <c r="G94" i="535"/>
  <c r="H94" i="535"/>
  <c r="G97" i="535"/>
  <c r="H97" i="535"/>
  <c r="G100" i="535"/>
  <c r="H100" i="535"/>
  <c r="G103" i="535"/>
  <c r="H103" i="535"/>
  <c r="G106" i="535"/>
  <c r="H106" i="535"/>
  <c r="G28" i="534"/>
  <c r="H28" i="534"/>
  <c r="G31" i="534"/>
  <c r="H31" i="534"/>
  <c r="G43" i="534"/>
  <c r="H43" i="534"/>
  <c r="G71" i="534"/>
  <c r="H71" i="534"/>
  <c r="G74" i="534"/>
  <c r="H74" i="534"/>
  <c r="G81" i="534"/>
  <c r="H81" i="534"/>
  <c r="G84" i="534"/>
  <c r="H84" i="534"/>
  <c r="G87" i="534"/>
  <c r="H87" i="534"/>
  <c r="G90" i="534"/>
  <c r="H90" i="534"/>
  <c r="G93" i="534"/>
  <c r="H93" i="534"/>
  <c r="G96" i="534"/>
  <c r="H96" i="534"/>
  <c r="G28" i="533"/>
  <c r="H28" i="533"/>
  <c r="G34" i="533"/>
  <c r="H34" i="533"/>
  <c r="G58" i="533"/>
  <c r="H58" i="533"/>
  <c r="G61" i="533"/>
  <c r="H61" i="533"/>
  <c r="G64" i="533"/>
  <c r="H64" i="533"/>
  <c r="G67" i="533"/>
  <c r="H67" i="533"/>
  <c r="G96" i="533"/>
  <c r="H96" i="533"/>
  <c r="G107" i="533"/>
  <c r="H107" i="533"/>
  <c r="G110" i="533"/>
  <c r="H110" i="533"/>
  <c r="G113" i="533"/>
  <c r="H113" i="533"/>
  <c r="G116" i="533"/>
  <c r="H116" i="533"/>
  <c r="G119" i="533"/>
  <c r="H119" i="533"/>
  <c r="H121" i="533" s="1"/>
  <c r="H122" i="533" s="1"/>
  <c r="G121" i="533"/>
  <c r="G122" i="533" s="1"/>
  <c r="G28" i="532"/>
  <c r="H28" i="532"/>
  <c r="G44" i="532"/>
  <c r="H44" i="532"/>
  <c r="G64" i="532"/>
  <c r="H64" i="532"/>
  <c r="G67" i="532"/>
  <c r="H67" i="532"/>
  <c r="G72" i="532"/>
  <c r="H72" i="532"/>
  <c r="G75" i="532"/>
  <c r="H75" i="532"/>
  <c r="G102" i="532"/>
  <c r="H102" i="532"/>
  <c r="G105" i="532"/>
  <c r="H105" i="532"/>
  <c r="G108" i="532"/>
  <c r="H108" i="532"/>
  <c r="G111" i="532"/>
  <c r="H111" i="532"/>
  <c r="G114" i="532"/>
  <c r="H114" i="532"/>
  <c r="G28" i="531"/>
  <c r="H28" i="531"/>
  <c r="G36" i="531"/>
  <c r="H36" i="531"/>
  <c r="G39" i="531"/>
  <c r="H39" i="531"/>
  <c r="G42" i="531"/>
  <c r="H42" i="531"/>
  <c r="G45" i="531"/>
  <c r="H45" i="531"/>
  <c r="G48" i="531"/>
  <c r="H48" i="531"/>
  <c r="G127" i="531"/>
  <c r="H127" i="531"/>
  <c r="G130" i="531"/>
  <c r="H130" i="531"/>
  <c r="G133" i="531"/>
  <c r="H133" i="531"/>
  <c r="G136" i="531"/>
  <c r="H136" i="531"/>
  <c r="G139" i="531"/>
  <c r="H139" i="531"/>
  <c r="H155" i="497"/>
  <c r="G155" i="497"/>
  <c r="H152" i="497"/>
  <c r="G152" i="497"/>
  <c r="H149" i="497"/>
  <c r="G149" i="497"/>
  <c r="H146" i="497"/>
  <c r="G146" i="497"/>
  <c r="H143" i="497"/>
  <c r="G143" i="497"/>
  <c r="H139" i="497"/>
  <c r="G139" i="497"/>
  <c r="H136" i="497"/>
  <c r="G136" i="497"/>
  <c r="H132" i="497"/>
  <c r="G132" i="497"/>
  <c r="H129" i="497"/>
  <c r="G129" i="497"/>
  <c r="H121" i="497"/>
  <c r="G121" i="497"/>
  <c r="H99" i="497"/>
  <c r="G99" i="497"/>
  <c r="H87" i="497"/>
  <c r="G87" i="497"/>
  <c r="G51" i="526"/>
  <c r="H51" i="526"/>
  <c r="G48" i="526"/>
  <c r="H48" i="526"/>
  <c r="G45" i="526"/>
  <c r="H45" i="526"/>
  <c r="G42" i="526"/>
  <c r="H42" i="526"/>
  <c r="G39" i="526"/>
  <c r="H39" i="526"/>
  <c r="G36" i="526"/>
  <c r="H36" i="526"/>
  <c r="G33" i="526"/>
  <c r="H33" i="526"/>
  <c r="G30" i="526"/>
  <c r="H30" i="526"/>
  <c r="G27" i="526"/>
  <c r="H27" i="526"/>
  <c r="G24" i="526"/>
  <c r="H24" i="526"/>
  <c r="G18" i="526"/>
  <c r="H18" i="526"/>
  <c r="G51" i="525"/>
  <c r="H51" i="525"/>
  <c r="G48" i="525"/>
  <c r="H48" i="525"/>
  <c r="G45" i="525"/>
  <c r="H45" i="525"/>
  <c r="G42" i="525"/>
  <c r="H42" i="525"/>
  <c r="G39" i="525"/>
  <c r="H39" i="525"/>
  <c r="G36" i="525"/>
  <c r="H36" i="525"/>
  <c r="G33" i="525"/>
  <c r="H33" i="525"/>
  <c r="G30" i="525"/>
  <c r="H30" i="525"/>
  <c r="G27" i="525"/>
  <c r="H27" i="525"/>
  <c r="G24" i="525"/>
  <c r="H24" i="525"/>
  <c r="G18" i="525"/>
  <c r="H18" i="525"/>
  <c r="G52" i="524"/>
  <c r="H52" i="524"/>
  <c r="G49" i="524"/>
  <c r="H49" i="524"/>
  <c r="G45" i="524"/>
  <c r="H45" i="524"/>
  <c r="G42" i="524"/>
  <c r="H42" i="524"/>
  <c r="G39" i="524"/>
  <c r="H39" i="524"/>
  <c r="G36" i="524"/>
  <c r="H36" i="524"/>
  <c r="G33" i="524"/>
  <c r="H33" i="524"/>
  <c r="G30" i="524"/>
  <c r="H30" i="524"/>
  <c r="G27" i="524"/>
  <c r="H27" i="524"/>
  <c r="G24" i="524"/>
  <c r="H24" i="524"/>
  <c r="G18" i="524"/>
  <c r="H18" i="524"/>
  <c r="G51" i="522"/>
  <c r="H51" i="522"/>
  <c r="G48" i="522"/>
  <c r="H48" i="522"/>
  <c r="G45" i="522"/>
  <c r="H45" i="522"/>
  <c r="G42" i="522"/>
  <c r="H42" i="522"/>
  <c r="G39" i="522"/>
  <c r="H39" i="522"/>
  <c r="G36" i="522"/>
  <c r="H36" i="522"/>
  <c r="G33" i="522"/>
  <c r="H33" i="522"/>
  <c r="G30" i="522"/>
  <c r="H30" i="522"/>
  <c r="G27" i="522"/>
  <c r="H27" i="522"/>
  <c r="G24" i="522"/>
  <c r="H24" i="522"/>
  <c r="G18" i="522"/>
  <c r="H18" i="522"/>
  <c r="G51" i="521"/>
  <c r="H51" i="521"/>
  <c r="G48" i="521"/>
  <c r="H48" i="521"/>
  <c r="G45" i="521"/>
  <c r="H45" i="521"/>
  <c r="G42" i="521"/>
  <c r="H42" i="521"/>
  <c r="G39" i="521"/>
  <c r="H39" i="521"/>
  <c r="G36" i="521"/>
  <c r="H36" i="521"/>
  <c r="G33" i="521"/>
  <c r="H33" i="521"/>
  <c r="G30" i="521"/>
  <c r="H30" i="521"/>
  <c r="G27" i="521"/>
  <c r="H27" i="521"/>
  <c r="G24" i="521"/>
  <c r="H24" i="521"/>
  <c r="G18" i="521"/>
  <c r="H18" i="521"/>
  <c r="G86" i="520"/>
  <c r="H86" i="520"/>
  <c r="G83" i="520"/>
  <c r="H83" i="520"/>
  <c r="G80" i="520"/>
  <c r="H80" i="520"/>
  <c r="G77" i="520"/>
  <c r="H77" i="520"/>
  <c r="G74" i="520"/>
  <c r="H74" i="520"/>
  <c r="G71" i="520"/>
  <c r="H71" i="520"/>
  <c r="G68" i="520"/>
  <c r="H68" i="520"/>
  <c r="G65" i="520"/>
  <c r="H65" i="520"/>
  <c r="G62" i="520"/>
  <c r="H62" i="520"/>
  <c r="G59" i="520"/>
  <c r="H59" i="520"/>
  <c r="G53" i="520"/>
  <c r="H53" i="520"/>
  <c r="G112" i="519"/>
  <c r="H112" i="519"/>
  <c r="G109" i="519"/>
  <c r="H109" i="519"/>
  <c r="G106" i="519"/>
  <c r="H106" i="519"/>
  <c r="G103" i="519"/>
  <c r="H103" i="519"/>
  <c r="G100" i="519"/>
  <c r="H100" i="519"/>
  <c r="G97" i="519"/>
  <c r="H97" i="519"/>
  <c r="G94" i="519"/>
  <c r="H94" i="519"/>
  <c r="G91" i="519"/>
  <c r="H91" i="519"/>
  <c r="G88" i="519"/>
  <c r="H88" i="519"/>
  <c r="G85" i="519"/>
  <c r="H85" i="519"/>
  <c r="G102" i="518"/>
  <c r="H102" i="518"/>
  <c r="G99" i="518"/>
  <c r="H99" i="518"/>
  <c r="G96" i="518"/>
  <c r="H96" i="518"/>
  <c r="G93" i="518"/>
  <c r="H93" i="518"/>
  <c r="G90" i="518"/>
  <c r="H90" i="518"/>
  <c r="G87" i="518"/>
  <c r="H87" i="518"/>
  <c r="G84" i="518"/>
  <c r="H84" i="518"/>
  <c r="G81" i="518"/>
  <c r="H81" i="518"/>
  <c r="G78" i="518"/>
  <c r="H78" i="518"/>
  <c r="G75" i="518"/>
  <c r="H75" i="518"/>
  <c r="G69" i="518"/>
  <c r="H69" i="518"/>
  <c r="G115" i="517"/>
  <c r="H115" i="517"/>
  <c r="G112" i="517"/>
  <c r="H112" i="517"/>
  <c r="G109" i="517"/>
  <c r="H109" i="517"/>
  <c r="G106" i="517"/>
  <c r="H106" i="517"/>
  <c r="G103" i="517"/>
  <c r="H103" i="517"/>
  <c r="G100" i="517"/>
  <c r="H100" i="517"/>
  <c r="G97" i="517"/>
  <c r="H97" i="517"/>
  <c r="G93" i="517"/>
  <c r="H93" i="517"/>
  <c r="G90" i="517"/>
  <c r="H90" i="517"/>
  <c r="G84" i="517"/>
  <c r="H84" i="517"/>
  <c r="G70" i="517"/>
  <c r="H70" i="517"/>
  <c r="G92" i="516"/>
  <c r="H92" i="516"/>
  <c r="G89" i="516"/>
  <c r="H89" i="516"/>
  <c r="G86" i="516"/>
  <c r="H86" i="516"/>
  <c r="G83" i="516"/>
  <c r="H83" i="516"/>
  <c r="G80" i="516"/>
  <c r="H80" i="516"/>
  <c r="G77" i="516"/>
  <c r="H77" i="516"/>
  <c r="G74" i="516"/>
  <c r="H74" i="516"/>
  <c r="G71" i="516"/>
  <c r="H71" i="516"/>
  <c r="G68" i="516"/>
  <c r="H68" i="516"/>
  <c r="G65" i="516"/>
  <c r="H65" i="516"/>
  <c r="G59" i="516"/>
  <c r="H59" i="516"/>
  <c r="G125" i="515"/>
  <c r="H125" i="515"/>
  <c r="G122" i="515"/>
  <c r="H122" i="515"/>
  <c r="G119" i="515"/>
  <c r="H119" i="515"/>
  <c r="G116" i="515"/>
  <c r="H116" i="515"/>
  <c r="G113" i="515"/>
  <c r="H113" i="515"/>
  <c r="G110" i="515"/>
  <c r="H110" i="515"/>
  <c r="G107" i="515"/>
  <c r="H107" i="515"/>
  <c r="G104" i="515"/>
  <c r="H104" i="515"/>
  <c r="G101" i="515"/>
  <c r="H101" i="515"/>
  <c r="G98" i="515"/>
  <c r="H98" i="515"/>
  <c r="G92" i="515"/>
  <c r="H92" i="515"/>
  <c r="G125" i="514"/>
  <c r="H125" i="514"/>
  <c r="G122" i="514"/>
  <c r="H122" i="514"/>
  <c r="G119" i="514"/>
  <c r="H119" i="514"/>
  <c r="G116" i="514"/>
  <c r="H116" i="514"/>
  <c r="G113" i="514"/>
  <c r="H113" i="514"/>
  <c r="G110" i="514"/>
  <c r="H110" i="514"/>
  <c r="G107" i="514"/>
  <c r="H107" i="514"/>
  <c r="G104" i="514"/>
  <c r="H104" i="514"/>
  <c r="G101" i="514"/>
  <c r="H101" i="514"/>
  <c r="G98" i="514"/>
  <c r="H98" i="514"/>
  <c r="G92" i="514"/>
  <c r="H92" i="514"/>
  <c r="G80" i="513"/>
  <c r="H80" i="513"/>
  <c r="G77" i="513"/>
  <c r="H77" i="513"/>
  <c r="G74" i="513"/>
  <c r="H74" i="513"/>
  <c r="G71" i="513"/>
  <c r="H71" i="513"/>
  <c r="G68" i="513"/>
  <c r="H68" i="513"/>
  <c r="G65" i="513"/>
  <c r="H65" i="513"/>
  <c r="G62" i="513"/>
  <c r="H62" i="513"/>
  <c r="G59" i="513"/>
  <c r="H59" i="513"/>
  <c r="G56" i="513"/>
  <c r="H56" i="513"/>
  <c r="G53" i="513"/>
  <c r="H53" i="513"/>
  <c r="G47" i="513"/>
  <c r="H47" i="513"/>
  <c r="G60" i="512"/>
  <c r="H60" i="512"/>
  <c r="G57" i="512"/>
  <c r="H57" i="512"/>
  <c r="G54" i="512"/>
  <c r="H54" i="512"/>
  <c r="G51" i="512"/>
  <c r="H51" i="512"/>
  <c r="G48" i="512"/>
  <c r="H48" i="512"/>
  <c r="G45" i="512"/>
  <c r="H45" i="512"/>
  <c r="G42" i="512"/>
  <c r="H42" i="512"/>
  <c r="G39" i="512"/>
  <c r="H39" i="512"/>
  <c r="G36" i="512"/>
  <c r="H36" i="512"/>
  <c r="G33" i="512"/>
  <c r="H33" i="512"/>
  <c r="G27" i="512"/>
  <c r="H27" i="512"/>
  <c r="G60" i="511"/>
  <c r="H60" i="511"/>
  <c r="G57" i="511"/>
  <c r="H57" i="511"/>
  <c r="G54" i="511"/>
  <c r="H54" i="511"/>
  <c r="G51" i="511"/>
  <c r="H51" i="511"/>
  <c r="G48" i="511"/>
  <c r="H48" i="511"/>
  <c r="G45" i="511"/>
  <c r="H45" i="511"/>
  <c r="G42" i="511"/>
  <c r="H42" i="511"/>
  <c r="G39" i="511"/>
  <c r="H39" i="511"/>
  <c r="G36" i="511"/>
  <c r="H36" i="511"/>
  <c r="G33" i="511"/>
  <c r="H33" i="511"/>
  <c r="G27" i="511"/>
  <c r="H27" i="511"/>
  <c r="G100" i="510"/>
  <c r="H100" i="510"/>
  <c r="G97" i="510"/>
  <c r="H97" i="510"/>
  <c r="G94" i="510"/>
  <c r="H94" i="510"/>
  <c r="G91" i="510"/>
  <c r="H91" i="510"/>
  <c r="G88" i="510"/>
  <c r="H88" i="510"/>
  <c r="G85" i="510"/>
  <c r="H85" i="510"/>
  <c r="G82" i="510"/>
  <c r="H82" i="510"/>
  <c r="G79" i="510"/>
  <c r="H79" i="510"/>
  <c r="G76" i="510"/>
  <c r="H76" i="510"/>
  <c r="G73" i="510"/>
  <c r="H73" i="510"/>
  <c r="G67" i="510"/>
  <c r="H67" i="510"/>
  <c r="G80" i="509"/>
  <c r="H80" i="509"/>
  <c r="G77" i="509"/>
  <c r="H77" i="509"/>
  <c r="G74" i="509"/>
  <c r="H74" i="509"/>
  <c r="G71" i="509"/>
  <c r="H71" i="509"/>
  <c r="G68" i="509"/>
  <c r="H68" i="509"/>
  <c r="G65" i="509"/>
  <c r="H65" i="509"/>
  <c r="G62" i="509"/>
  <c r="H62" i="509"/>
  <c r="G59" i="509"/>
  <c r="H59" i="509"/>
  <c r="G56" i="509"/>
  <c r="H56" i="509"/>
  <c r="G53" i="509"/>
  <c r="H53" i="509"/>
  <c r="G47" i="509"/>
  <c r="H47" i="509"/>
  <c r="G100" i="508"/>
  <c r="H100" i="508"/>
  <c r="G97" i="508"/>
  <c r="H97" i="508"/>
  <c r="G94" i="508"/>
  <c r="H94" i="508"/>
  <c r="G91" i="508"/>
  <c r="H91" i="508"/>
  <c r="G88" i="508"/>
  <c r="H88" i="508"/>
  <c r="G85" i="508"/>
  <c r="H85" i="508"/>
  <c r="G82" i="508"/>
  <c r="H82" i="508"/>
  <c r="G79" i="508"/>
  <c r="H79" i="508"/>
  <c r="G76" i="508"/>
  <c r="H76" i="508"/>
  <c r="G73" i="508"/>
  <c r="H73" i="508"/>
  <c r="G67" i="508"/>
  <c r="H67" i="508"/>
  <c r="G199" i="507"/>
  <c r="H199" i="507"/>
  <c r="G196" i="507"/>
  <c r="H196" i="507"/>
  <c r="G193" i="507"/>
  <c r="H193" i="507"/>
  <c r="G190" i="507"/>
  <c r="H190" i="507"/>
  <c r="G187" i="507"/>
  <c r="H187" i="507"/>
  <c r="G184" i="507"/>
  <c r="H184" i="507"/>
  <c r="G181" i="507"/>
  <c r="H181" i="507"/>
  <c r="G178" i="507"/>
  <c r="H178" i="507"/>
  <c r="G175" i="507"/>
  <c r="H175" i="507"/>
  <c r="G172" i="507"/>
  <c r="H172" i="507"/>
  <c r="G61" i="506"/>
  <c r="H61" i="506"/>
  <c r="G58" i="506"/>
  <c r="H58" i="506"/>
  <c r="G55" i="506"/>
  <c r="H55" i="506"/>
  <c r="G52" i="506"/>
  <c r="H52" i="506"/>
  <c r="G49" i="506"/>
  <c r="H49" i="506"/>
  <c r="G46" i="506"/>
  <c r="H46" i="506"/>
  <c r="G43" i="506"/>
  <c r="H43" i="506"/>
  <c r="G40" i="506"/>
  <c r="H40" i="506"/>
  <c r="G37" i="506"/>
  <c r="H37" i="506"/>
  <c r="G34" i="506"/>
  <c r="H34" i="506"/>
  <c r="G28" i="506"/>
  <c r="H28" i="506"/>
  <c r="G100" i="505"/>
  <c r="H100" i="505"/>
  <c r="G97" i="505"/>
  <c r="H97" i="505"/>
  <c r="G94" i="505"/>
  <c r="H94" i="505"/>
  <c r="G91" i="505"/>
  <c r="H91" i="505"/>
  <c r="G88" i="505"/>
  <c r="H88" i="505"/>
  <c r="G85" i="505"/>
  <c r="H85" i="505"/>
  <c r="G82" i="505"/>
  <c r="H82" i="505"/>
  <c r="G79" i="505"/>
  <c r="H79" i="505"/>
  <c r="G76" i="505"/>
  <c r="H76" i="505"/>
  <c r="G73" i="505"/>
  <c r="H73" i="505"/>
  <c r="G67" i="505"/>
  <c r="H67" i="505"/>
  <c r="G51" i="504"/>
  <c r="H51" i="504"/>
  <c r="G48" i="504"/>
  <c r="H48" i="504"/>
  <c r="G45" i="504"/>
  <c r="H45" i="504"/>
  <c r="G42" i="504"/>
  <c r="H42" i="504"/>
  <c r="G39" i="504"/>
  <c r="H39" i="504"/>
  <c r="G36" i="504"/>
  <c r="H36" i="504"/>
  <c r="G33" i="504"/>
  <c r="H33" i="504"/>
  <c r="G30" i="504"/>
  <c r="H30" i="504"/>
  <c r="G27" i="504"/>
  <c r="H27" i="504"/>
  <c r="G24" i="504"/>
  <c r="H24" i="504"/>
  <c r="G18" i="504"/>
  <c r="H18" i="504"/>
  <c r="G70" i="503"/>
  <c r="H70" i="503"/>
  <c r="G67" i="503"/>
  <c r="H67" i="503"/>
  <c r="G64" i="503"/>
  <c r="H64" i="503"/>
  <c r="G61" i="503"/>
  <c r="H61" i="503"/>
  <c r="G58" i="503"/>
  <c r="H58" i="503"/>
  <c r="G55" i="503"/>
  <c r="H55" i="503"/>
  <c r="G52" i="503"/>
  <c r="H52" i="503"/>
  <c r="G49" i="503"/>
  <c r="H49" i="503"/>
  <c r="G46" i="503"/>
  <c r="H46" i="503"/>
  <c r="G43" i="503"/>
  <c r="H43" i="503"/>
  <c r="G37" i="503"/>
  <c r="H37" i="503"/>
  <c r="G67" i="502"/>
  <c r="H67" i="502"/>
  <c r="G64" i="502"/>
  <c r="H64" i="502"/>
  <c r="G61" i="502"/>
  <c r="H61" i="502"/>
  <c r="G58" i="502"/>
  <c r="H58" i="502"/>
  <c r="G55" i="502"/>
  <c r="H55" i="502"/>
  <c r="G52" i="502"/>
  <c r="H52" i="502"/>
  <c r="G49" i="502"/>
  <c r="H49" i="502"/>
  <c r="G46" i="502"/>
  <c r="H46" i="502"/>
  <c r="G43" i="502"/>
  <c r="H43" i="502"/>
  <c r="G40" i="502"/>
  <c r="H40" i="502"/>
  <c r="G34" i="502"/>
  <c r="H34" i="502"/>
  <c r="G65" i="501"/>
  <c r="H65" i="501"/>
  <c r="G62" i="501"/>
  <c r="H62" i="501"/>
  <c r="G59" i="501"/>
  <c r="H59" i="501"/>
  <c r="G56" i="501"/>
  <c r="H56" i="501"/>
  <c r="G53" i="501"/>
  <c r="H53" i="501"/>
  <c r="G50" i="501"/>
  <c r="H50" i="501"/>
  <c r="G47" i="501"/>
  <c r="H47" i="501"/>
  <c r="G44" i="501"/>
  <c r="H44" i="501"/>
  <c r="G41" i="501"/>
  <c r="H41" i="501"/>
  <c r="G38" i="501"/>
  <c r="H38" i="501"/>
  <c r="G32" i="501"/>
  <c r="H32" i="501"/>
  <c r="G101" i="500"/>
  <c r="H101" i="500"/>
  <c r="G98" i="500"/>
  <c r="H98" i="500"/>
  <c r="G95" i="500"/>
  <c r="H95" i="500"/>
  <c r="G92" i="500"/>
  <c r="H92" i="500"/>
  <c r="G89" i="500"/>
  <c r="H89" i="500"/>
  <c r="G86" i="500"/>
  <c r="H86" i="500"/>
  <c r="G83" i="500"/>
  <c r="H83" i="500"/>
  <c r="G80" i="500"/>
  <c r="H80" i="500"/>
  <c r="G77" i="500"/>
  <c r="H77" i="500"/>
  <c r="G74" i="500"/>
  <c r="H74" i="500"/>
  <c r="G68" i="500"/>
  <c r="H68" i="500"/>
  <c r="G100" i="499"/>
  <c r="H100" i="499"/>
  <c r="G97" i="499"/>
  <c r="H97" i="499"/>
  <c r="G94" i="499"/>
  <c r="H94" i="499"/>
  <c r="G91" i="499"/>
  <c r="H91" i="499"/>
  <c r="G88" i="499"/>
  <c r="H88" i="499"/>
  <c r="G85" i="499"/>
  <c r="H85" i="499"/>
  <c r="G82" i="499"/>
  <c r="H82" i="499"/>
  <c r="G79" i="499"/>
  <c r="H79" i="499"/>
  <c r="G76" i="499"/>
  <c r="H76" i="499"/>
  <c r="G73" i="499"/>
  <c r="H73" i="499"/>
  <c r="G67" i="499"/>
  <c r="H67" i="499"/>
  <c r="G128" i="498"/>
  <c r="H128" i="498"/>
  <c r="G125" i="498"/>
  <c r="H125" i="498"/>
  <c r="G122" i="498"/>
  <c r="H122" i="498"/>
  <c r="G119" i="498"/>
  <c r="H119" i="498"/>
  <c r="G116" i="498"/>
  <c r="H116" i="498"/>
  <c r="G113" i="498"/>
  <c r="H113" i="498"/>
  <c r="G110" i="498"/>
  <c r="H110" i="498"/>
  <c r="G107" i="498"/>
  <c r="H107" i="498"/>
  <c r="G104" i="498"/>
  <c r="H104" i="498"/>
  <c r="G101" i="498"/>
  <c r="H101" i="498"/>
  <c r="G95" i="498"/>
  <c r="H95" i="498"/>
  <c r="C258" i="497"/>
  <c r="C246" i="497"/>
  <c r="G107" i="496"/>
  <c r="H107" i="496"/>
  <c r="G104" i="496"/>
  <c r="H104" i="496"/>
  <c r="G101" i="496"/>
  <c r="H101" i="496"/>
  <c r="G98" i="496"/>
  <c r="H98" i="496"/>
  <c r="G95" i="496"/>
  <c r="H95" i="496"/>
  <c r="G92" i="496"/>
  <c r="H92" i="496"/>
  <c r="G89" i="496"/>
  <c r="H89" i="496"/>
  <c r="G86" i="496"/>
  <c r="H86" i="496"/>
  <c r="G83" i="496"/>
  <c r="H83" i="496"/>
  <c r="G80" i="496"/>
  <c r="H80" i="496"/>
  <c r="G74" i="496"/>
  <c r="H74" i="496"/>
  <c r="G96" i="495"/>
  <c r="H96" i="495"/>
  <c r="G93" i="495"/>
  <c r="H93" i="495"/>
  <c r="G90" i="495"/>
  <c r="H90" i="495"/>
  <c r="G87" i="495"/>
  <c r="H87" i="495"/>
  <c r="G84" i="495"/>
  <c r="H84" i="495"/>
  <c r="G81" i="495"/>
  <c r="H81" i="495"/>
  <c r="G78" i="495"/>
  <c r="H78" i="495"/>
  <c r="G75" i="495"/>
  <c r="H75" i="495"/>
  <c r="G72" i="495"/>
  <c r="H72" i="495"/>
  <c r="G69" i="495"/>
  <c r="H69" i="495"/>
  <c r="G101" i="494"/>
  <c r="H101" i="494"/>
  <c r="G98" i="494"/>
  <c r="H98" i="494"/>
  <c r="G95" i="494"/>
  <c r="H95" i="494"/>
  <c r="G92" i="494"/>
  <c r="H92" i="494"/>
  <c r="G89" i="494"/>
  <c r="H89" i="494"/>
  <c r="G86" i="494"/>
  <c r="H86" i="494"/>
  <c r="G83" i="494"/>
  <c r="H83" i="494"/>
  <c r="G80" i="494"/>
  <c r="H80" i="494"/>
  <c r="G77" i="494"/>
  <c r="H77" i="494"/>
  <c r="G74" i="494"/>
  <c r="H74" i="494"/>
  <c r="G68" i="494"/>
  <c r="H68" i="494"/>
  <c r="G102" i="493"/>
  <c r="H102" i="493"/>
  <c r="G99" i="493"/>
  <c r="H99" i="493"/>
  <c r="G96" i="493"/>
  <c r="H96" i="493"/>
  <c r="G93" i="493"/>
  <c r="H93" i="493"/>
  <c r="G90" i="493"/>
  <c r="H90" i="493"/>
  <c r="G87" i="493"/>
  <c r="H87" i="493"/>
  <c r="G84" i="493"/>
  <c r="H84" i="493"/>
  <c r="G81" i="493"/>
  <c r="H81" i="493"/>
  <c r="G78" i="493"/>
  <c r="H78" i="493"/>
  <c r="G75" i="493"/>
  <c r="H75" i="493"/>
  <c r="G90" i="492"/>
  <c r="H90" i="492"/>
  <c r="G87" i="492"/>
  <c r="H87" i="492"/>
  <c r="G84" i="492"/>
  <c r="H84" i="492"/>
  <c r="G81" i="492"/>
  <c r="H81" i="492"/>
  <c r="G78" i="492"/>
  <c r="H78" i="492"/>
  <c r="G75" i="492"/>
  <c r="H75" i="492"/>
  <c r="G72" i="492"/>
  <c r="H72" i="492"/>
  <c r="G69" i="492"/>
  <c r="H69" i="492"/>
  <c r="G66" i="492"/>
  <c r="H66" i="492"/>
  <c r="G63" i="492"/>
  <c r="H63" i="492"/>
  <c r="G57" i="492"/>
  <c r="H57" i="492"/>
  <c r="G114" i="491"/>
  <c r="H114" i="491"/>
  <c r="G111" i="491"/>
  <c r="H111" i="491"/>
  <c r="G108" i="491"/>
  <c r="H108" i="491"/>
  <c r="G105" i="491"/>
  <c r="H105" i="491"/>
  <c r="G102" i="491"/>
  <c r="H102" i="491"/>
  <c r="G99" i="491"/>
  <c r="H99" i="491"/>
  <c r="G96" i="491"/>
  <c r="H96" i="491"/>
  <c r="G93" i="491"/>
  <c r="H93" i="491"/>
  <c r="G90" i="491"/>
  <c r="H90" i="491"/>
  <c r="G87" i="491"/>
  <c r="H87" i="491"/>
  <c r="G81" i="491"/>
  <c r="H81" i="491"/>
  <c r="G87" i="490"/>
  <c r="H87" i="490"/>
  <c r="G84" i="490"/>
  <c r="H84" i="490"/>
  <c r="G81" i="490"/>
  <c r="H81" i="490"/>
  <c r="G78" i="490"/>
  <c r="H78" i="490"/>
  <c r="G75" i="490"/>
  <c r="H75" i="490"/>
  <c r="G72" i="490"/>
  <c r="H72" i="490"/>
  <c r="G69" i="490"/>
  <c r="H69" i="490"/>
  <c r="G66" i="490"/>
  <c r="H66" i="490"/>
  <c r="G63" i="490"/>
  <c r="H63" i="490"/>
  <c r="G60" i="490"/>
  <c r="H60" i="490"/>
  <c r="G54" i="490"/>
  <c r="H54" i="490"/>
  <c r="G80" i="489"/>
  <c r="H80" i="489"/>
  <c r="G77" i="489"/>
  <c r="H77" i="489"/>
  <c r="G74" i="489"/>
  <c r="H74" i="489"/>
  <c r="G71" i="489"/>
  <c r="H71" i="489"/>
  <c r="G68" i="489"/>
  <c r="H68" i="489"/>
  <c r="G65" i="489"/>
  <c r="H65" i="489"/>
  <c r="G62" i="489"/>
  <c r="H62" i="489"/>
  <c r="G59" i="489"/>
  <c r="H59" i="489"/>
  <c r="G56" i="489"/>
  <c r="H56" i="489"/>
  <c r="G53" i="489"/>
  <c r="H53" i="489"/>
  <c r="G47" i="489"/>
  <c r="H47" i="489"/>
  <c r="G78" i="488"/>
  <c r="H78" i="488"/>
  <c r="G75" i="488"/>
  <c r="H75" i="488"/>
  <c r="G72" i="488"/>
  <c r="H72" i="488"/>
  <c r="G69" i="488"/>
  <c r="H69" i="488"/>
  <c r="G66" i="488"/>
  <c r="H66" i="488"/>
  <c r="G63" i="488"/>
  <c r="H63" i="488"/>
  <c r="G60" i="488"/>
  <c r="H60" i="488"/>
  <c r="G57" i="488"/>
  <c r="H57" i="488"/>
  <c r="G54" i="488"/>
  <c r="H54" i="488"/>
  <c r="G51" i="488"/>
  <c r="H51" i="488"/>
  <c r="G45" i="488"/>
  <c r="H45" i="488"/>
  <c r="G116" i="487"/>
  <c r="H116" i="487"/>
  <c r="G113" i="487"/>
  <c r="H113" i="487"/>
  <c r="G110" i="487"/>
  <c r="H110" i="487"/>
  <c r="G107" i="487"/>
  <c r="H107" i="487"/>
  <c r="G104" i="487"/>
  <c r="H104" i="487"/>
  <c r="G101" i="487"/>
  <c r="H101" i="487"/>
  <c r="G98" i="487"/>
  <c r="H98" i="487"/>
  <c r="G95" i="487"/>
  <c r="H95" i="487"/>
  <c r="G92" i="487"/>
  <c r="H92" i="487"/>
  <c r="G89" i="487"/>
  <c r="H89" i="487"/>
  <c r="G83" i="487"/>
  <c r="H83" i="487"/>
  <c r="G104" i="486"/>
  <c r="H104" i="486"/>
  <c r="G101" i="486"/>
  <c r="H101" i="486"/>
  <c r="G98" i="486"/>
  <c r="H98" i="486"/>
  <c r="G95" i="486"/>
  <c r="H95" i="486"/>
  <c r="G92" i="486"/>
  <c r="H92" i="486"/>
  <c r="G89" i="486"/>
  <c r="H89" i="486"/>
  <c r="G86" i="486"/>
  <c r="H86" i="486"/>
  <c r="G83" i="486"/>
  <c r="H83" i="486"/>
  <c r="G80" i="486"/>
  <c r="H80" i="486"/>
  <c r="G77" i="486"/>
  <c r="H77" i="486"/>
  <c r="G71" i="486"/>
  <c r="H71" i="486"/>
  <c r="G110" i="485"/>
  <c r="H110" i="485"/>
  <c r="G107" i="485"/>
  <c r="H107" i="485"/>
  <c r="G104" i="485"/>
  <c r="H104" i="485"/>
  <c r="G101" i="485"/>
  <c r="H101" i="485"/>
  <c r="G98" i="485"/>
  <c r="H98" i="485"/>
  <c r="G95" i="485"/>
  <c r="H95" i="485"/>
  <c r="G92" i="485"/>
  <c r="H92" i="485"/>
  <c r="G89" i="485"/>
  <c r="H89" i="485"/>
  <c r="G86" i="485"/>
  <c r="H86" i="485"/>
  <c r="G83" i="485"/>
  <c r="H83" i="485"/>
  <c r="G77" i="485"/>
  <c r="H77" i="485"/>
  <c r="G126" i="484"/>
  <c r="H126" i="484"/>
  <c r="G123" i="484"/>
  <c r="H123" i="484"/>
  <c r="G120" i="484"/>
  <c r="H120" i="484"/>
  <c r="G117" i="484"/>
  <c r="H117" i="484"/>
  <c r="G114" i="484"/>
  <c r="H114" i="484"/>
  <c r="G111" i="484"/>
  <c r="H111" i="484"/>
  <c r="G108" i="484"/>
  <c r="H108" i="484"/>
  <c r="G105" i="484"/>
  <c r="H105" i="484"/>
  <c r="G102" i="484"/>
  <c r="H102" i="484"/>
  <c r="G99" i="484"/>
  <c r="H99" i="484"/>
  <c r="G101" i="483"/>
  <c r="H101" i="483"/>
  <c r="G98" i="483"/>
  <c r="H98" i="483"/>
  <c r="G95" i="483"/>
  <c r="H95" i="483"/>
  <c r="G92" i="483"/>
  <c r="H92" i="483"/>
  <c r="G89" i="483"/>
  <c r="H89" i="483"/>
  <c r="G86" i="483"/>
  <c r="H86" i="483"/>
  <c r="G83" i="483"/>
  <c r="H83" i="483"/>
  <c r="G80" i="483"/>
  <c r="H80" i="483"/>
  <c r="G77" i="483"/>
  <c r="H77" i="483"/>
  <c r="G74" i="483"/>
  <c r="H74" i="483"/>
  <c r="G68" i="483"/>
  <c r="H68" i="483"/>
  <c r="G100" i="482"/>
  <c r="H100" i="482"/>
  <c r="G97" i="482"/>
  <c r="H97" i="482"/>
  <c r="G94" i="482"/>
  <c r="H94" i="482"/>
  <c r="G91" i="482"/>
  <c r="H91" i="482"/>
  <c r="G88" i="482"/>
  <c r="H88" i="482"/>
  <c r="G85" i="482"/>
  <c r="H85" i="482"/>
  <c r="G82" i="482"/>
  <c r="H82" i="482"/>
  <c r="G79" i="482"/>
  <c r="H79" i="482"/>
  <c r="G76" i="482"/>
  <c r="H76" i="482"/>
  <c r="G73" i="482"/>
  <c r="H73" i="482"/>
  <c r="G99" i="481"/>
  <c r="H99" i="481"/>
  <c r="G96" i="481"/>
  <c r="H96" i="481"/>
  <c r="G93" i="481"/>
  <c r="H93" i="481"/>
  <c r="G90" i="481"/>
  <c r="H90" i="481"/>
  <c r="G87" i="481"/>
  <c r="H87" i="481"/>
  <c r="G84" i="481"/>
  <c r="H84" i="481"/>
  <c r="G81" i="481"/>
  <c r="H81" i="481"/>
  <c r="G78" i="481"/>
  <c r="H78" i="481"/>
  <c r="G75" i="481"/>
  <c r="H75" i="481"/>
  <c r="G72" i="481"/>
  <c r="H72" i="481"/>
  <c r="G66" i="481"/>
  <c r="H66" i="481"/>
  <c r="G81" i="480"/>
  <c r="H81" i="480"/>
  <c r="G78" i="480"/>
  <c r="H78" i="480"/>
  <c r="G75" i="480"/>
  <c r="H75" i="480"/>
  <c r="G72" i="480"/>
  <c r="H72" i="480"/>
  <c r="G69" i="480"/>
  <c r="H69" i="480"/>
  <c r="G66" i="480"/>
  <c r="H66" i="480"/>
  <c r="G63" i="480"/>
  <c r="H63" i="480"/>
  <c r="G60" i="480"/>
  <c r="H60" i="480"/>
  <c r="G57" i="480"/>
  <c r="H57" i="480"/>
  <c r="G54" i="480"/>
  <c r="H54" i="480"/>
  <c r="G48" i="480"/>
  <c r="H48" i="480"/>
  <c r="G81" i="479"/>
  <c r="H81" i="479"/>
  <c r="G78" i="479"/>
  <c r="H78" i="479"/>
  <c r="G75" i="479"/>
  <c r="H75" i="479"/>
  <c r="G72" i="479"/>
  <c r="H72" i="479"/>
  <c r="G69" i="479"/>
  <c r="H69" i="479"/>
  <c r="G66" i="479"/>
  <c r="H66" i="479"/>
  <c r="G63" i="479"/>
  <c r="H63" i="479"/>
  <c r="G60" i="479"/>
  <c r="H60" i="479"/>
  <c r="G57" i="479"/>
  <c r="H57" i="479"/>
  <c r="G54" i="479"/>
  <c r="H54" i="479"/>
  <c r="G48" i="479"/>
  <c r="H48" i="479"/>
  <c r="G80" i="478"/>
  <c r="H80" i="478"/>
  <c r="G77" i="478"/>
  <c r="H77" i="478"/>
  <c r="G74" i="478"/>
  <c r="H74" i="478"/>
  <c r="G71" i="478"/>
  <c r="H71" i="478"/>
  <c r="G68" i="478"/>
  <c r="H68" i="478"/>
  <c r="G65" i="478"/>
  <c r="H65" i="478"/>
  <c r="G62" i="478"/>
  <c r="H62" i="478"/>
  <c r="G59" i="478"/>
  <c r="H59" i="478"/>
  <c r="G56" i="478"/>
  <c r="H56" i="478"/>
  <c r="G53" i="478"/>
  <c r="H53" i="478"/>
  <c r="G47" i="478"/>
  <c r="H47" i="478"/>
  <c r="G150" i="477"/>
  <c r="H150" i="477"/>
  <c r="G147" i="477"/>
  <c r="H147" i="477"/>
  <c r="G144" i="477"/>
  <c r="H144" i="477"/>
  <c r="G141" i="477"/>
  <c r="H141" i="477"/>
  <c r="G138" i="477"/>
  <c r="H138" i="477"/>
  <c r="G135" i="477"/>
  <c r="H135" i="477"/>
  <c r="G132" i="477"/>
  <c r="H132" i="477"/>
  <c r="G129" i="477"/>
  <c r="H129" i="477"/>
  <c r="G126" i="477"/>
  <c r="H126" i="477"/>
  <c r="G123" i="477"/>
  <c r="H123" i="477"/>
  <c r="G117" i="477"/>
  <c r="H117" i="477"/>
  <c r="G84" i="476"/>
  <c r="H84" i="476"/>
  <c r="G81" i="476"/>
  <c r="H81" i="476"/>
  <c r="G78" i="476"/>
  <c r="H78" i="476"/>
  <c r="G75" i="476"/>
  <c r="H75" i="476"/>
  <c r="G72" i="476"/>
  <c r="H72" i="476"/>
  <c r="G69" i="476"/>
  <c r="H69" i="476"/>
  <c r="G66" i="476"/>
  <c r="H66" i="476"/>
  <c r="G63" i="476"/>
  <c r="H63" i="476"/>
  <c r="G60" i="476"/>
  <c r="H60" i="476"/>
  <c r="G57" i="476"/>
  <c r="H57" i="476"/>
  <c r="G51" i="476"/>
  <c r="H51" i="476"/>
  <c r="C322" i="475"/>
  <c r="C301" i="475"/>
  <c r="G176" i="475"/>
  <c r="H176" i="475"/>
  <c r="G173" i="475"/>
  <c r="H173" i="475"/>
  <c r="G170" i="475"/>
  <c r="H170" i="475"/>
  <c r="G167" i="475"/>
  <c r="H167" i="475"/>
  <c r="G164" i="475"/>
  <c r="H164" i="475"/>
  <c r="G161" i="475"/>
  <c r="H161" i="475"/>
  <c r="G158" i="475"/>
  <c r="H158" i="475"/>
  <c r="G150" i="475"/>
  <c r="H150" i="475"/>
  <c r="G147" i="475"/>
  <c r="H147" i="475"/>
  <c r="G120" i="475"/>
  <c r="H120" i="475"/>
  <c r="C1784" i="474"/>
  <c r="C1516" i="474"/>
  <c r="G456" i="474"/>
  <c r="H456" i="474"/>
  <c r="G453" i="474"/>
  <c r="H453" i="474"/>
  <c r="G449" i="474"/>
  <c r="H449" i="474"/>
  <c r="G446" i="474"/>
  <c r="H446" i="474"/>
  <c r="G443" i="474"/>
  <c r="H443" i="474"/>
  <c r="G406" i="474"/>
  <c r="H406" i="474"/>
  <c r="G403" i="474"/>
  <c r="H403" i="474"/>
  <c r="G400" i="474"/>
  <c r="H400" i="474"/>
  <c r="G397" i="474"/>
  <c r="H397" i="474"/>
  <c r="G391" i="474"/>
  <c r="H391" i="474"/>
  <c r="G147" i="473"/>
  <c r="H147" i="473"/>
  <c r="G144" i="473"/>
  <c r="H144" i="473"/>
  <c r="G140" i="473"/>
  <c r="H140" i="473"/>
  <c r="G137" i="473"/>
  <c r="H137" i="473"/>
  <c r="G134" i="473"/>
  <c r="H134" i="473"/>
  <c r="G130" i="473"/>
  <c r="H130" i="473"/>
  <c r="G127" i="473"/>
  <c r="H127" i="473"/>
  <c r="G122" i="473"/>
  <c r="H122" i="473"/>
  <c r="G119" i="473"/>
  <c r="H119" i="473"/>
  <c r="G104" i="473"/>
  <c r="H104" i="473"/>
  <c r="G66" i="473"/>
  <c r="H66" i="473"/>
  <c r="G61" i="472"/>
  <c r="H61" i="472"/>
  <c r="G58" i="472"/>
  <c r="H58" i="472"/>
  <c r="G46" i="472"/>
  <c r="H46" i="472"/>
  <c r="G43" i="472"/>
  <c r="H43" i="472"/>
  <c r="G40" i="472"/>
  <c r="H40" i="472"/>
  <c r="G37" i="472"/>
  <c r="H37" i="472"/>
  <c r="G34" i="472"/>
  <c r="H34" i="472"/>
  <c r="G31" i="472"/>
  <c r="H31" i="472"/>
  <c r="G28" i="472"/>
  <c r="H28" i="472"/>
  <c r="G25" i="472"/>
  <c r="H25" i="472"/>
  <c r="G19" i="472"/>
  <c r="H19" i="472"/>
  <c r="C307" i="497" l="1"/>
  <c r="H158" i="497"/>
  <c r="H159" i="497" s="1"/>
  <c r="G158" i="497"/>
  <c r="G159" i="497" s="1"/>
  <c r="C261" i="497"/>
  <c r="C1787" i="474"/>
  <c r="C325" i="475"/>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BF00246-2A48-424C-8F24-D7C8CAADAF66}" name="Connection" type="1" refreshedVersion="0" background="1">
    <dbPr connection="DRIVER={Microsoft ODBC for Oracle};UID=TATADB;pwd=TATADB9$;SERVER=MPLUSLIV;"/>
  </connection>
  <connection id="2" xr16:uid="{692C9166-B999-43C7-9186-61FFB48F05D3}" name="Connection1" type="1" refreshedVersion="0" background="1">
    <dbPr connection="DRIVER={Microsoft ODBC for Oracle};UID=TATADB;pwd=TATADB9$;SERVER=MPLUSLIV;"/>
  </connection>
  <connection id="3" xr16:uid="{5941E288-37DC-4F66-9B0B-0D1C41DF9B2F}" name="Connection10" type="1" refreshedVersion="0" background="1">
    <dbPr connection="DRIVER={Microsoft ODBC for Oracle};UID=TATADB;pwd=TATADB9$;SERVER=MPLUSLIV;"/>
  </connection>
  <connection id="4" xr16:uid="{77BC70C7-5EF0-4661-98D4-CD12D1E315B5}" name="Connection100" type="1" refreshedVersion="0" background="1">
    <dbPr connection="DRIVER={Microsoft ODBC for Oracle};UID=TATADB;pwd=TATADB9$;SERVER=MPLUSLIV;"/>
  </connection>
  <connection id="5" xr16:uid="{8EB63554-D81E-452E-845A-E07B876FA5B9}" name="Connection1000" type="1" refreshedVersion="0" background="1">
    <dbPr connection="DRIVER={Microsoft ODBC for Oracle};UID=TATADB;pwd=TATADB9$;SERVER=MPLUSLIV;"/>
  </connection>
  <connection id="6" xr16:uid="{A802BF9D-D103-4E42-894F-0FE745A78FCC}" name="Connection1001" type="1" refreshedVersion="0" background="1">
    <dbPr connection="DRIVER={Microsoft ODBC for Oracle};UID=TATADB;pwd=TATADB9$;SERVER=MPLUSLIV;"/>
  </connection>
  <connection id="7" xr16:uid="{FF395C44-1793-43FE-BD8D-C1AFE2D5B0C2}" name="Connection1002" type="1" refreshedVersion="0" background="1">
    <dbPr connection="DRIVER={Microsoft ODBC for Oracle};UID=TATADB;pwd=TATADB9$;SERVER=MPLUSLIV;"/>
  </connection>
  <connection id="8" xr16:uid="{9F56F3DB-ED93-4235-A0B6-E0BED0815030}" name="Connection1003" type="1" refreshedVersion="0" background="1">
    <dbPr connection="DRIVER={Microsoft ODBC for Oracle};UID=TATADB;pwd=TATADB9$;SERVER=MPLUSLIV;"/>
  </connection>
  <connection id="9" xr16:uid="{89A1F99E-0F05-4108-80B3-0CD108DC5C0A}" name="Connection1004" type="1" refreshedVersion="0" background="1">
    <dbPr connection="DRIVER={Microsoft ODBC for Oracle};UID=TATADB;pwd=TATADB9$;SERVER=MPLUSLIV;"/>
  </connection>
  <connection id="10" xr16:uid="{79003F91-FAA7-4A1C-95AF-5A42BA1B03A7}" name="Connection1005" type="1" refreshedVersion="0" background="1">
    <dbPr connection="DRIVER={Microsoft ODBC for Oracle};UID=TATADB;pwd=TATADB9$;SERVER=MPLUSLIV;"/>
  </connection>
  <connection id="11" xr16:uid="{2E99E213-772F-4926-A83F-5027E5F2DAE4}" name="Connection1006" type="1" refreshedVersion="0" background="1">
    <dbPr connection="DRIVER={Microsoft ODBC for Oracle};UID=TATADB;pwd=TATADB9$;SERVER=MPLUSLIV;"/>
  </connection>
  <connection id="12" xr16:uid="{535C316B-EC1B-495F-81D8-7109A350C26E}" name="Connection1007" type="1" refreshedVersion="0" background="1">
    <dbPr connection="DRIVER={Microsoft ODBC for Oracle};UID=TATADB;pwd=TATADB9$;SERVER=MPLUSLIV;"/>
  </connection>
  <connection id="13" xr16:uid="{D825E32C-F1D8-4B8C-A83C-6E6DEDB090CD}" name="Connection1008" type="1" refreshedVersion="0" background="1">
    <dbPr connection="DRIVER={Microsoft ODBC for Oracle};UID=TATADB;pwd=TATADB9$;SERVER=MPLUSLIV;"/>
  </connection>
  <connection id="14" xr16:uid="{462840CF-0966-41F2-93AE-9A84B20855FC}" name="Connection1009" type="1" refreshedVersion="0" background="1">
    <dbPr connection="DRIVER={Microsoft ODBC for Oracle};UID=TATADB;pwd=TATADB9$;SERVER=MPLUSLIV;"/>
  </connection>
  <connection id="15" xr16:uid="{A04E13D9-D0C0-428D-BBB1-8FB12353336E}" name="Connection101" type="1" refreshedVersion="0" background="1">
    <dbPr connection="DRIVER={Microsoft ODBC for Oracle};UID=TATADB;pwd=TATADB9$;SERVER=MPLUSLIV;"/>
  </connection>
  <connection id="16" xr16:uid="{7194EF84-7179-404C-88E4-00351E492432}" name="Connection1010" type="1" refreshedVersion="0" background="1">
    <dbPr connection="DRIVER={Microsoft ODBC for Oracle};UID=TATADB;pwd=TATADB9$;SERVER=MPLUSLIV;"/>
  </connection>
  <connection id="17" xr16:uid="{75301D7C-63F5-4CEC-8D78-7C5CB0723FA0}" name="Connection1011" type="1" refreshedVersion="0" background="1">
    <dbPr connection="DRIVER={Microsoft ODBC for Oracle};UID=TATADB;pwd=TATADB9$;SERVER=MPLUSLIV;"/>
  </connection>
  <connection id="18" xr16:uid="{1F49583F-F751-4DE6-B6FE-28AE35E089B9}" name="Connection1012" type="1" refreshedVersion="0" background="1">
    <dbPr connection="DRIVER={Microsoft ODBC for Oracle};UID=TATADB;pwd=TATADB9$;SERVER=MPLUSLIV;"/>
  </connection>
  <connection id="19" xr16:uid="{EFD36AD7-4F84-4641-9CF6-424CFBDFAFB9}" name="Connection1013" type="1" refreshedVersion="0" background="1">
    <dbPr connection="DRIVER={Microsoft ODBC for Oracle};UID=TATADB;pwd=TATADB9$;SERVER=MPLUSLIV;"/>
  </connection>
  <connection id="20" xr16:uid="{833492C4-B9EC-4C5F-A850-AB0DFEF56619}" name="Connection1014" type="1" refreshedVersion="0" background="1">
    <dbPr connection="DRIVER={Microsoft ODBC for Oracle};UID=TATADB;pwd=TATADB9$;SERVER=MPLUSLIV;"/>
  </connection>
  <connection id="21" xr16:uid="{18565F70-9463-402E-A6A8-D01BE46089FD}" name="Connection1015" type="1" refreshedVersion="0" background="1">
    <dbPr connection="DRIVER={Microsoft ODBC for Oracle};UID=TATADB;pwd=TATADB9$;SERVER=MPLUSLIV;"/>
  </connection>
  <connection id="22" xr16:uid="{DE42AC2D-5906-4C34-B490-E02D4E04C7F8}" name="Connection1016" type="1" refreshedVersion="0" background="1">
    <dbPr connection="DRIVER={Microsoft ODBC for Oracle};UID=TATADB;pwd=TATADB9$;SERVER=MPLUSLIV;"/>
  </connection>
  <connection id="23" xr16:uid="{F0721F52-6077-4CC3-8333-5A47503F5D95}" name="Connection1017" type="1" refreshedVersion="0" background="1">
    <dbPr connection="DRIVER={Microsoft ODBC for Oracle};UID=TATADB;pwd=TATADB9$;SERVER=MPLUSLIV;"/>
  </connection>
  <connection id="24" xr16:uid="{A16C582E-6077-4C76-B2CF-74CB3FF1DD92}" name="Connection1018" type="1" refreshedVersion="0" background="1">
    <dbPr connection="DRIVER={Microsoft ODBC for Oracle};UID=TATADB;pwd=TATADB9$;SERVER=MPLUSLIV;"/>
  </connection>
  <connection id="25" xr16:uid="{B9177A85-8399-4A35-9B60-38A209B47E8E}" name="Connection1019" type="1" refreshedVersion="0" background="1">
    <dbPr connection="DRIVER={Microsoft ODBC for Oracle};UID=TATADB;pwd=TATADB9$;SERVER=MPLUSLIV;"/>
  </connection>
  <connection id="26" xr16:uid="{3AF511B2-2FB2-4A9E-9B87-A1224BA62B3E}" name="Connection102" type="1" refreshedVersion="0" background="1">
    <dbPr connection="DRIVER={Microsoft ODBC for Oracle};UID=TATADB;pwd=TATADB9$;SERVER=MPLUSLIV;"/>
  </connection>
  <connection id="27" xr16:uid="{78079B88-5A41-4288-AB5B-3C6896EA626A}" name="Connection1020" type="1" refreshedVersion="0" background="1">
    <dbPr connection="DRIVER={Microsoft ODBC for Oracle};UID=TATADB;pwd=TATADB9$;SERVER=MPLUSLIV;"/>
  </connection>
  <connection id="28" xr16:uid="{612AD2BC-D91C-48CB-9FCA-FDAD45AA4A4B}" name="Connection1021" type="1" refreshedVersion="0" background="1">
    <dbPr connection="DRIVER={Microsoft ODBC for Oracle};UID=TATADB;pwd=TATADB9$;SERVER=MPLUSLIV;"/>
  </connection>
  <connection id="29" xr16:uid="{FA014761-E4AC-4235-9540-4FBB0E037B14}" name="Connection1022" type="1" refreshedVersion="0" background="1">
    <dbPr connection="DRIVER={Microsoft ODBC for Oracle};UID=TATADB;pwd=TATADB9$;SERVER=MPLUSLIV;"/>
  </connection>
  <connection id="30" xr16:uid="{BF241622-758A-4BDE-97AC-16820CCDF964}" name="Connection1023" type="1" refreshedVersion="0" background="1">
    <dbPr connection="DRIVER={Microsoft ODBC for Oracle};UID=TATADB;pwd=TATADB9$;SERVER=MPLUSLIV;"/>
  </connection>
  <connection id="31" xr16:uid="{67F66A9F-AF0D-4CF2-8735-8299811E89EB}" name="Connection1024" type="1" refreshedVersion="0" background="1">
    <dbPr connection="DRIVER={Microsoft ODBC for Oracle};UID=TATADB;pwd=TATADB9$;SERVER=MPLUSLIV;"/>
  </connection>
  <connection id="32" xr16:uid="{56A1F7B4-D093-4110-9332-4ADE92B926F9}" name="Connection1025" type="1" refreshedVersion="0" background="1">
    <dbPr connection="DRIVER={Microsoft ODBC for Oracle};UID=TATADB;pwd=TATADB9$;SERVER=MPLUSLIV;"/>
  </connection>
  <connection id="33" xr16:uid="{7739D4D9-DE60-4158-83C8-0C5990BA313D}" name="Connection1026" type="1" refreshedVersion="0" background="1">
    <dbPr connection="DRIVER={Microsoft ODBC for Oracle};UID=TATADB;pwd=TATADB9$;SERVER=MPLUSLIV;"/>
  </connection>
  <connection id="34" xr16:uid="{A771E5FC-B909-4E74-BC3B-F889E76AC34E}" name="Connection1027" type="1" refreshedVersion="0" background="1">
    <dbPr connection="DRIVER={Microsoft ODBC for Oracle};UID=TATADB;pwd=TATADB9$;SERVER=MPLUSLIV;"/>
  </connection>
  <connection id="35" xr16:uid="{71C3AF68-EB71-490C-9310-9C2A06B45D0D}" name="Connection1028" type="1" refreshedVersion="0" background="1">
    <dbPr connection="DRIVER={Microsoft ODBC for Oracle};UID=TATADB;pwd=TATADB9$;SERVER=MPLUSLIV;"/>
  </connection>
  <connection id="36" xr16:uid="{9B8A8C2A-1627-4B88-9677-65ECE0228F73}" name="Connection1029" type="1" refreshedVersion="0" background="1">
    <dbPr connection="DRIVER={Microsoft ODBC for Oracle};UID=TATADB;pwd=TATADB9$;SERVER=MPLUSLIV;"/>
  </connection>
  <connection id="37" xr16:uid="{3525AAB2-84D9-448E-BC20-0D89059C0F0B}" name="Connection103" type="1" refreshedVersion="0" background="1">
    <dbPr connection="DRIVER={Microsoft ODBC for Oracle};UID=TATADB;pwd=TATADB9$;SERVER=MPLUSLIV;"/>
  </connection>
  <connection id="38" xr16:uid="{5693BF64-6221-4E0B-8259-E123AA20AEE2}" name="Connection1030" type="1" refreshedVersion="0" background="1">
    <dbPr connection="DRIVER={Microsoft ODBC for Oracle};UID=TATADB;pwd=TATADB9$;SERVER=MPLUSLIV;"/>
  </connection>
  <connection id="39" xr16:uid="{C161E229-2080-49F3-BAE4-C51CDA0197AC}" name="Connection1031" type="1" refreshedVersion="0" background="1">
    <dbPr connection="DRIVER={Microsoft ODBC for Oracle};UID=TATADB;pwd=TATADB9$;SERVER=MPLUSLIV;"/>
  </connection>
  <connection id="40" xr16:uid="{FAA3C77F-62E2-4D94-BE8B-27376FDBA2E1}" name="Connection1032" type="1" refreshedVersion="0" background="1">
    <dbPr connection="DRIVER={Microsoft ODBC for Oracle};UID=TATADB;pwd=TATADB9$;SERVER=MPLUSLIV;"/>
  </connection>
  <connection id="41" xr16:uid="{279E2319-F637-4A88-9A1C-FB17716D1250}" name="Connection1033" type="1" refreshedVersion="0" background="1">
    <dbPr connection="DRIVER={Microsoft ODBC for Oracle};UID=TATADB;pwd=TATADB9$;SERVER=MPLUSLIV;"/>
  </connection>
  <connection id="42" xr16:uid="{1BBA08F2-1646-4FF2-8F7C-7C9BF349B87A}" name="Connection1034" type="1" refreshedVersion="0" background="1">
    <dbPr connection="DRIVER={Microsoft ODBC for Oracle};UID=TATADB;pwd=TATADB9$;SERVER=MPLUSLIV;"/>
  </connection>
  <connection id="43" xr16:uid="{9E7D5892-7AC6-41EC-82FD-7A12D5734145}" name="Connection1035" type="1" refreshedVersion="0" background="1">
    <dbPr connection="DRIVER={Microsoft ODBC for Oracle};UID=TATADB;pwd=TATADB9$;SERVER=MPLUSLIV;"/>
  </connection>
  <connection id="44" xr16:uid="{394F2226-144C-48F2-9AEE-68C55FFF2155}" name="Connection1036" type="1" refreshedVersion="0" background="1">
    <dbPr connection="DRIVER={Microsoft ODBC for Oracle};UID=TATADB;pwd=TATADB9$;SERVER=MPLUSLIV;"/>
  </connection>
  <connection id="45" xr16:uid="{95A7C8E2-A3CC-439F-9E79-524EDFC08439}" name="Connection1037" type="1" refreshedVersion="0" background="1">
    <dbPr connection="DRIVER={Microsoft ODBC for Oracle};UID=TATADB;pwd=TATADB9$;SERVER=MPLUSLIV;"/>
  </connection>
  <connection id="46" xr16:uid="{5833E98F-2815-4B0F-AC63-40C1A8956A6D}" name="Connection1038" type="1" refreshedVersion="0" background="1">
    <dbPr connection="DRIVER={Microsoft ODBC for Oracle};UID=TATADB;pwd=TATADB9$;SERVER=MPLUSLIV;"/>
  </connection>
  <connection id="47" xr16:uid="{290D2177-9A47-4C40-9C7A-991B116392D8}" name="Connection1039" type="1" refreshedVersion="0" background="1">
    <dbPr connection="DRIVER={Microsoft ODBC for Oracle};UID=TATADB;pwd=TATADB9$;SERVER=MPLUSLIV;"/>
  </connection>
  <connection id="48" xr16:uid="{3766EB9B-4B15-4D70-BFD2-524C720BCDD9}" name="Connection104" type="1" refreshedVersion="0" background="1">
    <dbPr connection="DRIVER={Microsoft ODBC for Oracle};UID=TATADB;pwd=TATADB9$;SERVER=MPLUSLIV;"/>
  </connection>
  <connection id="49" xr16:uid="{B4C4288C-BB2B-43EE-8F99-2AC6EE8C166A}" name="Connection1040" type="1" refreshedVersion="0" background="1">
    <dbPr connection="DRIVER={Microsoft ODBC for Oracle};UID=TATADB;pwd=TATADB9$;SERVER=MPLUSLIV;"/>
  </connection>
  <connection id="50" xr16:uid="{7B8AB242-FDA0-48EB-9561-2F290AB7C26C}" name="Connection1041" type="1" refreshedVersion="0" background="1">
    <dbPr connection="DRIVER={Microsoft ODBC for Oracle};UID=TATADB;pwd=TATADB9$;SERVER=MPLUSLIV;"/>
  </connection>
  <connection id="51" xr16:uid="{B5913BCE-0C77-448E-8F26-7D320A2B68FD}" name="Connection1042" type="1" refreshedVersion="0" background="1">
    <dbPr connection="DRIVER={Microsoft ODBC for Oracle};UID=TATADB;pwd=TATADB9$;SERVER=MPLUSLIV;"/>
  </connection>
  <connection id="52" xr16:uid="{0F19F635-0573-4021-8CC7-B6E1BA4560F7}" name="Connection1043" type="1" refreshedVersion="0" background="1">
    <dbPr connection="DRIVER={Microsoft ODBC for Oracle};UID=TATADB;pwd=TATADB9$;SERVER=MPLUSLIV;"/>
  </connection>
  <connection id="53" xr16:uid="{1FBC9548-D630-4D51-8E54-7BDE026A7C72}" name="Connection1044" type="1" refreshedVersion="0" background="1">
    <dbPr connection="DRIVER={Microsoft ODBC for Oracle};UID=TATADB;pwd=TATADB9$;SERVER=MPLUSLIV;"/>
  </connection>
  <connection id="54" xr16:uid="{43726A20-DE1E-4862-BA43-CE2176EA07B7}" name="Connection1045" type="1" refreshedVersion="0" background="1">
    <dbPr connection="DRIVER={Microsoft ODBC for Oracle};UID=TATADB;pwd=TATADB9$;SERVER=MPLUSLIV;"/>
  </connection>
  <connection id="55" xr16:uid="{8ED9EA70-242D-49B8-914F-2632FF3C0B27}" name="Connection1046" type="1" refreshedVersion="0" background="1">
    <dbPr connection="DRIVER={Microsoft ODBC for Oracle};UID=TATADB;pwd=TATADB9$;SERVER=MPLUSLIV;"/>
  </connection>
  <connection id="56" xr16:uid="{6A25CD45-88C2-4935-A051-480E01BD38D1}" name="Connection1047" type="1" refreshedVersion="0" background="1">
    <dbPr connection="DRIVER={Microsoft ODBC for Oracle};UID=TATADB;pwd=TATADB9$;SERVER=MPLUSLIV;"/>
  </connection>
  <connection id="57" xr16:uid="{669573F3-6504-4B01-A845-E7819AE520BC}" name="Connection1048" type="1" refreshedVersion="0" background="1">
    <dbPr connection="DRIVER={Microsoft ODBC for Oracle};UID=TATADB;pwd=TATADB9$;SERVER=MPLUSLIV;"/>
  </connection>
  <connection id="58" xr16:uid="{0C1936E7-0FA4-4BAD-AE99-32309C0D5434}" name="Connection1049" type="1" refreshedVersion="0" background="1">
    <dbPr connection="DRIVER={Microsoft ODBC for Oracle};UID=TATADB;pwd=TATADB9$;SERVER=MPLUSLIV;"/>
  </connection>
  <connection id="59" xr16:uid="{1A586EA9-49C7-41AA-8A19-2A28855BFE80}" name="Connection105" type="1" refreshedVersion="0" background="1">
    <dbPr connection="DRIVER={Microsoft ODBC for Oracle};UID=TATADB;pwd=TATADB9$;SERVER=MPLUSLIV;"/>
  </connection>
  <connection id="60" xr16:uid="{A36A34AE-F529-4B52-A5B7-899D08FA1A22}" name="Connection1050" type="1" refreshedVersion="0" background="1">
    <dbPr connection="DRIVER={Microsoft ODBC for Oracle};UID=TATADB;pwd=TATADB9$;SERVER=MPLUSLIV;"/>
  </connection>
  <connection id="61" xr16:uid="{0B365B91-EDAD-498C-A8CA-D86A16CE9174}" name="Connection1051" type="1" refreshedVersion="0" background="1">
    <dbPr connection="DRIVER={Microsoft ODBC for Oracle};UID=TATADB;pwd=TATADB9$;SERVER=MPLUSLIV;"/>
  </connection>
  <connection id="62" xr16:uid="{1B341287-5975-46FA-9E88-806BB3655C9B}" name="Connection1052" type="1" refreshedVersion="0" background="1">
    <dbPr connection="DRIVER={Microsoft ODBC for Oracle};UID=TATADB;pwd=TATADB9$;SERVER=MPLUSLIV;"/>
  </connection>
  <connection id="63" xr16:uid="{8E24376B-286F-4EE0-BB36-9DF827BD9678}" name="Connection1053" type="1" refreshedVersion="0" background="1">
    <dbPr connection="DRIVER={Microsoft ODBC for Oracle};UID=TATADB;pwd=TATADB9$;SERVER=MPLUSLIV;"/>
  </connection>
  <connection id="64" xr16:uid="{D00090DB-810A-457E-9DCD-90C2EA4CA392}" name="Connection1054" type="1" refreshedVersion="0" background="1">
    <dbPr connection="DRIVER={Microsoft ODBC for Oracle};UID=TATADB;pwd=TATADB9$;SERVER=MPLUSLIV;"/>
  </connection>
  <connection id="65" xr16:uid="{BE32F704-F276-4873-A0C6-20DD4386B90C}" name="Connection1055" type="1" refreshedVersion="0" background="1">
    <dbPr connection="DRIVER={Microsoft ODBC for Oracle};UID=TATADB;pwd=TATADB9$;SERVER=MPLUSLIV;"/>
  </connection>
  <connection id="66" xr16:uid="{11955345-59FE-4475-B9D7-2A4CCB01F2D3}" name="Connection1056" type="1" refreshedVersion="0" background="1">
    <dbPr connection="DRIVER={Microsoft ODBC for Oracle};UID=TATADB;pwd=TATADB9$;SERVER=MPLUSLIV;"/>
  </connection>
  <connection id="67" xr16:uid="{51CC02BA-7FD5-43E5-90F9-C608E5E72566}" name="Connection1057" type="1" refreshedVersion="0" background="1">
    <dbPr connection="DRIVER={Microsoft ODBC for Oracle};UID=TATADB;pwd=TATADB9$;SERVER=MPLUSLIV;"/>
  </connection>
  <connection id="68" xr16:uid="{E04F300C-0607-4A4D-AD08-6727BA6BD9E2}" name="Connection1058" type="1" refreshedVersion="0" background="1">
    <dbPr connection="DRIVER={Microsoft ODBC for Oracle};UID=TATADB;pwd=TATADB9$;SERVER=MPLUSLIV;"/>
  </connection>
  <connection id="69" xr16:uid="{14C68387-42AD-4A57-A707-81FB0771D8A5}" name="Connection1059" type="1" refreshedVersion="0" background="1">
    <dbPr connection="DRIVER={Microsoft ODBC for Oracle};UID=TATADB;pwd=TATADB9$;SERVER=MPLUSLIV;"/>
  </connection>
  <connection id="70" xr16:uid="{7A6F7E96-17F9-45E5-A1A5-8AE97375639D}" name="Connection106" type="1" refreshedVersion="0" background="1">
    <dbPr connection="DRIVER={Microsoft ODBC for Oracle};UID=TATADB;pwd=TATADB9$;SERVER=MPLUSLIV;"/>
  </connection>
  <connection id="71" xr16:uid="{CF78FB55-6DEF-49ED-92AC-7AB4D3825078}" name="Connection1060" type="1" refreshedVersion="0" background="1">
    <dbPr connection="DRIVER={Microsoft ODBC for Oracle};UID=TATADB;pwd=TATADB9$;SERVER=MPLUSLIV;"/>
  </connection>
  <connection id="72" xr16:uid="{27446770-BECD-452F-9740-95BB59274FE1}" name="Connection1061" type="1" refreshedVersion="0" background="1">
    <dbPr connection="DRIVER={Microsoft ODBC for Oracle};UID=TATADB;pwd=TATADB9$;SERVER=MPLUSLIV;"/>
  </connection>
  <connection id="73" xr16:uid="{1F03E979-E642-41E3-90AA-775F0077BA1F}" name="Connection1062" type="1" refreshedVersion="0" background="1">
    <dbPr connection="DRIVER={Microsoft ODBC for Oracle};UID=TATADB;pwd=TATADB9$;SERVER=MPLUSLIV;"/>
  </connection>
  <connection id="74" xr16:uid="{E71E0A18-38D0-4DF7-B4C5-D5CBA00DD63A}" name="Connection1063" type="1" refreshedVersion="0" background="1">
    <dbPr connection="DRIVER={Microsoft ODBC for Oracle};UID=TATADB;pwd=TATADB9$;SERVER=MPLUSLIV;"/>
  </connection>
  <connection id="75" xr16:uid="{7F33AD4E-3338-4E44-8C97-44E8F1D5A439}" name="Connection1064" type="1" refreshedVersion="0" background="1">
    <dbPr connection="DRIVER={Microsoft ODBC for Oracle};UID=TATADB;pwd=TATADB9$;SERVER=MPLUSLIV;"/>
  </connection>
  <connection id="76" xr16:uid="{C86086EB-B9B4-4FBD-85C7-BC73A3503820}" name="Connection1065" type="1" refreshedVersion="0" background="1">
    <dbPr connection="DRIVER={Microsoft ODBC for Oracle};UID=TATADB;pwd=TATADB9$;SERVER=MPLUSLIV;"/>
  </connection>
  <connection id="77" xr16:uid="{544A31B6-21E8-4E6E-BB9A-B242B26263CE}" name="Connection1066" type="1" refreshedVersion="0" background="1">
    <dbPr connection="DRIVER={Microsoft ODBC for Oracle};UID=TATADB;pwd=TATADB9$;SERVER=MPLUSLIV;"/>
  </connection>
  <connection id="78" xr16:uid="{D1A0EEF0-5D6F-43F0-A301-F528D48FCCB0}" name="Connection1067" type="1" refreshedVersion="0" background="1">
    <dbPr connection="DRIVER={Microsoft ODBC for Oracle};UID=TATADB;pwd=TATADB9$;SERVER=MPLUSLIV;"/>
  </connection>
  <connection id="79" xr16:uid="{56B66DBC-0A83-4B27-A5E1-7786E5BCA31B}" name="Connection1068" type="1" refreshedVersion="0" background="1">
    <dbPr connection="DRIVER={Microsoft ODBC for Oracle};UID=TATADB;pwd=TATADB9$;SERVER=MPLUSLIV;"/>
  </connection>
  <connection id="80" xr16:uid="{B2D9BE1E-7F19-4ACB-9646-37B2D44461FA}" name="Connection1069" type="1" refreshedVersion="0" background="1">
    <dbPr connection="DRIVER={Microsoft ODBC for Oracle};UID=TATADB;pwd=TATADB9$;SERVER=MPLUSLIV;"/>
  </connection>
  <connection id="81" xr16:uid="{87C94C67-FEA1-4AAE-8577-C0867CA662F5}" name="Connection107" type="1" refreshedVersion="0" background="1">
    <dbPr connection="DRIVER={Microsoft ODBC for Oracle};UID=TATADB;pwd=TATADB9$;SERVER=MPLUSLIV;"/>
  </connection>
  <connection id="82" xr16:uid="{E774A0C1-C79C-4DC4-888E-F8BE8AFA0618}" name="Connection1070" type="1" refreshedVersion="0" background="1">
    <dbPr connection="DRIVER={Microsoft ODBC for Oracle};UID=TATADB;pwd=TATADB9$;SERVER=MPLUSLIV;"/>
  </connection>
  <connection id="83" xr16:uid="{206D6623-1C5E-4558-8372-98787863F2E4}" name="Connection1071" type="1" refreshedVersion="0" background="1">
    <dbPr connection="DRIVER={Microsoft ODBC for Oracle};UID=TATADB;pwd=TATADB9$;SERVER=MPLUSLIV;"/>
  </connection>
  <connection id="84" xr16:uid="{CEB29AFB-21F2-4695-B74A-FF8139C3AE20}" name="Connection1072" type="1" refreshedVersion="0" background="1">
    <dbPr connection="DRIVER={Microsoft ODBC for Oracle};UID=TATADB;pwd=TATADB9$;SERVER=MPLUSLIV;"/>
  </connection>
  <connection id="85" xr16:uid="{8C53085E-D120-4955-8CBF-F829172972F4}" name="Connection1073" type="1" refreshedVersion="0" background="1">
    <dbPr connection="DRIVER={Microsoft ODBC for Oracle};UID=TATADB;pwd=TATADB9$;SERVER=MPLUSLIV;"/>
  </connection>
  <connection id="86" xr16:uid="{5849AAC2-87C7-440E-85B2-D77849CF918F}" name="Connection1074" type="1" refreshedVersion="0" background="1">
    <dbPr connection="DRIVER={Microsoft ODBC for Oracle};UID=TATADB;pwd=TATADB9$;SERVER=MPLUSLIV;"/>
  </connection>
  <connection id="87" xr16:uid="{DBD3B0C5-2C1A-4FD8-860D-878A69D3DF68}" name="Connection1075" type="1" refreshedVersion="0" background="1">
    <dbPr connection="DRIVER={Microsoft ODBC for Oracle};UID=TATADB;pwd=TATADB9$;SERVER=MPLUSLIV;"/>
  </connection>
  <connection id="88" xr16:uid="{DEBF50F0-8038-483E-923E-AC790CA27DE9}" name="Connection1076" type="1" refreshedVersion="0" background="1">
    <dbPr connection="DRIVER={Microsoft ODBC for Oracle};UID=TATADB;pwd=TATADB9$;SERVER=MPLUSLIV;"/>
  </connection>
  <connection id="89" xr16:uid="{5B28AC6B-3A8C-4F82-AA5B-9B1C97A21B74}" name="Connection1077" type="1" refreshedVersion="0" background="1">
    <dbPr connection="DRIVER={Microsoft ODBC for Oracle};UID=TATADB;pwd=TATADB9$;SERVER=MPLUSLIV;"/>
  </connection>
  <connection id="90" xr16:uid="{1736402D-D63C-4D4B-8259-AAA76B485667}" name="Connection1078" type="1" refreshedVersion="0" background="1">
    <dbPr connection="DRIVER={Microsoft ODBC for Oracle};UID=TATADB;pwd=TATADB9$;SERVER=MPLUSLIV;"/>
  </connection>
  <connection id="91" xr16:uid="{2E851589-C70C-4911-BAF6-DD2C0349C961}" name="Connection1079" type="1" refreshedVersion="0" background="1">
    <dbPr connection="DRIVER={Microsoft ODBC for Oracle};UID=TATADB;pwd=TATADB9$;SERVER=MPLUSLIV;"/>
  </connection>
  <connection id="92" xr16:uid="{9C038137-EFB1-480B-8F3A-2EF2D2CE7488}" name="Connection108" type="1" refreshedVersion="0" background="1">
    <dbPr connection="DRIVER={Microsoft ODBC for Oracle};UID=TATADB;pwd=TATADB9$;SERVER=MPLUSLIV;"/>
  </connection>
  <connection id="93" xr16:uid="{AB37C88A-4F4F-4B45-8D3C-D75AFFD3A9A4}" name="Connection1080" type="1" refreshedVersion="0" background="1">
    <dbPr connection="DRIVER={Microsoft ODBC for Oracle};UID=TATADB;pwd=TATADB9$;SERVER=MPLUSLIV;"/>
  </connection>
  <connection id="94" xr16:uid="{D023D242-3CA8-484B-B292-8687F453323D}" name="Connection1081" type="1" refreshedVersion="0" background="1">
    <dbPr connection="DRIVER={Microsoft ODBC for Oracle};UID=TATADB;pwd=TATADB9$;SERVER=MPLUSLIV;"/>
  </connection>
  <connection id="95" xr16:uid="{8687A66D-D826-46B3-8B65-59C613A3DD3B}" name="Connection1082" type="1" refreshedVersion="0" background="1">
    <dbPr connection="DRIVER={Microsoft ODBC for Oracle};UID=TATADB;pwd=TATADB9$;SERVER=MPLUSLIV;"/>
  </connection>
  <connection id="96" xr16:uid="{1DF8C879-DE34-4410-95D9-E63D6EDDABD8}" name="Connection1083" type="1" refreshedVersion="0" background="1">
    <dbPr connection="DRIVER={Microsoft ODBC for Oracle};UID=TATADB;pwd=TATADB9$;SERVER=MPLUSLIV;"/>
  </connection>
  <connection id="97" xr16:uid="{4CC09C19-96F5-4B9D-8FB0-9D8726C80159}" name="Connection1084" type="1" refreshedVersion="0" background="1">
    <dbPr connection="DRIVER={Microsoft ODBC for Oracle};UID=TATADB;pwd=TATADB9$;SERVER=MPLUSLIV;"/>
  </connection>
  <connection id="98" xr16:uid="{7AE6E323-E086-4E77-8B6A-1D0102150FFC}" name="Connection1085" type="1" refreshedVersion="0" background="1">
    <dbPr connection="DRIVER={Microsoft ODBC for Oracle};UID=TATADB;pwd=TATADB9$;SERVER=MPLUSLIV;"/>
  </connection>
  <connection id="99" xr16:uid="{9BBA8D87-DC16-4180-8A48-FE2DA14D8DFC}" name="Connection1086" type="1" refreshedVersion="0" background="1">
    <dbPr connection="DRIVER={Microsoft ODBC for Oracle};UID=TATADB;pwd=TATADB9$;SERVER=MPLUSLIV;"/>
  </connection>
  <connection id="100" xr16:uid="{B5E9A956-1A46-4C19-B3A3-D3FCC8F25EC5}" name="Connection1087" type="1" refreshedVersion="0" background="1">
    <dbPr connection="DRIVER={Microsoft ODBC for Oracle};UID=TATADB;pwd=TATADB9$;SERVER=MPLUSLIV;"/>
  </connection>
  <connection id="101" xr16:uid="{36D642BD-FF98-4115-B015-7A8A72C28AFC}" name="Connection1088" type="1" refreshedVersion="0" background="1">
    <dbPr connection="DRIVER={Microsoft ODBC for Oracle};UID=TATADB;pwd=TATADB9$;SERVER=MPLUSLIV;"/>
  </connection>
  <connection id="102" xr16:uid="{2360289F-3E2C-4ACD-B6BA-4AF85351CABF}" name="Connection1089" type="1" refreshedVersion="0" background="1">
    <dbPr connection="DRIVER={Microsoft ODBC for Oracle};UID=TATADB;pwd=TATADB9$;SERVER=MPLUSLIV;"/>
  </connection>
  <connection id="103" xr16:uid="{3EF0FB1C-3B05-46C3-8397-9EF6C526DF1E}" name="Connection109" type="1" refreshedVersion="0" background="1">
    <dbPr connection="DRIVER={Microsoft ODBC for Oracle};UID=TATADB;pwd=TATADB9$;SERVER=MPLUSLIV;"/>
  </connection>
  <connection id="104" xr16:uid="{DB1F1907-125F-4A19-824B-D06ADB9C1569}" name="Connection1090" type="1" refreshedVersion="0" background="1">
    <dbPr connection="DRIVER={Microsoft ODBC for Oracle};UID=TATADB;pwd=TATADB9$;SERVER=MPLUSLIV;"/>
  </connection>
  <connection id="105" xr16:uid="{733A0CB5-36BA-447C-8FE8-35ADA7DAF81B}" name="Connection1091" type="1" refreshedVersion="0" background="1">
    <dbPr connection="DRIVER={Microsoft ODBC for Oracle};UID=TATADB;pwd=TATADB9$;SERVER=MPLUSLIV;"/>
  </connection>
  <connection id="106" xr16:uid="{68EE4610-593C-40FC-AEAF-B42B3FA77D6D}" name="Connection1092" type="1" refreshedVersion="0" background="1">
    <dbPr connection="DRIVER={Microsoft ODBC for Oracle};UID=TATADB;pwd=TATADB9$;SERVER=MPLUSLIV;"/>
  </connection>
  <connection id="107" xr16:uid="{1ACD7972-1A43-4A63-A3EF-730593B4D8BF}" name="Connection1093" type="1" refreshedVersion="0" background="1">
    <dbPr connection="DRIVER={Microsoft ODBC for Oracle};UID=TATADB;pwd=TATADB9$;SERVER=MPLUSLIV;"/>
  </connection>
  <connection id="108" xr16:uid="{DC5842DD-1A09-4024-9D55-E433738E1FA9}" name="Connection1094" type="1" refreshedVersion="0" background="1">
    <dbPr connection="DRIVER={Microsoft ODBC for Oracle};UID=TATADB;pwd=TATADB9$;SERVER=MPLUSLIV;"/>
  </connection>
  <connection id="109" xr16:uid="{3A51A24F-F5C5-4F9F-B042-C468C93C70B6}" name="Connection1095" type="1" refreshedVersion="0" background="1">
    <dbPr connection="DRIVER={Microsoft ODBC for Oracle};UID=TATADB;pwd=TATADB9$;SERVER=MPLUSLIV;"/>
  </connection>
  <connection id="110" xr16:uid="{34B385E0-A395-47C4-BDFA-A8B7D0493F00}" name="Connection1096" type="1" refreshedVersion="0" background="1">
    <dbPr connection="DRIVER={Microsoft ODBC for Oracle};UID=TATADB;pwd=TATADB9$;SERVER=MPLUSLIV;"/>
  </connection>
  <connection id="111" xr16:uid="{0E54E75E-ED23-4513-B437-0E3CC7C371F6}" name="Connection1097" type="1" refreshedVersion="0" background="1">
    <dbPr connection="DRIVER={Microsoft ODBC for Oracle};UID=TATADB;pwd=TATADB9$;SERVER=MPLUSLIV;"/>
  </connection>
  <connection id="112" xr16:uid="{0753E981-614E-4795-A855-AA181F6283C6}" name="Connection1098" type="1" refreshedVersion="0" background="1">
    <dbPr connection="DRIVER={Microsoft ODBC for Oracle};UID=TATADB;pwd=TATADB9$;SERVER=MPLUSLIV;"/>
  </connection>
  <connection id="113" xr16:uid="{98507B82-9444-433A-957C-BCEFC17473E2}" name="Connection1099" type="1" refreshedVersion="0" background="1">
    <dbPr connection="DRIVER={Microsoft ODBC for Oracle};UID=TATADB;pwd=TATADB9$;SERVER=MPLUSLIV;"/>
  </connection>
  <connection id="114" xr16:uid="{C2359384-841C-41AE-90DA-54B0D7B8D3AF}" name="Connection11" type="1" refreshedVersion="0" background="1">
    <dbPr connection="DRIVER={Microsoft ODBC for Oracle};UID=TATADB;pwd=TATADB9$;SERVER=MPLUSLIV;"/>
  </connection>
  <connection id="115" xr16:uid="{CBD14F88-7679-4822-BFBE-22E2EE464802}" name="Connection110" type="1" refreshedVersion="0" background="1">
    <dbPr connection="DRIVER={Microsoft ODBC for Oracle};UID=TATADB;pwd=TATADB9$;SERVER=MPLUSLIV;"/>
  </connection>
  <connection id="116" xr16:uid="{24182F26-C927-42F8-860A-CA468BCB3AF6}" name="Connection1100" type="1" refreshedVersion="0" background="1">
    <dbPr connection="DRIVER={Microsoft ODBC for Oracle};UID=TATADB;pwd=TATADB9$;SERVER=MPLUSLIV;"/>
  </connection>
  <connection id="117" xr16:uid="{B468BB61-30F9-43F9-B02A-BDEC636A79A7}" name="Connection1101" type="1" refreshedVersion="0" background="1">
    <dbPr connection="DRIVER={Microsoft ODBC for Oracle};UID=TATADB;pwd=TATADB9$;SERVER=MPLUSLIV;"/>
  </connection>
  <connection id="118" xr16:uid="{39A70814-1339-4D6C-90C9-34E7BC1778A1}" name="Connection1102" type="1" refreshedVersion="0" background="1">
    <dbPr connection="DRIVER={Microsoft ODBC for Oracle};UID=TATADB;pwd=TATADB9$;SERVER=MPLUSLIV;"/>
  </connection>
  <connection id="119" xr16:uid="{AFD65EF6-CF93-4106-AED6-D7B7CA941352}" name="Connection1103" type="1" refreshedVersion="0" background="1">
    <dbPr connection="DRIVER={Microsoft ODBC for Oracle};UID=TATADB;pwd=TATADB9$;SERVER=MPLUSLIV;"/>
  </connection>
  <connection id="120" xr16:uid="{8DAA611C-A9AE-418A-AAE9-E049F0F7C4DC}" name="Connection1104" type="1" refreshedVersion="0" background="1">
    <dbPr connection="DRIVER={Microsoft ODBC for Oracle};UID=TATADB;pwd=TATADB9$;SERVER=MPLUSLIV;"/>
  </connection>
  <connection id="121" xr16:uid="{4F3AA13E-8134-465B-874C-D835F9D241A7}" name="Connection1105" type="1" refreshedVersion="0" background="1">
    <dbPr connection="DRIVER={Microsoft ODBC for Oracle};UID=TATADB;pwd=TATADB9$;SERVER=MPLUSLIV;"/>
  </connection>
  <connection id="122" xr16:uid="{8249686B-AAF7-4B7E-A4EF-D77187B1DADB}" name="Connection1106" type="1" refreshedVersion="0" background="1">
    <dbPr connection="DRIVER={Microsoft ODBC for Oracle};UID=TATADB;pwd=TATADB9$;SERVER=MPLUSLIV;"/>
  </connection>
  <connection id="123" xr16:uid="{26567DC2-5028-4EF6-8645-D1FCCD1F1807}" name="Connection1107" type="1" refreshedVersion="0" background="1">
    <dbPr connection="DRIVER={Microsoft ODBC for Oracle};UID=TATADB;pwd=TATADB9$;SERVER=MPLUSLIV;"/>
  </connection>
  <connection id="124" xr16:uid="{F9EFDA56-EFB8-4278-82DC-5F53B64DF3F2}" name="Connection1108" type="1" refreshedVersion="0" background="1">
    <dbPr connection="DRIVER={Microsoft ODBC for Oracle};UID=TATADB;pwd=TATADB9$;SERVER=MPLUSLIV;"/>
  </connection>
  <connection id="125" xr16:uid="{6FC69165-320F-4AF3-B284-56D523EF48E6}" name="Connection1109" type="1" refreshedVersion="0" background="1">
    <dbPr connection="DRIVER={Microsoft ODBC for Oracle};UID=TATADB;pwd=TATADB9$;SERVER=MPLUSLIV;"/>
  </connection>
  <connection id="126" xr16:uid="{D38E3AF4-0615-47D2-9689-CDE81C752D9F}" name="Connection111" type="1" refreshedVersion="0" background="1">
    <dbPr connection="DRIVER={Microsoft ODBC for Oracle};UID=TATADB;pwd=TATADB9$;SERVER=MPLUSLIV;"/>
  </connection>
  <connection id="127" xr16:uid="{9A449DC3-8C8C-422F-BF95-95A4BC2C4428}" name="Connection1110" type="1" refreshedVersion="0" background="1">
    <dbPr connection="DRIVER={Microsoft ODBC for Oracle};UID=TATADB;pwd=TATADB9$;SERVER=MPLUSLIV;"/>
  </connection>
  <connection id="128" xr16:uid="{82F48E31-98FB-42D4-9B08-986C610979D5}" name="Connection1111" type="1" refreshedVersion="0" background="1">
    <dbPr connection="DRIVER={Microsoft ODBC for Oracle};UID=TATADB;pwd=TATADB9$;SERVER=MPLUSLIV;"/>
  </connection>
  <connection id="129" xr16:uid="{CB380CA2-17B8-47D0-BACC-4B084ACBF66B}" name="Connection1112" type="1" refreshedVersion="0" background="1">
    <dbPr connection="DRIVER={Microsoft ODBC for Oracle};UID=TATADB;pwd=TATADB9$;SERVER=MPLUSLIV;"/>
  </connection>
  <connection id="130" xr16:uid="{4B11D198-0A12-4690-899A-2FAEED6A1D86}" name="Connection1113" type="1" refreshedVersion="0" background="1">
    <dbPr connection="DRIVER={Microsoft ODBC for Oracle};UID=TATADB;pwd=TATADB9$;SERVER=MPLUSLIV;"/>
  </connection>
  <connection id="131" xr16:uid="{5A0AFF5A-BC44-4B4E-A509-724FF7EBCFCC}" name="Connection1114" type="1" refreshedVersion="0" background="1">
    <dbPr connection="DRIVER={Microsoft ODBC for Oracle};UID=TATADB;pwd=TATADB9$;SERVER=MPLUSLIV;"/>
  </connection>
  <connection id="132" xr16:uid="{A7B4613D-5ED1-427D-8C50-DB125877B6B8}" name="Connection1115" type="1" refreshedVersion="0" background="1">
    <dbPr connection="DRIVER={Microsoft ODBC for Oracle};UID=TATADB;pwd=TATADB9$;SERVER=MPLUSLIV;"/>
  </connection>
  <connection id="133" xr16:uid="{7048230E-662D-4E91-9BFA-3494F29AA160}" name="Connection1116" type="1" refreshedVersion="0" background="1">
    <dbPr connection="DRIVER={Microsoft ODBC for Oracle};UID=TATADB;pwd=TATADB9$;SERVER=MPLUSLIV;"/>
  </connection>
  <connection id="134" xr16:uid="{93627C2B-1471-4242-B44C-73269AE4F711}" name="Connection1117" type="1" refreshedVersion="0" background="1">
    <dbPr connection="DRIVER={Microsoft ODBC for Oracle};UID=TATADB;pwd=TATADB9$;SERVER=MPLUSLIV;"/>
  </connection>
  <connection id="135" xr16:uid="{ECE9FEF5-4994-4C84-B0D6-DFE2820EDBD3}" name="Connection1118" type="1" refreshedVersion="0" background="1">
    <dbPr connection="DRIVER={Microsoft ODBC for Oracle};UID=TATADB;pwd=TATADB9$;SERVER=MPLUSLIV;"/>
  </connection>
  <connection id="136" xr16:uid="{0014B19D-2449-4107-90DC-651FE96E1781}" name="Connection1119" type="1" refreshedVersion="0" background="1">
    <dbPr connection="DRIVER={Microsoft ODBC for Oracle};UID=TATADB;pwd=TATADB9$;SERVER=MPLUSLIV;"/>
  </connection>
  <connection id="137" xr16:uid="{485186B3-6211-410B-8F0D-08C342FA783C}" name="Connection112" type="1" refreshedVersion="0" background="1">
    <dbPr connection="DRIVER={Microsoft ODBC for Oracle};UID=TATADB;pwd=TATADB9$;SERVER=MPLUSLIV;"/>
  </connection>
  <connection id="138" xr16:uid="{39E4D2EA-B6CC-45A3-BA3E-33FF6F9D941B}" name="Connection1120" type="1" refreshedVersion="0" background="1">
    <dbPr connection="DRIVER={Microsoft ODBC for Oracle};UID=TATADB;pwd=TATADB9$;SERVER=MPLUSLIV;"/>
  </connection>
  <connection id="139" xr16:uid="{ED46DE7B-E598-4C1E-AB4E-92B02B699072}" name="Connection1121" type="1" refreshedVersion="0" background="1">
    <dbPr connection="DRIVER={Microsoft ODBC for Oracle};UID=TATADB;pwd=TATADB9$;SERVER=MPLUSLIV;"/>
  </connection>
  <connection id="140" xr16:uid="{CE22FFEC-6008-4F6E-8030-B9C84096F4E3}" name="Connection1122" type="1" refreshedVersion="0" background="1">
    <dbPr connection="DRIVER={Microsoft ODBC for Oracle};UID=TATADB;pwd=TATADB9$;SERVER=MPLUSLIV;"/>
  </connection>
  <connection id="141" xr16:uid="{EB71165E-8FAC-4E8A-841F-C524CD12301B}" name="Connection1123" type="1" refreshedVersion="0" background="1">
    <dbPr connection="DRIVER={Microsoft ODBC for Oracle};UID=TATADB;pwd=TATADB9$;SERVER=MPLUSLIV;"/>
  </connection>
  <connection id="142" xr16:uid="{647C5364-7C07-4CBC-BCF2-A59A6A630AE7}" name="Connection1124" type="1" refreshedVersion="0" background="1">
    <dbPr connection="DRIVER={Microsoft ODBC for Oracle};UID=TATADB;pwd=TATADB9$;SERVER=MPLUSLIV;"/>
  </connection>
  <connection id="143" xr16:uid="{EEF044B8-132E-44A7-A5AF-567087B14A7B}" name="Connection1125" type="1" refreshedVersion="0" background="1">
    <dbPr connection="DRIVER={Microsoft ODBC for Oracle};UID=TATADB;pwd=TATADB9$;SERVER=MPLUSLIV;"/>
  </connection>
  <connection id="144" xr16:uid="{A11F35A6-8E10-45D1-AA4D-2B59A3D377CE}" name="Connection1126" type="1" refreshedVersion="0" background="1">
    <dbPr connection="DRIVER={Microsoft ODBC for Oracle};UID=TATADB;pwd=TATADB9$;SERVER=MPLUSLIV;"/>
  </connection>
  <connection id="145" xr16:uid="{0167BEA9-83E2-4924-9B47-EF8E9A018A10}" name="Connection1127" type="1" refreshedVersion="0" background="1">
    <dbPr connection="DRIVER={Microsoft ODBC for Oracle};UID=TATADB;pwd=TATADB9$;SERVER=MPLUSLIV;"/>
  </connection>
  <connection id="146" xr16:uid="{25082CE7-8E24-4870-B718-724705CD3963}" name="Connection1128" type="1" refreshedVersion="0" background="1">
    <dbPr connection="DRIVER={Microsoft ODBC for Oracle};UID=TATADB;pwd=TATADB9$;SERVER=MPLUSLIV;"/>
  </connection>
  <connection id="147" xr16:uid="{21F770D5-0CBE-4905-9EBB-CC20CA3E8D1C}" name="Connection1129" type="1" refreshedVersion="0" background="1">
    <dbPr connection="DRIVER={Microsoft ODBC for Oracle};UID=TATADB;pwd=TATADB9$;SERVER=MPLUSLIV;"/>
  </connection>
  <connection id="148" xr16:uid="{D019909F-97D4-4F82-AA10-5EDD00F07CA7}" name="Connection113" type="1" refreshedVersion="0" background="1">
    <dbPr connection="DRIVER={Microsoft ODBC for Oracle};UID=TATADB;pwd=TATADB9$;SERVER=MPLUSLIV;"/>
  </connection>
  <connection id="149" xr16:uid="{AB444A2C-2FF8-44D5-84ED-4B890D116AE6}" name="Connection1130" type="1" refreshedVersion="0" background="1">
    <dbPr connection="DRIVER={Microsoft ODBC for Oracle};UID=TATADB;pwd=TATADB9$;SERVER=MPLUSLIV;"/>
  </connection>
  <connection id="150" xr16:uid="{216B0E2E-E597-4BC7-B6AB-272A44A676BA}" name="Connection1131" type="1" refreshedVersion="0" background="1">
    <dbPr connection="DRIVER={Microsoft ODBC for Oracle};UID=TATADB;pwd=TATADB9$;SERVER=MPLUSLIV;"/>
  </connection>
  <connection id="151" xr16:uid="{2F491C56-2998-4D35-AFDB-E3CB8D4A852F}" name="Connection1132" type="1" refreshedVersion="0" background="1">
    <dbPr connection="DRIVER={Microsoft ODBC for Oracle};UID=TATADB;pwd=TATADB9$;SERVER=MPLUSLIV;"/>
  </connection>
  <connection id="152" xr16:uid="{B2678C69-38C4-4732-9E0E-EF340EDC1905}" name="Connection1133" type="1" refreshedVersion="0" background="1">
    <dbPr connection="DRIVER={Microsoft ODBC for Oracle};UID=TATADB;pwd=TATADB9$;SERVER=MPLUSLIV;"/>
  </connection>
  <connection id="153" xr16:uid="{6E90F8E9-A44A-4BEF-ACE0-4FE601243C31}" name="Connection1134" type="1" refreshedVersion="0" background="1">
    <dbPr connection="DRIVER={Microsoft ODBC for Oracle};UID=TATADB;pwd=TATADB9$;SERVER=MPLUSLIV;"/>
  </connection>
  <connection id="154" xr16:uid="{F79DA21B-CC1D-4B56-BEBD-980562F48D6F}" name="Connection1135" type="1" refreshedVersion="0" background="1">
    <dbPr connection="DRIVER={Microsoft ODBC for Oracle};UID=TATADB;pwd=TATADB9$;SERVER=MPLUSLIV;"/>
  </connection>
  <connection id="155" xr16:uid="{D22A4F0C-D63D-4D73-B250-7341849649C4}" name="Connection1136" type="1" refreshedVersion="0" background="1">
    <dbPr connection="DRIVER={Microsoft ODBC for Oracle};UID=TATADB;pwd=TATADB9$;SERVER=MPLUSLIV;"/>
  </connection>
  <connection id="156" xr16:uid="{A85E3AC6-3A1D-4879-8EC3-AE85313A8C2E}" name="Connection1137" type="1" refreshedVersion="0" background="1">
    <dbPr connection="DRIVER={Microsoft ODBC for Oracle};UID=TATADB;pwd=TATADB9$;SERVER=MPLUSLIV;"/>
  </connection>
  <connection id="157" xr16:uid="{A2B4D84F-AD1B-42C7-896B-9791DDCACCAC}" name="Connection1138" type="1" refreshedVersion="0" background="1">
    <dbPr connection="DRIVER={Microsoft ODBC for Oracle};UID=TATADB;pwd=TATADB9$;SERVER=MPLUSLIV;"/>
  </connection>
  <connection id="158" xr16:uid="{55DF365A-CBC8-4FF1-9DDB-DD9F35CA7393}" name="Connection1139" type="1" refreshedVersion="0" background="1">
    <dbPr connection="DRIVER={Microsoft ODBC for Oracle};UID=TATADB;pwd=TATADB9$;SERVER=MPLUSLIV;"/>
  </connection>
  <connection id="159" xr16:uid="{F9EE080A-7DED-4589-9F8E-F890B8815FC2}" name="Connection114" type="1" refreshedVersion="0" background="1">
    <dbPr connection="DRIVER={Microsoft ODBC for Oracle};UID=TATADB;pwd=TATADB9$;SERVER=MPLUSLIV;"/>
  </connection>
  <connection id="160" xr16:uid="{2675586D-A234-4962-BD33-476B640DF96E}" name="Connection1140" type="1" refreshedVersion="0" background="1">
    <dbPr connection="DRIVER={Microsoft ODBC for Oracle};UID=TATADB;pwd=TATADB9$;SERVER=MPLUSLIV;"/>
  </connection>
  <connection id="161" xr16:uid="{779760DF-DE76-491F-87E1-FAAA237FDB74}" name="Connection1141" type="1" refreshedVersion="0" background="1">
    <dbPr connection="DRIVER={Microsoft ODBC for Oracle};UID=TATADB;pwd=TATADB9$;SERVER=MPLUSLIV;"/>
  </connection>
  <connection id="162" xr16:uid="{ED871A13-2CCA-472D-B0E7-A384FFD1F73A}" name="Connection1142" type="1" refreshedVersion="0" background="1">
    <dbPr connection="DRIVER={Microsoft ODBC for Oracle};UID=TATADB;pwd=TATADB9$;SERVER=MPLUSLIV;"/>
  </connection>
  <connection id="163" xr16:uid="{810A1A24-2543-4FE9-80AF-C91C06FB5A34}" name="Connection1143" type="1" refreshedVersion="0" background="1">
    <dbPr connection="DRIVER={Microsoft ODBC for Oracle};UID=TATADB;pwd=TATADB9$;SERVER=MPLUSLIV;"/>
  </connection>
  <connection id="164" xr16:uid="{BEE3B3C8-3395-40A2-BEF6-EFDCF2052950}" name="Connection1144" type="1" refreshedVersion="0" background="1">
    <dbPr connection="DRIVER={Microsoft ODBC for Oracle};UID=TATADB;pwd=TATADB9$;SERVER=MPLUSLIV;"/>
  </connection>
  <connection id="165" xr16:uid="{22CE5FCC-14FD-4D96-8743-19FDA46CE5BD}" name="Connection1145" type="1" refreshedVersion="0" background="1">
    <dbPr connection="DRIVER={Microsoft ODBC for Oracle};UID=TATADB;pwd=TATADB9$;SERVER=MPLUSLIV;"/>
  </connection>
  <connection id="166" xr16:uid="{25D0A9EA-863C-464D-ACA8-7838FB8BE780}" name="Connection1146" type="1" refreshedVersion="0" background="1">
    <dbPr connection="DRIVER={Microsoft ODBC for Oracle};UID=TATADB;pwd=TATADB9$;SERVER=MPLUSLIV;"/>
  </connection>
  <connection id="167" xr16:uid="{1FD14DC3-B2B2-4128-AD42-7E66A8D0C812}" name="Connection1147" type="1" refreshedVersion="0" background="1">
    <dbPr connection="DRIVER={Microsoft ODBC for Oracle};UID=TATADB;pwd=TATADB9$;SERVER=MPLUSLIV;"/>
  </connection>
  <connection id="168" xr16:uid="{1AD8E8A2-AC1E-4638-B051-5B0D839C622D}" name="Connection1148" type="1" refreshedVersion="0" background="1">
    <dbPr connection="DRIVER={Microsoft ODBC for Oracle};UID=TATADB;pwd=TATADB9$;SERVER=MPLUSLIV;"/>
  </connection>
  <connection id="169" xr16:uid="{93C0D672-F76C-4668-A7ED-9D6CD357E39A}" name="Connection1149" type="1" refreshedVersion="0" background="1">
    <dbPr connection="DRIVER={Microsoft ODBC for Oracle};UID=TATADB;pwd=TATADB9$;SERVER=MPLUSLIV;"/>
  </connection>
  <connection id="170" xr16:uid="{21D3E1F8-F78F-4E5D-B116-0613D079155B}" name="Connection115" type="1" refreshedVersion="0" background="1">
    <dbPr connection="DRIVER={Microsoft ODBC for Oracle};UID=TATADB;pwd=TATADB9$;SERVER=MPLUSLIV;"/>
  </connection>
  <connection id="171" xr16:uid="{81FF44D5-3484-43AA-875C-DECB1B661A3A}" name="Connection1150" type="1" refreshedVersion="0" background="1">
    <dbPr connection="DRIVER={Microsoft ODBC for Oracle};UID=TATADB;pwd=TATADB9$;SERVER=MPLUSLIV;"/>
  </connection>
  <connection id="172" xr16:uid="{5755D226-5279-4EA4-96B8-B53331FE2417}" name="Connection1151" type="1" refreshedVersion="0" background="1">
    <dbPr connection="DRIVER={Microsoft ODBC for Oracle};UID=TATADB;pwd=TATADB9$;SERVER=MPLUSLIV;"/>
  </connection>
  <connection id="173" xr16:uid="{DD4B9B4F-9042-4944-9232-52BE42E762A8}" name="Connection1152" type="1" refreshedVersion="0" background="1">
    <dbPr connection="DRIVER={Microsoft ODBC for Oracle};UID=TATADB;pwd=TATADB9$;SERVER=MPLUSLIV;"/>
  </connection>
  <connection id="174" xr16:uid="{5F18E6EB-F057-452B-8522-3B637FC9BBDC}" name="Connection1153" type="1" refreshedVersion="0" background="1">
    <dbPr connection="DRIVER={Microsoft ODBC for Oracle};UID=TATADB;pwd=TATADB9$;SERVER=MPLUSLIV;"/>
  </connection>
  <connection id="175" xr16:uid="{49F99062-CF2F-4AA9-B74A-F8CB78642985}" name="Connection1154" type="1" refreshedVersion="0" background="1">
    <dbPr connection="DRIVER={Microsoft ODBC for Oracle};UID=TATADB;pwd=TATADB9$;SERVER=MPLUSLIV;"/>
  </connection>
  <connection id="176" xr16:uid="{42F1F08D-D9F4-4F83-85E4-EB87D84C1FE7}" name="Connection1155" type="1" refreshedVersion="0" background="1">
    <dbPr connection="DRIVER={Microsoft ODBC for Oracle};UID=TATADB;pwd=TATADB9$;SERVER=MPLUSLIV;"/>
  </connection>
  <connection id="177" xr16:uid="{84333AE6-FFC8-445B-8159-979F1AC2BC09}" name="Connection1156" type="1" refreshedVersion="0" background="1">
    <dbPr connection="DRIVER={Microsoft ODBC for Oracle};UID=TATADB;pwd=TATADB9$;SERVER=MPLUSLIV;"/>
  </connection>
  <connection id="178" xr16:uid="{55E9D487-0EA1-4D7C-AB2B-E038ADD49AB0}" name="Connection1157" type="1" refreshedVersion="0" background="1">
    <dbPr connection="DRIVER={Microsoft ODBC for Oracle};UID=TATADB;pwd=TATADB9$;SERVER=MPLUSLIV;"/>
  </connection>
  <connection id="179" xr16:uid="{D85F146B-510E-4646-A928-90E4CFC0E6D8}" name="Connection1158" type="1" refreshedVersion="0" background="1">
    <dbPr connection="DRIVER={Microsoft ODBC for Oracle};UID=TATADB;pwd=TATADB9$;SERVER=MPLUSLIV;"/>
  </connection>
  <connection id="180" xr16:uid="{46ABEBA5-D284-4410-A548-A94116E65A25}" name="Connection1159" type="1" refreshedVersion="0" background="1">
    <dbPr connection="DRIVER={Microsoft ODBC for Oracle};UID=TATADB;pwd=TATADB9$;SERVER=MPLUSLIV;"/>
  </connection>
  <connection id="181" xr16:uid="{9C56706C-63F6-4007-B767-CA655B44F92E}" name="Connection116" type="1" refreshedVersion="0" background="1">
    <dbPr connection="DRIVER={Microsoft ODBC for Oracle};UID=TATADB;pwd=TATADB9$;SERVER=MPLUSLIV;"/>
  </connection>
  <connection id="182" xr16:uid="{9542BDBE-9E3C-4E86-AD84-7E9F4FFF455B}" name="Connection1160" type="1" refreshedVersion="0" background="1">
    <dbPr connection="DRIVER={Microsoft ODBC for Oracle};UID=TATADB;pwd=TATADB9$;SERVER=MPLUSLIV;"/>
  </connection>
  <connection id="183" xr16:uid="{9410D1C3-8059-45C3-8F4F-38D711620FC2}" name="Connection1161" type="1" refreshedVersion="0" background="1">
    <dbPr connection="DRIVER={Microsoft ODBC for Oracle};UID=TATADB;pwd=TATADB9$;SERVER=MPLUSLIV;"/>
  </connection>
  <connection id="184" xr16:uid="{10181A8D-3E89-4EF1-85CF-B93528247B23}" name="Connection1162" type="1" refreshedVersion="0" background="1">
    <dbPr connection="DRIVER={Microsoft ODBC for Oracle};UID=TATADB;pwd=TATADB9$;SERVER=MPLUSLIV;"/>
  </connection>
  <connection id="185" xr16:uid="{66CA9CC3-6E77-4C2D-8939-2CF6DEC75432}" name="Connection1163" type="1" refreshedVersion="0" background="1">
    <dbPr connection="DRIVER={Microsoft ODBC for Oracle};UID=TATADB;pwd=TATADB9$;SERVER=MPLUSLIV;"/>
  </connection>
  <connection id="186" xr16:uid="{86969B3B-28BB-4E5E-B998-91AB95227DD9}" name="Connection1164" type="1" refreshedVersion="0" background="1">
    <dbPr connection="DRIVER={Microsoft ODBC for Oracle};UID=TATADB;pwd=TATADB9$;SERVER=MPLUSLIV;"/>
  </connection>
  <connection id="187" xr16:uid="{417DE6C6-DD81-477A-A4DD-F79EE0AD20D4}" name="Connection1165" type="1" refreshedVersion="0" background="1">
    <dbPr connection="DRIVER={Microsoft ODBC for Oracle};UID=TATADB;pwd=TATADB9$;SERVER=MPLUSLIV;"/>
  </connection>
  <connection id="188" xr16:uid="{25B2436C-C790-411A-AD70-3A33991452C0}" name="Connection1166" type="1" refreshedVersion="0" background="1">
    <dbPr connection="DRIVER={Microsoft ODBC for Oracle};UID=TATADB;pwd=TATADB9$;SERVER=MPLUSLIV;"/>
  </connection>
  <connection id="189" xr16:uid="{3BCBFA1D-8179-4175-BB4A-FBF1F929E896}" name="Connection1167" type="1" refreshedVersion="0" background="1">
    <dbPr connection="DRIVER={Microsoft ODBC for Oracle};UID=TATADB;pwd=TATADB9$;SERVER=MPLUSLIV;"/>
  </connection>
  <connection id="190" xr16:uid="{83247992-E1CF-44B4-903E-377FC39F98F6}" name="Connection1168" type="1" refreshedVersion="0" background="1">
    <dbPr connection="DRIVER={Microsoft ODBC for Oracle};UID=TATADB;pwd=TATADB9$;SERVER=MPLUSLIV;"/>
  </connection>
  <connection id="191" xr16:uid="{B235C01D-8B8B-48BB-9F41-057FEE16DA01}" name="Connection1169" type="1" refreshedVersion="0" background="1">
    <dbPr connection="DRIVER={Microsoft ODBC for Oracle};UID=TATADB;pwd=TATADB9$;SERVER=MPLUSLIV;"/>
  </connection>
  <connection id="192" xr16:uid="{5713FBC8-AF42-46E8-B4E4-FD5477130D16}" name="Connection117" type="1" refreshedVersion="0" background="1">
    <dbPr connection="DRIVER={Microsoft ODBC for Oracle};UID=TATADB;pwd=TATADB9$;SERVER=MPLUSLIV;"/>
  </connection>
  <connection id="193" xr16:uid="{52C02828-9637-46C4-A533-5DB3F054C6C7}" name="Connection1170" type="1" refreshedVersion="0" background="1">
    <dbPr connection="DRIVER={Microsoft ODBC for Oracle};UID=TATADB;pwd=TATADB9$;SERVER=MPLUSLIV;"/>
  </connection>
  <connection id="194" xr16:uid="{963C1651-6F8A-49BD-A2BE-787549E3A6B3}" name="Connection1171" type="1" refreshedVersion="0" background="1">
    <dbPr connection="DRIVER={Microsoft ODBC for Oracle};UID=TATADB;pwd=TATADB9$;SERVER=MPLUSLIV;"/>
  </connection>
  <connection id="195" xr16:uid="{CB3121DA-1BCB-4071-93E8-1DFCA3AC1181}" name="Connection1172" type="1" refreshedVersion="0" background="1">
    <dbPr connection="DRIVER={Microsoft ODBC for Oracle};UID=TATADB;pwd=TATADB9$;SERVER=MPLUSLIV;"/>
  </connection>
  <connection id="196" xr16:uid="{5EC1AE2E-8DEC-44BA-B707-2592993FFD24}" name="Connection1173" type="1" refreshedVersion="0" background="1">
    <dbPr connection="DRIVER={Microsoft ODBC for Oracle};UID=TATADB;pwd=TATADB9$;SERVER=MPLUSLIV;"/>
  </connection>
  <connection id="197" xr16:uid="{324D38C3-80CF-4566-BB0E-0944830E9713}" name="Connection1174" type="1" refreshedVersion="0" background="1">
    <dbPr connection="DRIVER={Microsoft ODBC for Oracle};UID=TATADB;pwd=TATADB9$;SERVER=MPLUSLIV;"/>
  </connection>
  <connection id="198" xr16:uid="{A30F4C9D-BE60-4997-A300-E27C58EC36BF}" name="Connection1175" type="1" refreshedVersion="0" background="1">
    <dbPr connection="DRIVER={Microsoft ODBC for Oracle};UID=TATADB;pwd=TATADB9$;SERVER=MPLUSLIV;"/>
  </connection>
  <connection id="199" xr16:uid="{84DCDA28-2577-46D5-8AF4-9B1673D80930}" name="Connection1176" type="1" refreshedVersion="0" background="1">
    <dbPr connection="DRIVER={Microsoft ODBC for Oracle};UID=TATADB;pwd=TATADB9$;SERVER=MPLUSLIV;"/>
  </connection>
  <connection id="200" xr16:uid="{86855F8A-7932-44A2-AC05-C9BF899D5331}" name="Connection1177" type="1" refreshedVersion="0" background="1">
    <dbPr connection="DRIVER={Microsoft ODBC for Oracle};UID=TATADB;pwd=TATADB9$;SERVER=MPLUSLIV;"/>
  </connection>
  <connection id="201" xr16:uid="{3ACE543C-CEDF-42F5-902C-693F5283A185}" name="Connection1178" type="1" refreshedVersion="0" background="1">
    <dbPr connection="DRIVER={Microsoft ODBC for Oracle};UID=TATADB;pwd=TATADB9$;SERVER=MPLUSLIV;"/>
  </connection>
  <connection id="202" xr16:uid="{42F0B68A-8FEA-46F5-AC02-C8F584E57A34}" name="Connection1179" type="1" refreshedVersion="0" background="1">
    <dbPr connection="DRIVER={Microsoft ODBC for Oracle};UID=TATADB;pwd=TATADB9$;SERVER=MPLUSLIV;"/>
  </connection>
  <connection id="203" xr16:uid="{CA9035F2-D3DB-4B32-928A-0972245CDD65}" name="Connection118" type="1" refreshedVersion="0" background="1">
    <dbPr connection="DRIVER={Microsoft ODBC for Oracle};UID=TATADB;pwd=TATADB9$;SERVER=MPLUSLIV;"/>
  </connection>
  <connection id="204" xr16:uid="{DF50CC34-0D57-424F-BDE6-E9C3046090C8}" name="Connection1180" type="1" refreshedVersion="0" background="1">
    <dbPr connection="DRIVER={Microsoft ODBC for Oracle};UID=TATADB;pwd=TATADB9$;SERVER=MPLUSLIV;"/>
  </connection>
  <connection id="205" xr16:uid="{54C8BA48-E476-437D-8F66-8CCFB2EF4B07}" name="Connection1181" type="1" refreshedVersion="0" background="1">
    <dbPr connection="DRIVER={Microsoft ODBC for Oracle};UID=TATADB;pwd=TATADB9$;SERVER=MPLUSLIV;"/>
  </connection>
  <connection id="206" xr16:uid="{C4DB318F-256F-458A-B15E-8B9899AE41E8}" name="Connection1182" type="1" refreshedVersion="0" background="1">
    <dbPr connection="DRIVER={Microsoft ODBC for Oracle};UID=TATADB;pwd=TATADB9$;SERVER=MPLUSLIV;"/>
  </connection>
  <connection id="207" xr16:uid="{BF289579-8033-4C7E-B36F-35856756D4F7}" name="Connection1183" type="1" refreshedVersion="0" background="1">
    <dbPr connection="DRIVER={Microsoft ODBC for Oracle};UID=TATADB;pwd=TATADB9$;SERVER=MPLUSLIV;"/>
  </connection>
  <connection id="208" xr16:uid="{65873744-5BE7-4DFE-B00C-D5DE56F1B738}" name="Connection1184" type="1" refreshedVersion="0" background="1">
    <dbPr connection="DRIVER={Microsoft ODBC for Oracle};UID=TATADB;pwd=TATADB9$;SERVER=MPLUSLIV;"/>
  </connection>
  <connection id="209" xr16:uid="{32611E54-16EE-4E66-BC22-345725B0F1C2}" name="Connection1185" type="1" refreshedVersion="0" background="1">
    <dbPr connection="DRIVER={Microsoft ODBC for Oracle};UID=TATADB;pwd=TATADB9$;SERVER=MPLUSLIV;"/>
  </connection>
  <connection id="210" xr16:uid="{C810EEEC-285B-4667-9685-6828A0583F2E}" name="Connection1186" type="1" refreshedVersion="0" background="1">
    <dbPr connection="DRIVER={Microsoft ODBC for Oracle};UID=TATADB;pwd=TATADB9$;SERVER=MPLUSLIV;"/>
  </connection>
  <connection id="211" xr16:uid="{9983DBB5-4435-423D-849A-AF5B3BAC65FE}" name="Connection1187" type="1" refreshedVersion="0" background="1">
    <dbPr connection="DRIVER={Microsoft ODBC for Oracle};UID=TATADB;pwd=TATADB9$;SERVER=MPLUSLIV;"/>
  </connection>
  <connection id="212" xr16:uid="{42F0DD1F-4795-4DA0-897D-14ABC85232A2}" name="Connection1188" type="1" refreshedVersion="0" background="1">
    <dbPr connection="DRIVER={Microsoft ODBC for Oracle};UID=TATADB;pwd=TATADB9$;SERVER=MPLUSLIV;"/>
  </connection>
  <connection id="213" xr16:uid="{BFF5F598-EAC7-4F4E-B44F-DAB48CCE8A62}" name="Connection1189" type="1" refreshedVersion="0" background="1">
    <dbPr connection="DRIVER={Microsoft ODBC for Oracle};UID=TATADB;pwd=TATADB9$;SERVER=MPLUSLIV;"/>
  </connection>
  <connection id="214" xr16:uid="{81841F6F-5C27-4FC2-91CD-5EEBD73A52E9}" name="Connection119" type="1" refreshedVersion="0" background="1">
    <dbPr connection="DRIVER={Microsoft ODBC for Oracle};UID=TATADB;pwd=TATADB9$;SERVER=MPLUSLIV;"/>
  </connection>
  <connection id="215" xr16:uid="{BEDEFA24-D5E4-4693-877F-D097E95C4988}" name="Connection1190" type="1" refreshedVersion="0" background="1">
    <dbPr connection="DRIVER={Microsoft ODBC for Oracle};UID=TATADB;pwd=TATADB9$;SERVER=MPLUSLIV;"/>
  </connection>
  <connection id="216" xr16:uid="{A82C4009-0575-48CF-9691-017B2925B2E5}" name="Connection1191" type="1" refreshedVersion="0" background="1">
    <dbPr connection="DRIVER={Microsoft ODBC for Oracle};UID=TATADB;pwd=TATADB9$;SERVER=MPLUSLIV;"/>
  </connection>
  <connection id="217" xr16:uid="{4BFAEF8E-32A4-4055-A7C3-7D9AE018A94D}" name="Connection1192" type="1" refreshedVersion="0" background="1">
    <dbPr connection="DRIVER={Microsoft ODBC for Oracle};UID=TATADB;pwd=TATADB9$;SERVER=MPLUSLIV;"/>
  </connection>
  <connection id="218" xr16:uid="{82E0D92C-DF7A-4E12-AB6E-D0E44312CA0F}" name="Connection1193" type="1" refreshedVersion="0" background="1">
    <dbPr connection="DRIVER={Microsoft ODBC for Oracle};UID=TATADB;pwd=TATADB9$;SERVER=MPLUSLIV;"/>
  </connection>
  <connection id="219" xr16:uid="{E0A22839-A40B-41C8-BE76-5ACEE8356FCB}" name="Connection1194" type="1" refreshedVersion="0" background="1">
    <dbPr connection="DRIVER={Microsoft ODBC for Oracle};UID=TATADB;pwd=TATADB9$;SERVER=MPLUSLIV;"/>
  </connection>
  <connection id="220" xr16:uid="{CB90CD05-147C-43B3-A2D6-D1041AA933F0}" name="Connection1195" type="1" refreshedVersion="0" background="1">
    <dbPr connection="DRIVER={Microsoft ODBC for Oracle};UID=TATADB;pwd=TATADB9$;SERVER=MPLUSLIV;"/>
  </connection>
  <connection id="221" xr16:uid="{2EB84CEF-5A79-43B7-B982-123197A87C26}" name="Connection1196" type="1" refreshedVersion="0" background="1">
    <dbPr connection="DRIVER={Microsoft ODBC for Oracle};UID=TATADB;pwd=TATADB9$;SERVER=MPLUSLIV;"/>
  </connection>
  <connection id="222" xr16:uid="{62CD4AE0-383E-454A-8C3D-B040CF89B781}" name="Connection1197" type="1" refreshedVersion="0" background="1">
    <dbPr connection="DRIVER={Microsoft ODBC for Oracle};UID=TATADB;pwd=TATADB9$;SERVER=MPLUSLIV;"/>
  </connection>
  <connection id="223" xr16:uid="{61F22BCB-9490-40F9-81F0-FE9D991852FC}" name="Connection1198" type="1" refreshedVersion="0" background="1">
    <dbPr connection="DRIVER={Microsoft ODBC for Oracle};UID=TATADB;pwd=TATADB9$;SERVER=MPLUSLIV;"/>
  </connection>
  <connection id="224" xr16:uid="{20459A54-5493-40C0-82C5-08D6F8E56EF6}" name="Connection1199" type="1" refreshedVersion="0" background="1">
    <dbPr connection="DRIVER={Microsoft ODBC for Oracle};UID=TATADB;pwd=TATADB9$;SERVER=MPLUSLIV;"/>
  </connection>
  <connection id="225" xr16:uid="{56EBF1E3-4929-430E-8210-96D83B931E20}" name="Connection12" type="1" refreshedVersion="0" background="1">
    <dbPr connection="DRIVER={Microsoft ODBC for Oracle};UID=TATADB;pwd=TATADB9$;SERVER=MPLUSLIV;"/>
  </connection>
  <connection id="226" xr16:uid="{2F4B8F77-8956-4A36-BE0B-9F7981242A65}" name="Connection120" type="1" refreshedVersion="0" background="1">
    <dbPr connection="DRIVER={Microsoft ODBC for Oracle};UID=TATADB;pwd=TATADB9$;SERVER=MPLUSLIV;"/>
  </connection>
  <connection id="227" xr16:uid="{450C4AF2-5219-472C-ABE9-312CD5171CF0}" name="Connection1200" type="1" refreshedVersion="0" background="1">
    <dbPr connection="DRIVER={Microsoft ODBC for Oracle};UID=TATADB;pwd=TATADB9$;SERVER=MPLUSLIV;"/>
  </connection>
  <connection id="228" xr16:uid="{3D466838-7EB2-4CC2-8AA2-EBA396AABFF0}" name="Connection1201" type="1" refreshedVersion="0" background="1">
    <dbPr connection="DRIVER={Microsoft ODBC for Oracle};UID=TATADB;pwd=TATADB9$;SERVER=MPLUSLIV;"/>
  </connection>
  <connection id="229" xr16:uid="{1132E835-BE96-4A72-BECB-9AA376B5FBA3}" name="Connection1202" type="1" refreshedVersion="0" background="1">
    <dbPr connection="DRIVER={Microsoft ODBC for Oracle};UID=TATADB;pwd=TATADB9$;SERVER=MPLUSLIV;"/>
  </connection>
  <connection id="230" xr16:uid="{26A82727-0980-4DB1-A97E-3F912EDB60F8}" name="Connection1203" type="1" refreshedVersion="0" background="1">
    <dbPr connection="DRIVER={Microsoft ODBC for Oracle};UID=TATADB;pwd=TATADB9$;SERVER=MPLUSLIV;"/>
  </connection>
  <connection id="231" xr16:uid="{3EF6E586-BB64-4CB6-9E19-802171CFF099}" name="Connection1204" type="1" refreshedVersion="0" background="1">
    <dbPr connection="DRIVER={Microsoft ODBC for Oracle};UID=TATADB;pwd=TATADB9$;SERVER=MPLUSLIV;"/>
  </connection>
  <connection id="232" xr16:uid="{062E1E83-CE64-438C-8009-06F6C7B10550}" name="Connection1205" type="1" refreshedVersion="0" background="1">
    <dbPr connection="DRIVER={Microsoft ODBC for Oracle};UID=TATADB;pwd=TATADB9$;SERVER=MPLUSLIV;"/>
  </connection>
  <connection id="233" xr16:uid="{322BC5A3-7D89-4CB8-B82D-5653A933EC51}" name="Connection1206" type="1" refreshedVersion="0" background="1">
    <dbPr connection="DRIVER={Microsoft ODBC for Oracle};UID=TATADB;pwd=TATADB9$;SERVER=MPLUSLIV;"/>
  </connection>
  <connection id="234" xr16:uid="{9A5623AE-DCFA-4FBD-BA1B-387E7316CF8D}" name="Connection1207" type="1" refreshedVersion="0" background="1">
    <dbPr connection="DRIVER={Microsoft ODBC for Oracle};UID=TATADB;pwd=TATADB9$;SERVER=MPLUSLIV;"/>
  </connection>
  <connection id="235" xr16:uid="{4863EFFA-4852-4019-94D0-F89F4E8C0CC4}" name="Connection1208" type="1" refreshedVersion="0" background="1">
    <dbPr connection="DRIVER={Microsoft ODBC for Oracle};UID=TATADB;pwd=TATADB9$;SERVER=MPLUSLIV;"/>
  </connection>
  <connection id="236" xr16:uid="{86B91A44-F684-403B-9A67-4F14B7CF2A29}" name="Connection1209" type="1" refreshedVersion="0" background="1">
    <dbPr connection="DRIVER={Microsoft ODBC for Oracle};UID=TATADB;pwd=TATADB9$;SERVER=MPLUSLIV;"/>
  </connection>
  <connection id="237" xr16:uid="{C6402331-55D2-472B-896F-FA2F82CC6865}" name="Connection121" type="1" refreshedVersion="0" background="1">
    <dbPr connection="DRIVER={Microsoft ODBC for Oracle};UID=TATADB;pwd=TATADB9$;SERVER=MPLUSLIV;"/>
  </connection>
  <connection id="238" xr16:uid="{72079501-4A6B-498B-9062-4A8A585A4CB6}" name="Connection1210" type="1" refreshedVersion="0" background="1">
    <dbPr connection="DRIVER={Microsoft ODBC for Oracle};UID=TATADB;pwd=TATADB9$;SERVER=MPLUSLIV;"/>
  </connection>
  <connection id="239" xr16:uid="{B99C6641-E3D3-4DED-BB30-B600C8E93EDA}" name="Connection1211" type="1" refreshedVersion="0" background="1">
    <dbPr connection="DRIVER={Microsoft ODBC for Oracle};UID=TATADB;pwd=TATADB9$;SERVER=MPLUSLIV;"/>
  </connection>
  <connection id="240" xr16:uid="{B55B1E87-B4A6-4972-80F1-A94C295606E9}" name="Connection1212" type="1" refreshedVersion="0" background="1">
    <dbPr connection="DRIVER={Microsoft ODBC for Oracle};UID=TATADB;pwd=TATADB9$;SERVER=MPLUSLIV;"/>
  </connection>
  <connection id="241" xr16:uid="{A3F3A31F-5053-491D-A606-DA02157DEA67}" name="Connection1213" type="1" refreshedVersion="0" background="1">
    <dbPr connection="DRIVER={Microsoft ODBC for Oracle};UID=TATADB;pwd=TATADB9$;SERVER=MPLUSLIV;"/>
  </connection>
  <connection id="242" xr16:uid="{2F25C6D9-9571-480C-A712-B5985331B037}" name="Connection1214" type="1" refreshedVersion="0" background="1">
    <dbPr connection="DRIVER={Microsoft ODBC for Oracle};UID=TATADB;pwd=TATADB9$;SERVER=MPLUSLIV;"/>
  </connection>
  <connection id="243" xr16:uid="{9622C910-FEB0-4E2F-87C7-C6DCB4A55D3C}" name="Connection1215" type="1" refreshedVersion="0" background="1">
    <dbPr connection="DRIVER={Microsoft ODBC for Oracle};UID=TATADB;pwd=TATADB9$;SERVER=MPLUSLIV;"/>
  </connection>
  <connection id="244" xr16:uid="{35232991-145F-4564-BF05-733C6EC4A75D}" name="Connection1216" type="1" refreshedVersion="0" background="1">
    <dbPr connection="DRIVER={Microsoft ODBC for Oracle};UID=TATADB;pwd=TATADB9$;SERVER=MPLUSLIV;"/>
  </connection>
  <connection id="245" xr16:uid="{2E2D23E6-773B-430D-BF28-F36B2A9F6841}" name="Connection1217" type="1" refreshedVersion="0" background="1">
    <dbPr connection="DRIVER={Microsoft ODBC for Oracle};UID=TATADB;pwd=TATADB9$;SERVER=MPLUSLIV;"/>
  </connection>
  <connection id="246" xr16:uid="{264106BB-4A21-4EA2-82C1-33DA301FDDA0}" name="Connection1218" type="1" refreshedVersion="0" background="1">
    <dbPr connection="DRIVER={Microsoft ODBC for Oracle};UID=TATADB;pwd=TATADB9$;SERVER=MPLUSLIV;"/>
  </connection>
  <connection id="247" xr16:uid="{DE9B70A1-F80B-4053-B8B1-D14A808EB58F}" name="Connection1219" type="1" refreshedVersion="0" background="1">
    <dbPr connection="DRIVER={Microsoft ODBC for Oracle};UID=TATADB;pwd=TATADB9$;SERVER=MPLUSLIV;"/>
  </connection>
  <connection id="248" xr16:uid="{E9AA5266-4F85-4A51-882D-4D40D0A00299}" name="Connection122" type="1" refreshedVersion="0" background="1">
    <dbPr connection="DRIVER={Microsoft ODBC for Oracle};UID=TATADB;pwd=TATADB9$;SERVER=MPLUSLIV;"/>
  </connection>
  <connection id="249" xr16:uid="{E9BC8E88-37C3-4E5B-B1F6-56AF2EB87CB1}" name="Connection1220" type="1" refreshedVersion="0" background="1">
    <dbPr connection="DRIVER={Microsoft ODBC for Oracle};UID=TATADB;pwd=TATADB9$;SERVER=MPLUSLIV;"/>
  </connection>
  <connection id="250" xr16:uid="{7D8207A2-B13A-4EA9-B079-211D989B51D7}" name="Connection1221" type="1" refreshedVersion="0" background="1">
    <dbPr connection="DRIVER={Microsoft ODBC for Oracle};UID=TATADB;pwd=TATADB9$;SERVER=MPLUSLIV;"/>
  </connection>
  <connection id="251" xr16:uid="{2458B6DA-52A5-4587-9183-2B983252BA41}" name="Connection1222" type="1" refreshedVersion="0" background="1">
    <dbPr connection="DRIVER={Microsoft ODBC for Oracle};UID=TATADB;pwd=TATADB9$;SERVER=MPLUSLIV;"/>
  </connection>
  <connection id="252" xr16:uid="{E87AFF9B-70B9-4FD3-8B2C-F0FA9FB39355}" name="Connection1223" type="1" refreshedVersion="0" background="1">
    <dbPr connection="DRIVER={Microsoft ODBC for Oracle};UID=TATADB;pwd=TATADB9$;SERVER=MPLUSLIV;"/>
  </connection>
  <connection id="253" xr16:uid="{97E430E0-B911-4F85-A56C-2C481982ABC6}" name="Connection1224" type="1" refreshedVersion="0" background="1">
    <dbPr connection="DRIVER={Microsoft ODBC for Oracle};UID=TATADB;pwd=TATADB9$;SERVER=MPLUSLIV;"/>
  </connection>
  <connection id="254" xr16:uid="{B9FCA4D4-0872-4E40-8BEB-6EEB8609D891}" name="Connection1225" type="1" refreshedVersion="0" background="1">
    <dbPr connection="DRIVER={Microsoft ODBC for Oracle};UID=TATADB;pwd=TATADB9$;SERVER=MPLUSLIV;"/>
  </connection>
  <connection id="255" xr16:uid="{FB351A17-0CAF-4BCC-9BFF-107E986ADC19}" name="Connection1226" type="1" refreshedVersion="0" background="1">
    <dbPr connection="DRIVER={Microsoft ODBC for Oracle};UID=TATADB;pwd=TATADB9$;SERVER=MPLUSLIV;"/>
  </connection>
  <connection id="256" xr16:uid="{88A3EB5F-0144-473D-9B17-DB582136BEA3}" name="Connection1227" type="1" refreshedVersion="0" background="1">
    <dbPr connection="DRIVER={Microsoft ODBC for Oracle};UID=TATADB;pwd=TATADB9$;SERVER=MPLUSLIV;"/>
  </connection>
  <connection id="257" xr16:uid="{A4D20914-3374-44CD-8FFF-2077E9835CAF}" name="Connection1228" type="1" refreshedVersion="0" background="1">
    <dbPr connection="DRIVER={Microsoft ODBC for Oracle};UID=TATADB;pwd=TATADB9$;SERVER=MPLUSLIV;"/>
  </connection>
  <connection id="258" xr16:uid="{41D3536A-9316-4565-83BC-75EE14711D62}" name="Connection1229" type="1" refreshedVersion="0" background="1">
    <dbPr connection="DRIVER={Microsoft ODBC for Oracle};UID=TATADB;pwd=TATADB9$;SERVER=MPLUSLIV;"/>
  </connection>
  <connection id="259" xr16:uid="{24B263C9-0021-4F75-A13E-01E119CE0513}" name="Connection123" type="1" refreshedVersion="0" background="1">
    <dbPr connection="DRIVER={Microsoft ODBC for Oracle};UID=TATADB;pwd=TATADB9$;SERVER=MPLUSLIV;"/>
  </connection>
  <connection id="260" xr16:uid="{C92109C7-1A66-4B5E-9EE5-6F542A946994}" name="Connection1230" type="1" refreshedVersion="0" background="1">
    <dbPr connection="DRIVER={Microsoft ODBC for Oracle};UID=TATADB;pwd=TATADB9$;SERVER=MPLUSLIV;"/>
  </connection>
  <connection id="261" xr16:uid="{26EE3855-4246-4958-BBC2-4F6928D9D02C}" name="Connection1231" type="1" refreshedVersion="0" background="1">
    <dbPr connection="DRIVER={Microsoft ODBC for Oracle};UID=TATADB;pwd=TATADB9$;SERVER=MPLUSLIV;"/>
  </connection>
  <connection id="262" xr16:uid="{D0A0AA4A-1AB8-48D9-81D4-FC016BD48F83}" name="Connection1232" type="1" refreshedVersion="0" background="1">
    <dbPr connection="DRIVER={Microsoft ODBC for Oracle};UID=TATADB;pwd=TATADB9$;SERVER=MPLUSLIV;"/>
  </connection>
  <connection id="263" xr16:uid="{DF69E2E2-2102-4146-B137-385F9BE6D7AA}" name="Connection1233" type="1" refreshedVersion="0" background="1">
    <dbPr connection="DRIVER={Microsoft ODBC for Oracle};UID=TATADB;pwd=TATADB9$;SERVER=MPLUSLIV;"/>
  </connection>
  <connection id="264" xr16:uid="{E9E14886-5D75-48B5-AF87-62D8DF297575}" name="Connection1234" type="1" refreshedVersion="0" background="1">
    <dbPr connection="DRIVER={Microsoft ODBC for Oracle};UID=TATADB;pwd=TATADB9$;SERVER=MPLUSLIV;"/>
  </connection>
  <connection id="265" xr16:uid="{FD7E6596-5EDD-4DF7-A1E8-02000E52FD51}" name="Connection1235" type="1" refreshedVersion="0" background="1">
    <dbPr connection="DRIVER={Microsoft ODBC for Oracle};UID=TATADB;pwd=TATADB9$;SERVER=MPLUSLIV;"/>
  </connection>
  <connection id="266" xr16:uid="{6F737842-41DA-4DF1-80E2-4B95DA15882B}" name="Connection1236" type="1" refreshedVersion="0" background="1">
    <dbPr connection="DRIVER={Microsoft ODBC for Oracle};UID=TATADB;pwd=TATADB9$;SERVER=MPLUSLIV;"/>
  </connection>
  <connection id="267" xr16:uid="{807D5084-13A3-48DA-BF1F-D7428603C16C}" name="Connection1237" type="1" refreshedVersion="0" background="1">
    <dbPr connection="DRIVER={Microsoft ODBC for Oracle};UID=TATADB;pwd=TATADB9$;SERVER=MPLUSLIV;"/>
  </connection>
  <connection id="268" xr16:uid="{88C81DD0-D006-4DD7-9B83-C5DC3FA895E8}" name="Connection1238" type="1" refreshedVersion="0" background="1">
    <dbPr connection="DRIVER={Microsoft ODBC for Oracle};UID=TATADB;pwd=TATADB9$;SERVER=MPLUSLIV;"/>
  </connection>
  <connection id="269" xr16:uid="{7FCFA991-C3B9-4C14-996E-D3CC96ECF72A}" name="Connection1239" type="1" refreshedVersion="0" background="1">
    <dbPr connection="DRIVER={Microsoft ODBC for Oracle};UID=TATADB;pwd=TATADB9$;SERVER=MPLUSLIV;"/>
  </connection>
  <connection id="270" xr16:uid="{08E500E9-BE8F-4E96-B697-C8935445383A}" name="Connection124" type="1" refreshedVersion="0" background="1">
    <dbPr connection="DRIVER={Microsoft ODBC for Oracle};UID=TATADB;pwd=TATADB9$;SERVER=MPLUSLIV;"/>
  </connection>
  <connection id="271" xr16:uid="{5FBDFD4B-F095-4744-9E9F-3B9F3865B1CD}" name="Connection1240" type="1" refreshedVersion="0" background="1">
    <dbPr connection="DRIVER={Microsoft ODBC for Oracle};UID=TATADB;pwd=TATADB9$;SERVER=MPLUSLIV;"/>
  </connection>
  <connection id="272" xr16:uid="{9EC2B1F5-961D-4703-ADAA-DB10F21C2FDF}" name="Connection1241" type="1" refreshedVersion="0" background="1">
    <dbPr connection="DRIVER={Microsoft ODBC for Oracle};UID=TATADB;pwd=TATADB9$;SERVER=MPLUSLIV;"/>
  </connection>
  <connection id="273" xr16:uid="{98F8D434-EA1A-462A-A550-17D6918B56B9}" name="Connection1242" type="1" refreshedVersion="0" background="1">
    <dbPr connection="DRIVER={Microsoft ODBC for Oracle};UID=TATADB;pwd=TATADB9$;SERVER=MPLUSLIV;"/>
  </connection>
  <connection id="274" xr16:uid="{8566A4CE-2517-4F24-A6DC-4A43BAEEEBAF}" name="Connection1243" type="1" refreshedVersion="0" background="1">
    <dbPr connection="DRIVER={Microsoft ODBC for Oracle};UID=TATADB;pwd=TATADB9$;SERVER=MPLUSLIV;"/>
  </connection>
  <connection id="275" xr16:uid="{6CDEF795-F278-43F3-B17A-A2C36956269D}" name="Connection1244" type="1" refreshedVersion="0" background="1">
    <dbPr connection="DRIVER={Microsoft ODBC for Oracle};UID=TATADB;pwd=TATADB9$;SERVER=MPLUSLIV;"/>
  </connection>
  <connection id="276" xr16:uid="{0E8DF3C2-1A69-490B-AEEB-9E33224168BB}" name="Connection1245" type="1" refreshedVersion="0" background="1">
    <dbPr connection="DRIVER={Microsoft ODBC for Oracle};UID=TATADB;pwd=TATADB9$;SERVER=MPLUSLIV;"/>
  </connection>
  <connection id="277" xr16:uid="{532957D5-048C-49CC-AFA1-53835FF612DE}" name="Connection1246" type="1" refreshedVersion="0" background="1">
    <dbPr connection="DRIVER={Microsoft ODBC for Oracle};UID=TATADB;pwd=TATADB9$;SERVER=MPLUSLIV;"/>
  </connection>
  <connection id="278" xr16:uid="{6D43640A-8EFD-4F8E-9B94-64A75A3442B4}" name="Connection1247" type="1" refreshedVersion="0" background="1">
    <dbPr connection="DRIVER={Microsoft ODBC for Oracle};UID=TATADB;pwd=TATADB9$;SERVER=MPLUSLIV;"/>
  </connection>
  <connection id="279" xr16:uid="{A8F00E8C-3219-4217-84D8-71B1BE3E200A}" name="Connection1248" type="1" refreshedVersion="0" background="1">
    <dbPr connection="DRIVER={Microsoft ODBC for Oracle};UID=TATADB;pwd=TATADB9$;SERVER=MPLUSLIV;"/>
  </connection>
  <connection id="280" xr16:uid="{F80CD218-01C8-4590-8F06-6583AA085667}" name="Connection1249" type="1" refreshedVersion="0" background="1">
    <dbPr connection="DRIVER={Microsoft ODBC for Oracle};UID=TATADB;pwd=TATADB9$;SERVER=MPLUSLIV;"/>
  </connection>
  <connection id="281" xr16:uid="{BCA16A88-2EB1-4781-9281-E856979F730F}" name="Connection125" type="1" refreshedVersion="0" background="1">
    <dbPr connection="DRIVER={Microsoft ODBC for Oracle};UID=TATADB;pwd=TATADB9$;SERVER=MPLUSLIV;"/>
  </connection>
  <connection id="282" xr16:uid="{0DD84C58-7AAB-4C87-BA5C-000A4D78CC36}" name="Connection1250" type="1" refreshedVersion="0" background="1">
    <dbPr connection="DRIVER={Microsoft ODBC for Oracle};UID=TATADB;pwd=TATADB9$;SERVER=MPLUSLIV;"/>
  </connection>
  <connection id="283" xr16:uid="{AEDC9CF8-642B-443F-BD3E-EA5425BD4B47}" name="Connection1251" type="1" refreshedVersion="0" background="1">
    <dbPr connection="DRIVER={Microsoft ODBC for Oracle};UID=TATADB;pwd=TATADB9$;SERVER=MPLUSLIV;"/>
  </connection>
  <connection id="284" xr16:uid="{D7D340F3-9984-490B-A5D0-0E86CA5A6F6B}" name="Connection1252" type="1" refreshedVersion="0" background="1">
    <dbPr connection="DRIVER={Microsoft ODBC for Oracle};UID=TATADB;pwd=TATADB9$;SERVER=MPLUSLIV;"/>
  </connection>
  <connection id="285" xr16:uid="{91B7AE2B-4005-4C29-91E8-EECE79154A5E}" name="Connection1253" type="1" refreshedVersion="0" background="1">
    <dbPr connection="DRIVER={Microsoft ODBC for Oracle};UID=TATADB;pwd=TATADB9$;SERVER=MPLUSLIV;"/>
  </connection>
  <connection id="286" xr16:uid="{E89B1945-6589-4426-B580-AA9820E06A07}" name="Connection1254" type="1" refreshedVersion="0" background="1">
    <dbPr connection="DRIVER={Microsoft ODBC for Oracle};UID=TATADB;pwd=TATADB9$;SERVER=MPLUSLIV;"/>
  </connection>
  <connection id="287" xr16:uid="{7B9B7323-C677-4875-AF59-91BFF802FDDB}" name="Connection1255" type="1" refreshedVersion="0" background="1">
    <dbPr connection="DRIVER={Microsoft ODBC for Oracle};UID=TATADB;pwd=TATADB9$;SERVER=MPLUSLIV;"/>
  </connection>
  <connection id="288" xr16:uid="{F7AFBA24-69D2-48E5-9455-9C242C206B4B}" name="Connection1256" type="1" refreshedVersion="0" background="1">
    <dbPr connection="DRIVER={Microsoft ODBC for Oracle};UID=TATADB;pwd=TATADB9$;SERVER=MPLUSLIV;"/>
  </connection>
  <connection id="289" xr16:uid="{B219E50C-1841-4839-B18E-FBF3031BDD2C}" name="Connection1257" type="1" refreshedVersion="0" background="1">
    <dbPr connection="DRIVER={Microsoft ODBC for Oracle};UID=TATADB;pwd=TATADB9$;SERVER=MPLUSLIV;"/>
  </connection>
  <connection id="290" xr16:uid="{CE3C54AE-43A5-4629-9061-964F45C0DD90}" name="Connection1258" type="1" refreshedVersion="0" background="1">
    <dbPr connection="DRIVER={Microsoft ODBC for Oracle};UID=TATADB;pwd=TATADB9$;SERVER=MPLUSLIV;"/>
  </connection>
  <connection id="291" xr16:uid="{A4F9EB47-A24D-4909-A2EC-28A0D41CC3B1}" name="Connection1259" type="1" refreshedVersion="0" background="1">
    <dbPr connection="DRIVER={Microsoft ODBC for Oracle};UID=TATADB;pwd=TATADB9$;SERVER=MPLUSLIV;"/>
  </connection>
  <connection id="292" xr16:uid="{469811C6-883C-43EB-B357-749772C343A6}" name="Connection126" type="1" refreshedVersion="0" background="1">
    <dbPr connection="DRIVER={Microsoft ODBC for Oracle};UID=TATADB;pwd=TATADB9$;SERVER=MPLUSLIV;"/>
  </connection>
  <connection id="293" xr16:uid="{163095BE-F265-46DF-B900-75A92364FE41}" name="Connection1260" type="1" refreshedVersion="0" background="1">
    <dbPr connection="DRIVER={Microsoft ODBC for Oracle};UID=TATADB;pwd=TATADB9$;SERVER=MPLUSLIV;"/>
  </connection>
  <connection id="294" xr16:uid="{CB671E2C-E0CF-459A-95F3-2AFA5F351ADD}" name="Connection1261" type="1" refreshedVersion="0" background="1">
    <dbPr connection="DRIVER={Microsoft ODBC for Oracle};UID=TATADB;pwd=TATADB9$;SERVER=MPLUSLIV;"/>
  </connection>
  <connection id="295" xr16:uid="{11E5E3D3-8087-4902-97BD-EE9C1E7C9D91}" name="Connection1262" type="1" refreshedVersion="0" background="1">
    <dbPr connection="DRIVER={Microsoft ODBC for Oracle};UID=TATADB;pwd=TATADB9$;SERVER=MPLUSLIV;"/>
  </connection>
  <connection id="296" xr16:uid="{F2ACDC96-44F2-497B-BB04-4D69F6CCC17C}" name="Connection1263" type="1" refreshedVersion="0" background="1">
    <dbPr connection="DRIVER={Microsoft ODBC for Oracle};UID=TATADB;pwd=TATADB9$;SERVER=MPLUSLIV;"/>
  </connection>
  <connection id="297" xr16:uid="{A9ACF00E-8C06-437F-A160-F434F4678B5C}" name="Connection1264" type="1" refreshedVersion="0" background="1">
    <dbPr connection="DRIVER={Microsoft ODBC for Oracle};UID=TATADB;pwd=TATADB9$;SERVER=MPLUSLIV;"/>
  </connection>
  <connection id="298" xr16:uid="{803DF812-376A-4AA7-95CF-A58B7FD06DD0}" name="Connection1265" type="1" refreshedVersion="0" background="1">
    <dbPr connection="DRIVER={Microsoft ODBC for Oracle};UID=TATADB;pwd=TATADB9$;SERVER=MPLUSLIV;"/>
  </connection>
  <connection id="299" xr16:uid="{A7BE7B6F-D4E1-4D68-B6B7-72592B72659D}" name="Connection1266" type="1" refreshedVersion="0" background="1">
    <dbPr connection="DRIVER={Microsoft ODBC for Oracle};UID=TATADB;pwd=TATADB9$;SERVER=MPLUSLIV;"/>
  </connection>
  <connection id="300" xr16:uid="{9E668307-8A17-428C-8889-CF6B0E408E37}" name="Connection1267" type="1" refreshedVersion="0" background="1">
    <dbPr connection="DRIVER={Microsoft ODBC for Oracle};UID=TATADB;pwd=TATADB9$;SERVER=MPLUSLIV;"/>
  </connection>
  <connection id="301" xr16:uid="{6D722C91-F93A-4562-AA9B-C0C1823DAF6F}" name="Connection1268" type="1" refreshedVersion="0" background="1">
    <dbPr connection="DRIVER={Microsoft ODBC for Oracle};UID=TATADB;pwd=TATADB9$;SERVER=MPLUSLIV;"/>
  </connection>
  <connection id="302" xr16:uid="{E3951A01-55E4-433C-BDAC-BB5F4EA5F929}" name="Connection1269" type="1" refreshedVersion="0" background="1">
    <dbPr connection="DRIVER={Microsoft ODBC for Oracle};UID=TATADB;pwd=TATADB9$;SERVER=MPLUSLIV;"/>
  </connection>
  <connection id="303" xr16:uid="{9B25BB41-6CFB-4277-9F62-49D3D072698F}" name="Connection127" type="1" refreshedVersion="0" background="1">
    <dbPr connection="DRIVER={Microsoft ODBC for Oracle};UID=TATADB;pwd=TATADB9$;SERVER=MPLUSLIV;"/>
  </connection>
  <connection id="304" xr16:uid="{74FF88CB-A77F-42C3-8995-2A0B773FA1D8}" name="Connection1270" type="1" refreshedVersion="0" background="1">
    <dbPr connection="DRIVER={Microsoft ODBC for Oracle};UID=TATADB;pwd=TATADB9$;SERVER=MPLUSLIV;"/>
  </connection>
  <connection id="305" xr16:uid="{CA3F3C51-16DD-484A-96D7-DCF37C2D9062}" name="Connection1271" type="1" refreshedVersion="0" background="1">
    <dbPr connection="DRIVER={Microsoft ODBC for Oracle};UID=TATADB;pwd=TATADB9$;SERVER=MPLUSLIV;"/>
  </connection>
  <connection id="306" xr16:uid="{E32A8F80-C3AD-4AC8-BE87-D88F250B4808}" name="Connection1272" type="1" refreshedVersion="0" background="1">
    <dbPr connection="DRIVER={Microsoft ODBC for Oracle};UID=TATADB;pwd=TATADB9$;SERVER=MPLUSLIV;"/>
  </connection>
  <connection id="307" xr16:uid="{29531127-792E-42F4-BB77-F9C6AD2B1B8F}" name="Connection1273" type="1" refreshedVersion="0" background="1">
    <dbPr connection="DRIVER={Microsoft ODBC for Oracle};UID=TATADB;pwd=TATADB9$;SERVER=MPLUSLIV;"/>
  </connection>
  <connection id="308" xr16:uid="{5C58E8E3-C131-4DA9-B1E1-74855ACDF4D8}" name="Connection1274" type="1" refreshedVersion="0" background="1">
    <dbPr connection="DRIVER={Microsoft ODBC for Oracle};UID=TATADB;pwd=TATADB9$;SERVER=MPLUSLIV;"/>
  </connection>
  <connection id="309" xr16:uid="{C5AFA3CF-8184-43D7-BF96-12F98DFB9EBA}" name="Connection1275" type="1" refreshedVersion="0" background="1">
    <dbPr connection="DRIVER={Microsoft ODBC for Oracle};UID=TATADB;pwd=TATADB9$;SERVER=MPLUSLIV;"/>
  </connection>
  <connection id="310" xr16:uid="{C40FCC44-83AB-48F5-BE39-B65663C14319}" name="Connection1276" type="1" refreshedVersion="0" background="1">
    <dbPr connection="DRIVER={Microsoft ODBC for Oracle};UID=TATADB;pwd=TATADB9$;SERVER=MPLUSLIV;"/>
  </connection>
  <connection id="311" xr16:uid="{37C1F45F-64A2-4BFA-AA40-408DD134B330}" name="Connection1277" type="1" refreshedVersion="0" background="1">
    <dbPr connection="DRIVER={Microsoft ODBC for Oracle};UID=TATADB;pwd=TATADB9$;SERVER=MPLUSLIV;"/>
  </connection>
  <connection id="312" xr16:uid="{DBF5B851-9526-4566-8597-827F2C2D3770}" name="Connection1278" type="1" refreshedVersion="0" background="1">
    <dbPr connection="DRIVER={Microsoft ODBC for Oracle};UID=TATADB;pwd=TATADB9$;SERVER=MPLUSLIV;"/>
  </connection>
  <connection id="313" xr16:uid="{411872D7-FCA5-40B2-9371-80622298CAA0}" name="Connection1279" type="1" refreshedVersion="0" background="1">
    <dbPr connection="DRIVER={Microsoft ODBC for Oracle};UID=TATADB;pwd=TATADB9$;SERVER=MPLUSLIV;"/>
  </connection>
  <connection id="314" xr16:uid="{43434836-84BB-4CC6-870A-5BFCA1065DA8}" name="Connection128" type="1" refreshedVersion="0" background="1">
    <dbPr connection="DRIVER={Microsoft ODBC for Oracle};UID=TATADB;pwd=TATADB9$;SERVER=MPLUSLIV;"/>
  </connection>
  <connection id="315" xr16:uid="{EF5DB6D2-BC2A-44E9-9742-23AFFD692285}" name="Connection1280" type="1" refreshedVersion="0" background="1">
    <dbPr connection="DRIVER={Microsoft ODBC for Oracle};UID=TATADB;pwd=TATADB9$;SERVER=MPLUSLIV;"/>
  </connection>
  <connection id="316" xr16:uid="{95893F2B-9840-4117-8147-09C7630B8D9E}" name="Connection1281" type="1" refreshedVersion="0" background="1">
    <dbPr connection="DRIVER={Microsoft ODBC for Oracle};UID=TATADB;pwd=TATADB9$;SERVER=MPLUSLIV;"/>
  </connection>
  <connection id="317" xr16:uid="{032FD2D2-FF59-46F8-8CF8-1080B2E37C58}" name="Connection1282" type="1" refreshedVersion="0" background="1">
    <dbPr connection="DRIVER={Microsoft ODBC for Oracle};UID=TATADB;pwd=TATADB9$;SERVER=MPLUSLIV;"/>
  </connection>
  <connection id="318" xr16:uid="{E2A6B50E-1B56-43AF-B3FC-D33BF0CD5064}" name="Connection1283" type="1" refreshedVersion="0" background="1">
    <dbPr connection="DRIVER={Microsoft ODBC for Oracle};UID=TATADB;pwd=TATADB9$;SERVER=MPLUSLIV;"/>
  </connection>
  <connection id="319" xr16:uid="{01EE1B01-D135-40E4-80C9-FA2BCED598F6}" name="Connection1284" type="1" refreshedVersion="0" background="1">
    <dbPr connection="DRIVER={Microsoft ODBC for Oracle};UID=TATADB;pwd=TATADB9$;SERVER=MPLUSLIV;"/>
  </connection>
  <connection id="320" xr16:uid="{E10CF5BF-204E-442A-9744-1783B0A6B9B7}" name="Connection1285" type="1" refreshedVersion="0" background="1">
    <dbPr connection="DRIVER={Microsoft ODBC for Oracle};UID=TATADB;pwd=TATADB9$;SERVER=MPLUSLIV;"/>
  </connection>
  <connection id="321" xr16:uid="{7347AE56-1044-488E-A88C-594331FF78C6}" name="Connection1286" type="1" refreshedVersion="0" background="1">
    <dbPr connection="DRIVER={Microsoft ODBC for Oracle};UID=TATADB;pwd=TATADB9$;SERVER=MPLUSLIV;"/>
  </connection>
  <connection id="322" xr16:uid="{66935B1F-0056-418D-A624-4488E72E039F}" name="Connection1287" type="1" refreshedVersion="0" background="1">
    <dbPr connection="DRIVER={Microsoft ODBC for Oracle};UID=TATADB;pwd=TATADB9$;SERVER=MPLUSLIV;"/>
  </connection>
  <connection id="323" xr16:uid="{04E630CA-0BC9-4814-A22E-DC52359B6BB1}" name="Connection1288" type="1" refreshedVersion="0" background="1">
    <dbPr connection="DRIVER={Microsoft ODBC for Oracle};UID=TATADB;pwd=TATADB9$;SERVER=MPLUSLIV;"/>
  </connection>
  <connection id="324" xr16:uid="{6FEF78C1-B70E-4212-96CB-A12AB137BFF6}" name="Connection1289" type="1" refreshedVersion="0" background="1">
    <dbPr connection="DRIVER={Microsoft ODBC for Oracle};UID=TATADB;pwd=TATADB9$;SERVER=MPLUSLIV;"/>
  </connection>
  <connection id="325" xr16:uid="{A03A94DB-3A3C-48DD-98CE-817746F06A0E}" name="Connection129" type="1" refreshedVersion="0" background="1">
    <dbPr connection="DRIVER={Microsoft ODBC for Oracle};UID=TATADB;pwd=TATADB9$;SERVER=MPLUSLIV;"/>
  </connection>
  <connection id="326" xr16:uid="{26374868-03CD-4A21-AFE5-8CACF7ACD12D}" name="Connection1290" type="1" refreshedVersion="0" background="1">
    <dbPr connection="DRIVER={Microsoft ODBC for Oracle};UID=TATADB;pwd=TATADB9$;SERVER=MPLUSLIV;"/>
  </connection>
  <connection id="327" xr16:uid="{EF2264CA-4664-4DF8-B698-78AA74AD15C0}" name="Connection1291" type="1" refreshedVersion="0" background="1">
    <dbPr connection="DRIVER={Microsoft ODBC for Oracle};UID=TATADB;pwd=TATADB9$;SERVER=MPLUSLIV;"/>
  </connection>
  <connection id="328" xr16:uid="{87DE3989-8E43-44E3-B26A-CBF0040E4A12}" name="Connection1292" type="1" refreshedVersion="0" background="1">
    <dbPr connection="DRIVER={Microsoft ODBC for Oracle};UID=TATADB;pwd=TATADB9$;SERVER=MPLUSLIV;"/>
  </connection>
  <connection id="329" xr16:uid="{9F0A8F93-2F62-4B6A-B724-74FFA1004FBF}" name="Connection1293" type="1" refreshedVersion="0" background="1">
    <dbPr connection="DRIVER={Microsoft ODBC for Oracle};UID=TATADB;pwd=TATADB9$;SERVER=MPLUSLIV;"/>
  </connection>
  <connection id="330" xr16:uid="{FE6C9EF7-0047-4496-BD76-AFF6F7B07970}" name="Connection1294" type="1" refreshedVersion="0" background="1">
    <dbPr connection="DRIVER={Microsoft ODBC for Oracle};UID=TATADB;pwd=TATADB9$;SERVER=MPLUSLIV;"/>
  </connection>
  <connection id="331" xr16:uid="{9A1045A5-15F1-4604-A513-685F189DD158}" name="Connection1295" type="1" refreshedVersion="0" background="1">
    <dbPr connection="DRIVER={Microsoft ODBC for Oracle};UID=TATADB;pwd=TATADB9$;SERVER=MPLUSLIV;"/>
  </connection>
  <connection id="332" xr16:uid="{C8573775-BA02-4F9D-AF2A-1D68DCDA2F5C}" name="Connection1296" type="1" refreshedVersion="0" background="1">
    <dbPr connection="DRIVER={Microsoft ODBC for Oracle};UID=TATADB;pwd=TATADB9$;SERVER=MPLUSLIV;"/>
  </connection>
  <connection id="333" xr16:uid="{C5CCD91D-6A7D-4BF5-B996-23CE17B4112C}" name="Connection1297" type="1" refreshedVersion="0" background="1">
    <dbPr connection="DRIVER={Microsoft ODBC for Oracle};UID=TATADB;pwd=TATADB9$;SERVER=MPLUSLIV;"/>
  </connection>
  <connection id="334" xr16:uid="{98B428E1-5564-4DDE-A26E-C9A8EE8B4604}" name="Connection1298" type="1" refreshedVersion="0" background="1">
    <dbPr connection="DRIVER={Microsoft ODBC for Oracle};UID=TATADB;pwd=TATADB9$;SERVER=MPLUSLIV;"/>
  </connection>
  <connection id="335" xr16:uid="{91A78DB1-8867-47B6-B7F4-8DDD0740B2D5}" name="Connection1299" type="1" refreshedVersion="0" background="1">
    <dbPr connection="DRIVER={Microsoft ODBC for Oracle};UID=TATADB;pwd=TATADB9$;SERVER=MPLUSLIV;"/>
  </connection>
  <connection id="336" xr16:uid="{A713CD96-076D-40BF-BACC-F523ACB3C5C9}" name="Connection13" type="1" refreshedVersion="0" background="1">
    <dbPr connection="DRIVER={Microsoft ODBC for Oracle};UID=TATADB;pwd=TATADB9$;SERVER=MPLUSLIV;"/>
  </connection>
  <connection id="337" xr16:uid="{6CFC8D72-370D-4740-B105-4C5B8340A3EA}" name="Connection130" type="1" refreshedVersion="0" background="1">
    <dbPr connection="DRIVER={Microsoft ODBC for Oracle};UID=TATADB;pwd=TATADB9$;SERVER=MPLUSLIV;"/>
  </connection>
  <connection id="338" xr16:uid="{5262A1D8-84F9-45F6-91BE-22C8FFED9D8B}" name="Connection1300" type="1" refreshedVersion="0" background="1">
    <dbPr connection="DRIVER={Microsoft ODBC for Oracle};UID=TATADB;pwd=TATADB9$;SERVER=MPLUSLIV;"/>
  </connection>
  <connection id="339" xr16:uid="{C45CE03B-EBA7-408E-89E6-0FEB36C269DB}" name="Connection1301" type="1" refreshedVersion="0" background="1">
    <dbPr connection="DRIVER={Microsoft ODBC for Oracle};UID=TATADB;pwd=TATADB9$;SERVER=MPLUSLIV;"/>
  </connection>
  <connection id="340" xr16:uid="{DDB1EFF3-F9BD-4B2A-80DE-C4FE51EFCCA3}" name="Connection1302" type="1" refreshedVersion="0" background="1">
    <dbPr connection="DRIVER={Microsoft ODBC for Oracle};UID=TATADB;pwd=TATADB9$;SERVER=MPLUSLIV;"/>
  </connection>
  <connection id="341" xr16:uid="{17F089FC-7E24-4E3B-A1DE-E185D93B4466}" name="Connection1303" type="1" refreshedVersion="0" background="1">
    <dbPr connection="DRIVER={Microsoft ODBC for Oracle};UID=TATADB;pwd=TATADB9$;SERVER=MPLUSLIV;"/>
  </connection>
  <connection id="342" xr16:uid="{3CD938DA-7A51-4912-B452-D5AE443BB852}" name="Connection1304" type="1" refreshedVersion="0" background="1">
    <dbPr connection="DRIVER={Microsoft ODBC for Oracle};UID=TATADB;pwd=TATADB9$;SERVER=MPLUSLIV;"/>
  </connection>
  <connection id="343" xr16:uid="{AD8C85EF-85DF-451C-8930-31059356D300}" name="Connection1305" type="1" refreshedVersion="0" background="1">
    <dbPr connection="DRIVER={Microsoft ODBC for Oracle};UID=TATADB;pwd=TATADB9$;SERVER=MPLUSLIV;"/>
  </connection>
  <connection id="344" xr16:uid="{399A3510-E4E0-4778-87D3-6CA3DE7D8B5F}" name="Connection1306" type="1" refreshedVersion="0" background="1">
    <dbPr connection="DRIVER={Microsoft ODBC for Oracle};UID=TATADB;pwd=TATADB9$;SERVER=MPLUSLIV;"/>
  </connection>
  <connection id="345" xr16:uid="{5C5F1AC9-6A4F-45D3-8A13-3F172B92C1DA}" name="Connection1307" type="1" refreshedVersion="0" background="1">
    <dbPr connection="DRIVER={Microsoft ODBC for Oracle};UID=TATADB;pwd=TATADB9$;SERVER=MPLUSLIV;"/>
  </connection>
  <connection id="346" xr16:uid="{9E0EECDF-49FA-4A81-9373-11987B18C8BC}" name="Connection1308" type="1" refreshedVersion="0" background="1">
    <dbPr connection="DRIVER={Microsoft ODBC for Oracle};UID=TATADB;pwd=TATADB9$;SERVER=MPLUSLIV;"/>
  </connection>
  <connection id="347" xr16:uid="{C24029F0-C061-45F8-808D-4F039D483530}" name="Connection1309" type="1" refreshedVersion="0" background="1">
    <dbPr connection="DRIVER={Microsoft ODBC for Oracle};UID=TATADB;pwd=TATADB9$;SERVER=MPLUSLIV;"/>
  </connection>
  <connection id="348" xr16:uid="{33AF0BBF-CC09-4C83-82BB-B1362A277C23}" name="Connection131" type="1" refreshedVersion="0" background="1">
    <dbPr connection="DRIVER={Microsoft ODBC for Oracle};UID=TATADB;pwd=TATADB9$;SERVER=MPLUSLIV;"/>
  </connection>
  <connection id="349" xr16:uid="{7511ABE4-BA5A-4456-8CDF-D25B6D84F3B8}" name="Connection1310" type="1" refreshedVersion="0" background="1">
    <dbPr connection="DRIVER={Microsoft ODBC for Oracle};UID=TATADB;pwd=TATADB9$;SERVER=MPLUSLIV;"/>
  </connection>
  <connection id="350" xr16:uid="{C2D1C7C6-0A85-4B94-BE4E-6120016049CB}" name="Connection1311" type="1" refreshedVersion="0" background="1">
    <dbPr connection="DRIVER={Microsoft ODBC for Oracle};UID=TATADB;pwd=TATADB9$;SERVER=MPLUSLIV;"/>
  </connection>
  <connection id="351" xr16:uid="{59561A01-4918-41FB-BA81-2C9FFF14F1CB}" name="Connection1312" type="1" refreshedVersion="0" background="1">
    <dbPr connection="DRIVER={Microsoft ODBC for Oracle};UID=TATADB;pwd=TATADB9$;SERVER=MPLUSLIV;"/>
  </connection>
  <connection id="352" xr16:uid="{CBA2BC94-8470-4F70-A4AF-65A10EE7BC2D}" name="Connection1313" type="1" refreshedVersion="0" background="1">
    <dbPr connection="DRIVER={Microsoft ODBC for Oracle};UID=TATADB;pwd=TATADB9$;SERVER=MPLUSLIV;"/>
  </connection>
  <connection id="353" xr16:uid="{CEA87C85-CC03-4965-966A-AED057535BD3}" name="Connection1314" type="1" refreshedVersion="0" background="1">
    <dbPr connection="DRIVER={Microsoft ODBC for Oracle};UID=TATADB;pwd=TATADB9$;SERVER=MPLUSLIV;"/>
  </connection>
  <connection id="354" xr16:uid="{A1128F02-0838-4A9F-B24D-76E93494EE34}" name="Connection1315" type="1" refreshedVersion="0" background="1">
    <dbPr connection="DRIVER={Microsoft ODBC for Oracle};UID=TATADB;pwd=TATADB9$;SERVER=MPLUSLIV;"/>
  </connection>
  <connection id="355" xr16:uid="{C5959A38-FEBA-431F-BB0A-09DA37769A43}" name="Connection1316" type="1" refreshedVersion="0" background="1">
    <dbPr connection="DRIVER={Microsoft ODBC for Oracle};UID=TATADB;pwd=TATADB9$;SERVER=MPLUSLIV;"/>
  </connection>
  <connection id="356" xr16:uid="{F21F29A8-0B72-4701-9ECA-4DC28B147AE4}" name="Connection1317" type="1" refreshedVersion="0" background="1">
    <dbPr connection="DRIVER={Microsoft ODBC for Oracle};UID=TATADB;pwd=TATADB9$;SERVER=MPLUSLIV;"/>
  </connection>
  <connection id="357" xr16:uid="{48D7B6A5-B124-4A57-B62B-D1EE0EDF4262}" name="Connection1318" type="1" refreshedVersion="0" background="1">
    <dbPr connection="DRIVER={Microsoft ODBC for Oracle};UID=TATADB;pwd=TATADB9$;SERVER=MPLUSLIV;"/>
  </connection>
  <connection id="358" xr16:uid="{CAB8E133-1771-4672-BF62-EB764453D3A6}" name="Connection1319" type="1" refreshedVersion="0" background="1">
    <dbPr connection="DRIVER={Microsoft ODBC for Oracle};UID=TATADB;pwd=TATADB9$;SERVER=MPLUSLIV;"/>
  </connection>
  <connection id="359" xr16:uid="{4E169E02-656A-43DD-84A6-254389992D41}" name="Connection132" type="1" refreshedVersion="0" background="1">
    <dbPr connection="DRIVER={Microsoft ODBC for Oracle};UID=TATADB;pwd=TATADB9$;SERVER=MPLUSLIV;"/>
  </connection>
  <connection id="360" xr16:uid="{2F0F0B2F-AB71-4354-969F-8ABF2354F477}" name="Connection1320" type="1" refreshedVersion="0" background="1">
    <dbPr connection="DRIVER={Microsoft ODBC for Oracle};UID=TATADB;pwd=TATADB9$;SERVER=MPLUSLIV;"/>
  </connection>
  <connection id="361" xr16:uid="{AAD1A6DA-FCD0-4DB0-89C1-603DEFDDC53A}" name="Connection1321" type="1" refreshedVersion="0" background="1">
    <dbPr connection="DRIVER={Microsoft ODBC for Oracle};UID=TATADB;pwd=TATADB9$;SERVER=MPLUSLIV;"/>
  </connection>
  <connection id="362" xr16:uid="{2CFFA015-6897-43B8-90FB-7E7B9F9C4CE3}" name="Connection1322" type="1" refreshedVersion="0" background="1">
    <dbPr connection="DRIVER={Microsoft ODBC for Oracle};UID=TATADB;pwd=TATADB9$;SERVER=MPLUSLIV;"/>
  </connection>
  <connection id="363" xr16:uid="{53721D2C-5211-47D8-A1A5-918845795BB2}" name="Connection1323" type="1" refreshedVersion="0" background="1">
    <dbPr connection="DRIVER={Microsoft ODBC for Oracle};UID=TATADB;pwd=TATADB9$;SERVER=MPLUSLIV;"/>
  </connection>
  <connection id="364" xr16:uid="{00CB8113-459F-4D27-A5BD-C152343B932A}" name="Connection1324" type="1" refreshedVersion="0" background="1">
    <dbPr connection="DRIVER={Microsoft ODBC for Oracle};UID=TATADB;pwd=TATADB9$;SERVER=MPLUSLIV;"/>
  </connection>
  <connection id="365" xr16:uid="{25302AC7-40ED-44EF-AAED-70CFC3E318C0}" name="Connection1325" type="1" refreshedVersion="0" background="1">
    <dbPr connection="DRIVER={Microsoft ODBC for Oracle};UID=TATADB;pwd=TATADB9$;SERVER=MPLUSLIV;"/>
  </connection>
  <connection id="366" xr16:uid="{972C27BC-FD47-4824-ACE5-971BA51768DB}" name="Connection1326" type="1" refreshedVersion="0" background="1">
    <dbPr connection="DRIVER={Microsoft ODBC for Oracle};UID=TATADB;pwd=TATADB9$;SERVER=MPLUSLIV;"/>
  </connection>
  <connection id="367" xr16:uid="{9891744F-64A2-4D02-A221-9F9EDE66AD56}" name="Connection1327" type="1" refreshedVersion="0" background="1">
    <dbPr connection="DRIVER={Microsoft ODBC for Oracle};UID=TATADB;pwd=TATADB9$;SERVER=MPLUSLIV;"/>
  </connection>
  <connection id="368" xr16:uid="{0DA1787D-B236-4D75-AC06-95569D51611B}" name="Connection1328" type="1" refreshedVersion="0" background="1">
    <dbPr connection="DRIVER={Microsoft ODBC for Oracle};UID=TATADB;pwd=TATADB9$;SERVER=MPLUSLIV;"/>
  </connection>
  <connection id="369" xr16:uid="{87DBC277-12E4-49C7-90B2-01D258E6ED2F}" name="Connection1329" type="1" refreshedVersion="0" background="1">
    <dbPr connection="DRIVER={Microsoft ODBC for Oracle};UID=TATADB;pwd=TATADB9$;SERVER=MPLUSLIV;"/>
  </connection>
  <connection id="370" xr16:uid="{F9CF5C58-1898-4974-9EE3-89D13C5C663E}" name="Connection133" type="1" refreshedVersion="0" background="1">
    <dbPr connection="DRIVER={Microsoft ODBC for Oracle};UID=TATADB;pwd=TATADB9$;SERVER=MPLUSLIV;"/>
  </connection>
  <connection id="371" xr16:uid="{4520666A-17E5-4D84-8BF6-046152B7DE4F}" name="Connection1330" type="1" refreshedVersion="0" background="1">
    <dbPr connection="DRIVER={Microsoft ODBC for Oracle};UID=TATADB;pwd=TATADB9$;SERVER=MPLUSLIV;"/>
  </connection>
  <connection id="372" xr16:uid="{C0D3F9C3-71E0-431B-9A1A-050369619E00}" name="Connection1331" type="1" refreshedVersion="0" background="1">
    <dbPr connection="DRIVER={Microsoft ODBC for Oracle};UID=TATADB;pwd=TATADB9$;SERVER=MPLUSLIV;"/>
  </connection>
  <connection id="373" xr16:uid="{3426C69D-9528-4828-A31B-44631782CF99}" name="Connection1332" type="1" refreshedVersion="0" background="1">
    <dbPr connection="DRIVER={Microsoft ODBC for Oracle};UID=TATADB;pwd=TATADB9$;SERVER=MPLUSLIV;"/>
  </connection>
  <connection id="374" xr16:uid="{F0F6FC75-B49F-47A1-9933-DBB96BE377C6}" name="Connection1333" type="1" refreshedVersion="0" background="1">
    <dbPr connection="DRIVER={Microsoft ODBC for Oracle};UID=TATADB;pwd=TATADB9$;SERVER=MPLUSLIV;"/>
  </connection>
  <connection id="375" xr16:uid="{B60637EC-D805-47C5-98D4-EDFF18D1E8DF}" name="Connection1334" type="1" refreshedVersion="0" background="1">
    <dbPr connection="DRIVER={Microsoft ODBC for Oracle};UID=TATADB;pwd=TATADB9$;SERVER=MPLUSLIV;"/>
  </connection>
  <connection id="376" xr16:uid="{73ADD4ED-111E-4DAF-980E-1E467EC84872}" name="Connection1335" type="1" refreshedVersion="0" background="1">
    <dbPr connection="DRIVER={Microsoft ODBC for Oracle};UID=TATADB;pwd=TATADB9$;SERVER=MPLUSLIV;"/>
  </connection>
  <connection id="377" xr16:uid="{1353BA3A-6E2A-4386-8530-EDC5914BFE7C}" name="Connection1336" type="1" refreshedVersion="0" background="1">
    <dbPr connection="DRIVER={Microsoft ODBC for Oracle};UID=TATADB;pwd=TATADB9$;SERVER=MPLUSLIV;"/>
  </connection>
  <connection id="378" xr16:uid="{B882977C-F9A1-4EC6-97F4-DBE21738C9B8}" name="Connection1337" type="1" refreshedVersion="0" background="1">
    <dbPr connection="DRIVER={Microsoft ODBC for Oracle};UID=TATADB;pwd=TATADB9$;SERVER=MPLUSLIV;"/>
  </connection>
  <connection id="379" xr16:uid="{B194ADE5-66AC-4B03-BB4D-4B168D01D99D}" name="Connection1338" type="1" refreshedVersion="0" background="1">
    <dbPr connection="DRIVER={Microsoft ODBC for Oracle};UID=TATADB;pwd=TATADB9$;SERVER=MPLUSLIV;"/>
  </connection>
  <connection id="380" xr16:uid="{30214F00-EC5A-4816-84F0-62EE4AF4C3BD}" name="Connection1339" type="1" refreshedVersion="0" background="1">
    <dbPr connection="DRIVER={Microsoft ODBC for Oracle};UID=TATADB;pwd=TATADB9$;SERVER=MPLUSLIV;"/>
  </connection>
  <connection id="381" xr16:uid="{0A556E0E-3903-4062-BFF1-6E3DCF2CED46}" name="Connection134" type="1" refreshedVersion="0" background="1">
    <dbPr connection="DRIVER={Microsoft ODBC for Oracle};UID=TATADB;pwd=TATADB9$;SERVER=MPLUSLIV;"/>
  </connection>
  <connection id="382" xr16:uid="{C379C6BB-0F07-4B90-A82B-FE530FADDC65}" name="Connection1340" type="1" refreshedVersion="0" background="1">
    <dbPr connection="DRIVER={Microsoft ODBC for Oracle};UID=TATADB;pwd=TATADB9$;SERVER=MPLUSLIV;"/>
  </connection>
  <connection id="383" xr16:uid="{69DC3EF0-D339-4B5F-8152-95B4D0AC0F4A}" name="Connection1341" type="1" refreshedVersion="0" background="1">
    <dbPr connection="DRIVER={Microsoft ODBC for Oracle};UID=TATADB;pwd=TATADB9$;SERVER=MPLUSLIV;"/>
  </connection>
  <connection id="384" xr16:uid="{BC9CC52B-8AAF-4980-B6FB-3942EFE867E0}" name="Connection1342" type="1" refreshedVersion="0" background="1">
    <dbPr connection="DRIVER={Microsoft ODBC for Oracle};UID=TATADB;pwd=TATADB9$;SERVER=MPLUSLIV;"/>
  </connection>
  <connection id="385" xr16:uid="{2348A8ED-4B34-4519-8517-9010F6AE288F}" name="Connection1343" type="1" refreshedVersion="0" background="1">
    <dbPr connection="DRIVER={Microsoft ODBC for Oracle};UID=TATADB;pwd=TATADB9$;SERVER=MPLUSLIV;"/>
  </connection>
  <connection id="386" xr16:uid="{E3E746E4-331B-4D61-92FA-1B762B53BA5D}" name="Connection1344" type="1" refreshedVersion="0" background="1">
    <dbPr connection="DRIVER={Microsoft ODBC for Oracle};UID=TATADB;pwd=TATADB9$;SERVER=MPLUSLIV;"/>
  </connection>
  <connection id="387" xr16:uid="{813757B4-7147-45E7-A086-10B53A538E99}" name="Connection1345" type="1" refreshedVersion="0" background="1">
    <dbPr connection="DRIVER={Microsoft ODBC for Oracle};UID=TATADB;pwd=TATADB9$;SERVER=MPLUSLIV;"/>
  </connection>
  <connection id="388" xr16:uid="{C3ED5CF1-EE6E-4F7B-9004-E46AE724C345}" name="Connection1346" type="1" refreshedVersion="0" background="1">
    <dbPr connection="DRIVER={Microsoft ODBC for Oracle};UID=TATADB;pwd=TATADB9$;SERVER=MPLUSLIV;"/>
  </connection>
  <connection id="389" xr16:uid="{8197CF1E-2200-4A4C-BE06-94C178C0C1EB}" name="Connection1347" type="1" refreshedVersion="0" background="1">
    <dbPr connection="DRIVER={Microsoft ODBC for Oracle};UID=TATADB;pwd=TATADB9$;SERVER=MPLUSLIV;"/>
  </connection>
  <connection id="390" xr16:uid="{50D23A7F-6434-414F-91F8-7CBAD8B9A8D6}" name="Connection1348" type="1" refreshedVersion="0" background="1">
    <dbPr connection="DRIVER={Microsoft ODBC for Oracle};UID=TATADB;pwd=TATADB9$;SERVER=MPLUSLIV;"/>
  </connection>
  <connection id="391" xr16:uid="{D29F936A-B3EC-4E9C-B2AF-7EC0731C78C0}" name="Connection1349" type="1" refreshedVersion="0" background="1">
    <dbPr connection="DRIVER={Microsoft ODBC for Oracle};UID=TATADB;pwd=TATADB9$;SERVER=MPLUSLIV;"/>
  </connection>
  <connection id="392" xr16:uid="{DE69E956-4AD0-4B7A-90EE-7674465A8CCB}" name="Connection135" type="1" refreshedVersion="0" background="1">
    <dbPr connection="DRIVER={Microsoft ODBC for Oracle};UID=TATADB;pwd=TATADB9$;SERVER=MPLUSLIV;"/>
  </connection>
  <connection id="393" xr16:uid="{AC8875C6-1981-4374-873E-D28945915750}" name="Connection1350" type="1" refreshedVersion="0" background="1">
    <dbPr connection="DRIVER={Microsoft ODBC for Oracle};UID=TATADB;pwd=TATADB9$;SERVER=MPLUSLIV;"/>
  </connection>
  <connection id="394" xr16:uid="{005D3F73-FF4E-4E16-85DA-E05B6C4333DA}" name="Connection1351" type="1" refreshedVersion="0" background="1">
    <dbPr connection="DRIVER={Microsoft ODBC for Oracle};UID=TATADB;pwd=TATADB9$;SERVER=MPLUSLIV;"/>
  </connection>
  <connection id="395" xr16:uid="{437C2CA1-C37C-48EF-8792-A5AFD3EF9441}" name="Connection1352" type="1" refreshedVersion="0" background="1">
    <dbPr connection="DRIVER={Microsoft ODBC for Oracle};UID=TATADB;pwd=TATADB9$;SERVER=MPLUSLIV;"/>
  </connection>
  <connection id="396" xr16:uid="{DD628C6A-D591-413F-9D66-E7BBFEE860AE}" name="Connection1353" type="1" refreshedVersion="0" background="1">
    <dbPr connection="DRIVER={Microsoft ODBC for Oracle};UID=TATADB;pwd=TATADB9$;SERVER=MPLUSLIV;"/>
  </connection>
  <connection id="397" xr16:uid="{53B0E741-2F6D-4EC1-BF4E-BC0A11D546CB}" name="Connection1354" type="1" refreshedVersion="0" background="1">
    <dbPr connection="DRIVER={Microsoft ODBC for Oracle};UID=TATADB;pwd=TATADB9$;SERVER=MPLUSLIV;"/>
  </connection>
  <connection id="398" xr16:uid="{F96E704C-9727-46C1-A01F-E3091F6F4DE9}" name="Connection1355" type="1" refreshedVersion="0" background="1">
    <dbPr connection="DRIVER={Microsoft ODBC for Oracle};UID=TATADB;pwd=TATADB9$;SERVER=MPLUSLIV;"/>
  </connection>
  <connection id="399" xr16:uid="{8A43AA39-F10C-47DA-8650-118BBD3D8EF2}" name="Connection1356" type="1" refreshedVersion="0" background="1">
    <dbPr connection="DRIVER={Microsoft ODBC for Oracle};UID=TATADB;pwd=TATADB9$;SERVER=MPLUSLIV;"/>
  </connection>
  <connection id="400" xr16:uid="{2CFCBB9E-3A42-407C-B155-E74B58103FC7}" name="Connection1357" type="1" refreshedVersion="0" background="1">
    <dbPr connection="DRIVER={Microsoft ODBC for Oracle};UID=TATADB;pwd=TATADB9$;SERVER=MPLUSLIV;"/>
  </connection>
  <connection id="401" xr16:uid="{EC8A3131-26A3-45C3-9271-EC7C5957C2F7}" name="Connection1358" type="1" refreshedVersion="0" background="1">
    <dbPr connection="DRIVER={Microsoft ODBC for Oracle};UID=TATADB;pwd=TATADB9$;SERVER=MPLUSLIV;"/>
  </connection>
  <connection id="402" xr16:uid="{1122BE96-A85D-4913-952C-0C82A1FB95BA}" name="Connection1359" type="1" refreshedVersion="0" background="1">
    <dbPr connection="DRIVER={Microsoft ODBC for Oracle};UID=TATADB;pwd=TATADB9$;SERVER=MPLUSLIV;"/>
  </connection>
  <connection id="403" xr16:uid="{4C8763A3-8AFA-4ACD-91BD-BECF6E927BE4}" name="Connection136" type="1" refreshedVersion="0" background="1">
    <dbPr connection="DRIVER={Microsoft ODBC for Oracle};UID=TATADB;pwd=TATADB9$;SERVER=MPLUSLIV;"/>
  </connection>
  <connection id="404" xr16:uid="{F293554A-A38A-474A-A2F9-C410BE3388EE}" name="Connection136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405" xr16:uid="{63D884A0-12F3-476C-9C5E-F90E8DA2F13D}" name="Connection1361" type="1" refreshedVersion="0" background="1">
    <dbPr connection="DRIVER={Microsoft ODBC for Oracle};UID=TATADB;pwd=TATADB9$;SERVER=MPLUSLIV;"/>
  </connection>
  <connection id="406" xr16:uid="{1F2311F5-2188-4FA7-8786-D8967569DBF1}" name="Connection1362" type="1" refreshedVersion="0" background="1">
    <dbPr connection="DRIVER={Microsoft ODBC for Oracle};UID=TATADB;pwd=TATADB9$;SERVER=MPLUSLIV;"/>
  </connection>
  <connection id="407" xr16:uid="{6636A4A6-5E40-46BF-8C46-6866770E78B2}" name="Connection1363" type="1" refreshedVersion="0" background="1">
    <dbPr connection="DRIVER={Microsoft ODBC for Oracle};UID=TATADB;pwd=TATADB9$;SERVER=MPLUSLIV;"/>
  </connection>
  <connection id="408" xr16:uid="{1C819BD0-A32C-41C0-A8E9-E3F5AD0996C4}" name="Connection1364" type="1" refreshedVersion="0" background="1">
    <dbPr connection="DRIVER={Microsoft ODBC for Oracle};UID=TATADB;pwd=TATADB9$;SERVER=MPLUSLIV;"/>
  </connection>
  <connection id="409" xr16:uid="{8FA7BE8A-BEEC-446D-867F-9901B1347D7C}" name="Connection1365" type="1" refreshedVersion="0" background="1">
    <dbPr connection="DRIVER={Microsoft ODBC for Oracle};UID=TATADB;pwd=TATADB9$;SERVER=MPLUSLIV;"/>
  </connection>
  <connection id="410" xr16:uid="{5DD36125-585B-4B81-BBAE-B5340C6966A6}" name="Connection1366" type="1" refreshedVersion="0" background="1">
    <dbPr connection="DRIVER={Microsoft ODBC for Oracle};UID=TATADB;pwd=TATADB9$;SERVER=MPLUSLIV;"/>
  </connection>
  <connection id="411" xr16:uid="{8332A1ED-A8E6-438F-BB71-A272F1B73F02}" name="Connection1367" type="1" refreshedVersion="0" background="1">
    <dbPr connection="DRIVER={Microsoft ODBC for Oracle};UID=TATADB;pwd=TATADB9$;SERVER=MPLUSLIV;"/>
  </connection>
  <connection id="412" xr16:uid="{DC2FB526-E052-4827-B14D-E62F28652930}" name="Connection1368" type="1" refreshedVersion="0" background="1">
    <dbPr connection="DRIVER={Microsoft ODBC for Oracle};UID=TATADB;pwd=TATADB9$;SERVER=MPLUSLIV;"/>
  </connection>
  <connection id="413" xr16:uid="{D5C5E046-947F-40FF-BD4C-461D40F3F304}" name="Connection1369" type="1" refreshedVersion="0" background="1">
    <dbPr connection="DRIVER={Microsoft ODBC for Oracle};UID=TATADB;pwd=TATADB9$;SERVER=MPLUSLIV;"/>
  </connection>
  <connection id="414" xr16:uid="{52A983FB-5FD2-429B-9DBE-29063FCE8D4A}" name="Connection137" type="1" refreshedVersion="0" background="1">
    <dbPr connection="DRIVER={Microsoft ODBC for Oracle};UID=TATADB;pwd=TATADB9$;SERVER=MPLUSLIV;"/>
  </connection>
  <connection id="415" xr16:uid="{D82D2959-2D0D-4116-9FD2-FBEB2538E62A}" name="Connection1370" type="1" refreshedVersion="0" background="1">
    <dbPr connection="DRIVER={Microsoft ODBC for Oracle};UID=TATADB;pwd=TATADB9$;SERVER=MPLUSLIV;"/>
  </connection>
  <connection id="416" xr16:uid="{E1299712-2051-43E8-A42E-057730A1B084}" name="Connection1371" type="1" refreshedVersion="0" background="1">
    <dbPr connection="DRIVER={Microsoft ODBC for Oracle};UID=TATADB;pwd=TATADB9$;SERVER=MPLUSLIV;"/>
  </connection>
  <connection id="417" xr16:uid="{F0C54C81-DE15-4783-8A8E-B527C4CEBA37}" name="Connection1372" type="1" refreshedVersion="0" background="1">
    <dbPr connection="DRIVER={Microsoft ODBC for Oracle};UID=TATADB;pwd=TATADB9$;SERVER=MPLUSLIV;"/>
  </connection>
  <connection id="418" xr16:uid="{C4361CA1-26D0-44E7-B4FD-0F8680F90C92}" name="Connection1373" type="1" refreshedVersion="0" background="1">
    <dbPr connection="DRIVER={Microsoft ODBC for Oracle};UID=TATADB;pwd=TATADB9$;SERVER=MPLUSLIV;"/>
  </connection>
  <connection id="419" xr16:uid="{1201DC57-937E-4C8D-AD0C-C085194BE142}" name="Connection1374" type="1" refreshedVersion="0" background="1">
    <dbPr connection="DRIVER={Microsoft ODBC for Oracle};UID=TATADB;pwd=TATADB9$;SERVER=MPLUSLIV;"/>
  </connection>
  <connection id="420" xr16:uid="{C53DF695-7E4F-4DF2-BF69-9A445954CB0F}" name="Connection1375" type="1" refreshedVersion="0" background="1">
    <dbPr connection="DRIVER={Microsoft ODBC for Oracle};UID=TATADB;pwd=TATADB9$;SERVER=MPLUSLIV;"/>
  </connection>
  <connection id="421" xr16:uid="{4E8D7732-86BD-4D48-82DF-AAC607EEE0D5}" name="Connection1376" type="1" refreshedVersion="0" background="1">
    <dbPr connection="DRIVER={Microsoft ODBC for Oracle};UID=TATADB;pwd=TATADB9$;SERVER=MPLUSLIV;"/>
  </connection>
  <connection id="422" xr16:uid="{926E2E00-F64F-46D2-B204-36C513585C04}" name="Connection1377" type="1" refreshedVersion="0" background="1">
    <dbPr connection="DRIVER={Microsoft ODBC for Oracle};UID=TATADB;pwd=TATADB9$;SERVER=MPLUSLIV;"/>
  </connection>
  <connection id="423" xr16:uid="{AEE54D8E-BB1D-4ACB-ADD6-766646A8F680}" name="Connection1378" type="1" refreshedVersion="0" background="1">
    <dbPr connection="DRIVER={Microsoft ODBC for Oracle};UID=TATADB;pwd=TATADB9$;SERVER=MPLUSLIV;"/>
  </connection>
  <connection id="424" xr16:uid="{1D7A8A4B-0540-407A-A775-7A031453E57C}" name="Connection1379" type="1" refreshedVersion="0" background="1">
    <dbPr connection="DRIVER={Microsoft ODBC for Oracle};UID=TATADB;pwd=TATADB9$;SERVER=MPLUSLIV;"/>
  </connection>
  <connection id="425" xr16:uid="{FAB51283-E9B9-49DA-B3C5-525F5B2A3500}" name="Connection138" type="1" refreshedVersion="0" background="1">
    <dbPr connection="DRIVER={Microsoft ODBC for Oracle};UID=TATADB;pwd=TATADB9$;SERVER=MPLUSLIV;"/>
  </connection>
  <connection id="426" xr16:uid="{BF07CAE0-50E2-46AC-B0E6-D608BDC4D4CD}" name="Connection1380" type="1" refreshedVersion="0" background="1">
    <dbPr connection="DRIVER={Microsoft ODBC for Oracle};UID=TATADB;pwd=TATADB9$;SERVER=MPLUSLIV;"/>
  </connection>
  <connection id="427" xr16:uid="{D933F853-3278-4AB4-8386-0152932BF636}" name="Connection1381" type="1" refreshedVersion="0" background="1">
    <dbPr connection="DRIVER={Microsoft ODBC for Oracle};UID=TATADB;pwd=TATADB9$;SERVER=MPLUSLIV;"/>
  </connection>
  <connection id="428" xr16:uid="{5BF35569-430E-46AD-B360-54FE99DF11BE}" name="Connection1382" type="1" refreshedVersion="0" background="1">
    <dbPr connection="DRIVER={Microsoft ODBC for Oracle};UID=TATADB;pwd=TATADB9$;SERVER=MPLUSLIV;"/>
  </connection>
  <connection id="429" xr16:uid="{65226465-6ED1-4613-BA45-1491F436ED1C}" name="Connection1383" type="1" refreshedVersion="0" background="1">
    <dbPr connection="DRIVER={Microsoft ODBC for Oracle};UID=TATADB;pwd=TATADB9$;SERVER=MPLUSLIV;"/>
  </connection>
  <connection id="430" xr16:uid="{D3853FF0-D51B-4014-ABC2-2615754AA122}" name="Connection1384" type="1" refreshedVersion="0" background="1">
    <dbPr connection="DRIVER={Microsoft ODBC for Oracle};UID=TATADB;pwd=TATADB9$;SERVER=MPLUSLIV;"/>
  </connection>
  <connection id="431" xr16:uid="{EBCB8742-D19C-431B-9D92-EE54AAE0908A}" name="Connection1385" type="1" refreshedVersion="0" background="1">
    <dbPr connection="DRIVER={Microsoft ODBC for Oracle};UID=TATADB;pwd=TATADB9$;SERVER=MPLUSLIV;"/>
  </connection>
  <connection id="432" xr16:uid="{50635348-319B-42F4-961F-B9B92F5679F6}" name="Connection1386" type="1" refreshedVersion="0" background="1">
    <dbPr connection="DRIVER={Microsoft ODBC for Oracle};UID=TATADB;pwd=TATADB9$;SERVER=MPLUSLIV;"/>
  </connection>
  <connection id="433" xr16:uid="{59355EEF-729D-45C5-8371-7224AA021CCD}" name="Connection1387" type="1" refreshedVersion="0" background="1">
    <dbPr connection="DRIVER={Microsoft ODBC for Oracle};UID=TATADB;pwd=TATADB9$;SERVER=MPLUSLIV;"/>
  </connection>
  <connection id="434" xr16:uid="{C3A17636-B1EA-4DAC-B952-E668F11B777F}" name="Connection1388" type="1" refreshedVersion="0" background="1">
    <dbPr connection="DRIVER={Microsoft ODBC for Oracle};UID=TATADB;pwd=TATADB9$;SERVER=MPLUSLIV;"/>
  </connection>
  <connection id="435" xr16:uid="{8791C24F-D1DE-4B33-BA79-7A64EB6094AF}" name="Connection1389" type="1" refreshedVersion="0" background="1">
    <dbPr connection="DRIVER={Microsoft ODBC for Oracle};UID=TATADB;pwd=TATADB9$;SERVER=MPLUSLIV;"/>
  </connection>
  <connection id="436" xr16:uid="{123AA94F-8DDF-479C-9526-1AF560AB6FE2}" name="Connection139" type="1" refreshedVersion="0" background="1">
    <dbPr connection="DRIVER={Microsoft ODBC for Oracle};UID=TATADB;pwd=TATADB9$;SERVER=MPLUSLIV;"/>
  </connection>
  <connection id="437" xr16:uid="{B77168C5-DFEB-4C65-8FE4-8A8A29F6A7D0}" name="Connection1390" type="1" refreshedVersion="0" background="1">
    <dbPr connection="DRIVER={Microsoft ODBC for Oracle};UID=TATADB;pwd=TATADB9$;SERVER=MPLUSLIV;"/>
  </connection>
  <connection id="438" xr16:uid="{995AD2F6-8AA9-4AF4-852F-DBF2304E3BDB}" name="Connection1391" type="1" refreshedVersion="0" background="1">
    <dbPr connection="DRIVER={Microsoft ODBC for Oracle};UID=TATADB;pwd=TATADB9$;SERVER=MPLUSLIV;"/>
  </connection>
  <connection id="439" xr16:uid="{B8862314-B2D2-447D-95B6-41E83BB60F05}" name="Connection1392" type="1" refreshedVersion="0" background="1">
    <dbPr connection="DRIVER={Microsoft ODBC for Oracle};UID=TATADB;pwd=TATADB9$;SERVER=MPLUSLIV;"/>
  </connection>
  <connection id="440" xr16:uid="{2BB586CB-A99F-4F1F-9606-3E08AFE5FE5F}" name="Connection1393" type="1" refreshedVersion="0" background="1">
    <dbPr connection="DRIVER={Microsoft ODBC for Oracle};UID=TATADB;pwd=TATADB9$;SERVER=MPLUSLIV;"/>
  </connection>
  <connection id="441" xr16:uid="{4F970771-66D7-4B15-AECA-FA9BC60C4888}" name="Connection1394" type="1" refreshedVersion="0" background="1">
    <dbPr connection="DRIVER={Microsoft ODBC for Oracle};UID=TATADB;pwd=TATADB9$;SERVER=MPLUSLIV;"/>
  </connection>
  <connection id="442" xr16:uid="{BB96141F-48E4-4822-BE54-DF3C94FC40ED}" name="Connection1395" type="1" refreshedVersion="0" background="1">
    <dbPr connection="DRIVER={Microsoft ODBC for Oracle};UID=TATADB;pwd=TATADB9$;SERVER=MPLUSLIV;"/>
  </connection>
  <connection id="443" xr16:uid="{0C29E18E-61C0-4849-B272-7A031DB7AF5E}" name="Connection1396" type="1" refreshedVersion="0" background="1">
    <dbPr connection="DRIVER={Microsoft ODBC for Oracle};UID=TATADB;pwd=TATADB9$;SERVER=MPLUSLIV;"/>
  </connection>
  <connection id="444" xr16:uid="{CC26FC26-48AA-4D18-B9BD-96F3EC2C7727}" name="Connection1397" type="1" refreshedVersion="0" background="1">
    <dbPr connection="DRIVER={Microsoft ODBC for Oracle};UID=TATADB;pwd=TATADB9$;SERVER=MPLUSLIV;"/>
  </connection>
  <connection id="445" xr16:uid="{3F3BF2B0-8DB8-4DEE-99C6-BFC75849F36D}" name="Connection1398" type="1" refreshedVersion="0" background="1">
    <dbPr connection="DRIVER={Microsoft ODBC for Oracle};UID=TATADB;pwd=TATADB9$;SERVER=MPLUSLIV;"/>
  </connection>
  <connection id="446" xr16:uid="{0A7D5583-C683-46E2-82B3-DB5387C77E01}" name="Connection1399" type="1" refreshedVersion="0" background="1">
    <dbPr connection="DRIVER={Microsoft ODBC for Oracle};UID=TATADB;pwd=TATADB9$;SERVER=MPLUSLIV;"/>
  </connection>
  <connection id="447" xr16:uid="{70C17AEE-D075-4761-9958-D5028E4B7320}" name="Connection14" type="1" refreshedVersion="0" background="1">
    <dbPr connection="DRIVER={Microsoft ODBC for Oracle};UID=TATADB;pwd=TATADB9$;SERVER=MPLUSLIV;"/>
  </connection>
  <connection id="448" xr16:uid="{8CB2FF4D-95E2-4FF0-A368-CE8EE21FEB8F}" name="Connection140" type="1" refreshedVersion="0" background="1">
    <dbPr connection="DRIVER={Microsoft ODBC for Oracle};UID=TATADB;pwd=TATADB9$;SERVER=MPLUSLIV;"/>
  </connection>
  <connection id="449" xr16:uid="{25A775DA-34E9-43C0-8DB7-1EE32F40CE1C}" name="Connection1400" type="1" refreshedVersion="0" background="1">
    <dbPr connection="DRIVER={Microsoft ODBC for Oracle};UID=TATADB;pwd=TATADB9$;SERVER=MPLUSLIV;"/>
  </connection>
  <connection id="450" xr16:uid="{464015C1-37F0-413C-BA78-98FE7D07480C}" name="Connection1401" type="1" refreshedVersion="0" background="1">
    <dbPr connection="DRIVER={Microsoft ODBC for Oracle};UID=TATADB;pwd=TATADB9$;SERVER=MPLUSLIV;"/>
  </connection>
  <connection id="451" xr16:uid="{11D81675-2637-4192-9449-2F450A4DF416}" name="Connection1402" type="1" refreshedVersion="0" background="1">
    <dbPr connection="DRIVER={Microsoft ODBC for Oracle};UID=TATADB;pwd=TATADB9$;SERVER=MPLUSLIV;"/>
  </connection>
  <connection id="452" xr16:uid="{F0B613CF-59CE-4816-86F2-2696A6353FC3}" name="Connection1403" type="1" refreshedVersion="0" background="1">
    <dbPr connection="DRIVER={Microsoft ODBC for Oracle};UID=TATADB;pwd=TATADB9$;SERVER=MPLUSLIV;"/>
  </connection>
  <connection id="453" xr16:uid="{F854AACD-D3AB-4C85-B5EE-B288F18C0B56}" name="Connection1404" type="1" refreshedVersion="0" background="1">
    <dbPr connection="DRIVER={Microsoft ODBC for Oracle};UID=TATADB;pwd=TATADB9$;SERVER=MPLUSLIV;"/>
  </connection>
  <connection id="454" xr16:uid="{5864B71A-4527-4A76-A782-6583A59FB991}" name="Connection1405" type="1" refreshedVersion="0" background="1">
    <dbPr connection="DRIVER={Microsoft ODBC for Oracle};UID=TATADB;pwd=TATADB9$;SERVER=MPLUSLIV;"/>
  </connection>
  <connection id="455" xr16:uid="{D01AB351-0757-4FD3-AF3A-010886C915A3}" name="Connection1406" type="1" refreshedVersion="0" background="1">
    <dbPr connection="DRIVER={Microsoft ODBC for Oracle};UID=TATADB;pwd=TATADB9$;SERVER=MPLUSLIV;"/>
  </connection>
  <connection id="456" xr16:uid="{1FEDB86F-771A-46C2-8286-155ED9FD54A8}" name="Connection1407" type="1" refreshedVersion="0" background="1">
    <dbPr connection="DRIVER={Microsoft ODBC for Oracle};UID=TATADB;pwd=TATADB9$;SERVER=MPLUSLIV;"/>
  </connection>
  <connection id="457" xr16:uid="{AC256125-A61C-4377-A489-CCAD8A043739}" name="Connection1408" type="1" refreshedVersion="0" background="1">
    <dbPr connection="DRIVER={Microsoft ODBC for Oracle};UID=TATADB;pwd=TATADB9$;SERVER=MPLUSLIV;"/>
  </connection>
  <connection id="458" xr16:uid="{7A47DF3F-7984-4902-8DE3-E215AEFCD3BF}" name="Connection1409" type="1" refreshedVersion="0" background="1">
    <dbPr connection="DRIVER={Microsoft ODBC for Oracle};UID=TATADB;pwd=TATADB9$;SERVER=MPLUSLIV;"/>
  </connection>
  <connection id="459" xr16:uid="{ECBE7195-B48F-49E2-91C5-CFEF87D27D88}" name="Connection141" type="1" refreshedVersion="0" background="1">
    <dbPr connection="DRIVER={Microsoft ODBC for Oracle};UID=TATADB;pwd=TATADB9$;SERVER=MPLUSLIV;"/>
  </connection>
  <connection id="460" xr16:uid="{465E5687-B9FB-4AC4-A6AA-4C3229552627}" name="Connection1410" type="1" refreshedVersion="0" background="1">
    <dbPr connection="DRIVER={Microsoft ODBC for Oracle};UID=TATADB;pwd=TATADB9$;SERVER=MPLUSLIV;"/>
  </connection>
  <connection id="461" xr16:uid="{75B2C0FC-F558-4A00-A688-298086C84C78}" name="Connection1411" type="1" refreshedVersion="0" background="1">
    <dbPr connection="DRIVER={Microsoft ODBC for Oracle};UID=TATADB;pwd=TATADB9$;SERVER=MPLUSLIV;"/>
  </connection>
  <connection id="462" xr16:uid="{E6C275A8-EE88-4BFA-B3D6-F07DA9C6E614}" name="Connection1412" type="1" refreshedVersion="0" background="1">
    <dbPr connection="DRIVER={Microsoft ODBC for Oracle};UID=TATADB;pwd=TATADB9$;SERVER=MPLUSLIV;"/>
  </connection>
  <connection id="463" xr16:uid="{7C604743-E911-4734-842D-4AEA16AE7C2E}" name="Connection1413" type="1" refreshedVersion="0" background="1">
    <dbPr connection="DRIVER={Microsoft ODBC for Oracle};UID=TATADB;pwd=TATADB9$;SERVER=MPLUSLIV;"/>
  </connection>
  <connection id="464" xr16:uid="{70A056D5-822D-4712-9E81-C364ED2AEF69}" name="Connection1414" type="1" refreshedVersion="0" background="1">
    <dbPr connection="DRIVER={Microsoft ODBC for Oracle};UID=TATADB;pwd=TATADB9$;SERVER=MPLUSLIV;"/>
  </connection>
  <connection id="465" xr16:uid="{738C4CCE-F48E-4417-A06D-3EE9A04FCEB7}" name="Connection1415" type="1" refreshedVersion="0" background="1">
    <dbPr connection="DRIVER={Microsoft ODBC for Oracle};UID=TATADB;pwd=TATADB9$;SERVER=MPLUSLIV;"/>
  </connection>
  <connection id="466" xr16:uid="{6780613A-EF45-435F-861B-44D8FF7D72F7}" name="Connection1416" type="1" refreshedVersion="0" background="1">
    <dbPr connection="DRIVER={Microsoft ODBC for Oracle};UID=TATADB;pwd=TATADB9$;SERVER=MPLUSLIV;"/>
  </connection>
  <connection id="467" xr16:uid="{92B5857B-76F8-4DD9-B178-3D0066436A64}" name="Connection1417" type="1" refreshedVersion="0" background="1">
    <dbPr connection="DRIVER={Microsoft ODBC for Oracle};UID=TATADB;pwd=TATADB9$;SERVER=MPLUSLIV;"/>
  </connection>
  <connection id="468" xr16:uid="{1D6E0CC5-B16F-41E6-A52E-C6E0AE9398DD}" name="Connection1418" type="1" refreshedVersion="0" background="1">
    <dbPr connection="DRIVER={Microsoft ODBC for Oracle};UID=TATADB;pwd=TATADB9$;SERVER=MPLUSLIV;"/>
  </connection>
  <connection id="469" xr16:uid="{2817C23F-C324-4200-87D7-51BF636285F4}" name="Connection1419" type="1" refreshedVersion="0" background="1">
    <dbPr connection="DRIVER={Microsoft ODBC for Oracle};UID=TATADB;pwd=TATADB9$;SERVER=MPLUSLIV;"/>
  </connection>
  <connection id="470" xr16:uid="{5E2A0693-0655-4BAB-A330-B490E590A282}" name="Connection142" type="1" refreshedVersion="0" background="1">
    <dbPr connection="DRIVER={Microsoft ODBC for Oracle};UID=TATADB;pwd=TATADB9$;SERVER=MPLUSLIV;"/>
  </connection>
  <connection id="471" xr16:uid="{E4C5B04B-8557-4813-962E-101D34462FE0}" name="Connection1420" type="1" refreshedVersion="0" background="1">
    <dbPr connection="DRIVER={Microsoft ODBC for Oracle};UID=TATADB;pwd=TATADB9$;SERVER=MPLUSLIV;"/>
  </connection>
  <connection id="472" xr16:uid="{2C43CA47-B4DC-4144-AF90-754D1C7B42F7}" name="Connection1421" type="1" refreshedVersion="0" background="1">
    <dbPr connection="DRIVER={Microsoft ODBC for Oracle};UID=TATADB;pwd=TATADB9$;SERVER=MPLUSLIV;"/>
  </connection>
  <connection id="473" xr16:uid="{555D3E03-5648-40C7-841C-8F9D2CCD712C}" name="Connection1422" type="1" refreshedVersion="0" background="1">
    <dbPr connection="DRIVER={Microsoft ODBC for Oracle};UID=TATADB;pwd=TATADB9$;SERVER=MPLUSLIV;"/>
  </connection>
  <connection id="474" xr16:uid="{236E0DB8-D01C-4D7B-9DFB-6CA495636F73}" name="Connection1423" type="1" refreshedVersion="0" background="1">
    <dbPr connection="DRIVER={Microsoft ODBC for Oracle};UID=TATADB;pwd=TATADB9$;SERVER=MPLUSLIV;"/>
  </connection>
  <connection id="475" xr16:uid="{B083AF66-E9B9-41CE-AC20-EF97D72E332E}" name="Connection1424" type="1" refreshedVersion="0" background="1">
    <dbPr connection="DRIVER={Microsoft ODBC for Oracle};UID=TATADB;pwd=TATADB9$;SERVER=MPLUSLIV;"/>
  </connection>
  <connection id="476" xr16:uid="{F9D5DADF-1A89-435D-8107-F34B52534D5A}" name="Connection1425" type="1" refreshedVersion="0" background="1">
    <dbPr connection="DRIVER={Microsoft ODBC for Oracle};UID=TATADB;pwd=TATADB9$;SERVER=MPLUSLIV;"/>
  </connection>
  <connection id="477" xr16:uid="{99E8FE45-3A48-4DE5-8316-0F8759D766B6}" name="Connection1426" type="1" refreshedVersion="0" background="1">
    <dbPr connection="DRIVER={Microsoft ODBC for Oracle};UID=TATADB;pwd=TATADB9$;SERVER=MPLUSLIV;"/>
  </connection>
  <connection id="478" xr16:uid="{A52A8477-4E37-426C-A8FC-AA5BED90F86E}" name="Connection1427" type="1" refreshedVersion="0" background="1">
    <dbPr connection="DRIVER={Microsoft ODBC for Oracle};UID=TATADB;pwd=TATADB9$;SERVER=MPLUSLIV;"/>
  </connection>
  <connection id="479" xr16:uid="{F511FCFF-A449-4592-BF45-73AD843BC160}" name="Connection1428" type="1" refreshedVersion="0" background="1">
    <dbPr connection="DRIVER={Microsoft ODBC for Oracle};UID=TATADB;pwd=TATADB9$;SERVER=MPLUSLIV;"/>
  </connection>
  <connection id="480" xr16:uid="{BE44B554-8771-4A66-BE4D-9ABC37F4331A}" name="Connection1429" type="1" refreshedVersion="0" background="1">
    <dbPr connection="DRIVER={Microsoft ODBC for Oracle};UID=TATADB;pwd=TATADB9$;SERVER=MPLUSLIV;"/>
  </connection>
  <connection id="481" xr16:uid="{4C9B1C38-4D17-4B09-90BF-40C75359A69D}" name="Connection143" type="1" refreshedVersion="0" background="1">
    <dbPr connection="DRIVER={Microsoft ODBC for Oracle};UID=TATADB;pwd=TATADB9$;SERVER=MPLUSLIV;"/>
  </connection>
  <connection id="482" xr16:uid="{DDCA07DC-341D-43F5-A32A-C874B9122BCA}" name="Connection1430" type="1" refreshedVersion="0" background="1">
    <dbPr connection="DRIVER={Microsoft ODBC for Oracle};UID=TATADB;pwd=TATADB9$;SERVER=MPLUSLIV;"/>
  </connection>
  <connection id="483" xr16:uid="{334DC09B-DB86-42FC-AAD2-12B7C4B0083A}" name="Connection1431" type="1" refreshedVersion="0" background="1">
    <dbPr connection="DRIVER={Microsoft ODBC for Oracle};UID=TATADB;pwd=TATADB9$;SERVER=MPLUSLIV;"/>
  </connection>
  <connection id="484" xr16:uid="{5F734785-CE91-43C4-BFCE-969648D0945B}" name="Connection1432" type="1" refreshedVersion="0" background="1">
    <dbPr connection="DRIVER={Microsoft ODBC for Oracle};UID=TATADB;pwd=TATADB9$;SERVER=MPLUSLIV;"/>
  </connection>
  <connection id="485" xr16:uid="{4FABBB59-E029-487B-BA27-76BECEE5B596}" name="Connection1433" type="1" refreshedVersion="0" background="1">
    <dbPr connection="DRIVER={Microsoft ODBC for Oracle};UID=TATADB;pwd=TATADB9$;SERVER=MPLUSLIV;"/>
  </connection>
  <connection id="486" xr16:uid="{8FD41054-83EC-46BC-A4DF-D4BE4AB935D4}" name="Connection1434" type="1" refreshedVersion="0" background="1">
    <dbPr connection="DRIVER={Microsoft ODBC for Oracle};UID=TATADB;pwd=TATADB9$;SERVER=MPLUSLIV;"/>
  </connection>
  <connection id="487" xr16:uid="{23D442F6-968C-4F8F-A29A-8A9EDD74D98E}" name="Connection1435" type="1" refreshedVersion="0" background="1">
    <dbPr connection="DRIVER={Microsoft ODBC for Oracle};UID=TATADB;pwd=TATADB9$;SERVER=MPLUSLIV;"/>
  </connection>
  <connection id="488" xr16:uid="{EBA961CA-2EE0-4DDD-819E-471A26959187}" name="Connection1436" type="1" refreshedVersion="0" background="1">
    <dbPr connection="DRIVER={Microsoft ODBC for Oracle};UID=TATADB;pwd=TATADB9$;SERVER=MPLUSLIV;"/>
  </connection>
  <connection id="489" xr16:uid="{F83DB6D1-545A-4FC9-905F-67929F92D6F2}" name="Connection1437" type="1" refreshedVersion="0" background="1">
    <dbPr connection="DRIVER={Microsoft ODBC for Oracle};UID=TATADB;pwd=TATADB9$;SERVER=MPLUSLIV;"/>
  </connection>
  <connection id="490" xr16:uid="{01853347-B363-4761-8833-FE5BE296EABB}" name="Connection1438" type="1" refreshedVersion="0" background="1">
    <dbPr connection="DRIVER={Microsoft ODBC for Oracle};UID=TATADB;pwd=TATADB9$;SERVER=MPLUSLIV;"/>
  </connection>
  <connection id="491" xr16:uid="{C7245095-1280-4A47-AA6A-A000F515343F}" name="Connection1439" type="1" refreshedVersion="0" background="1">
    <dbPr connection="DRIVER={Microsoft ODBC for Oracle};UID=TATADB;pwd=TATADB9$;SERVER=MPLUSLIV;"/>
  </connection>
  <connection id="492" xr16:uid="{42501380-B3BA-46DF-A7A5-A53FFF133E0C}" name="Connection144" type="1" refreshedVersion="0" background="1">
    <dbPr connection="DRIVER={Microsoft ODBC for Oracle};UID=TATADB;pwd=TATADB9$;SERVER=MPLUSLIV;"/>
  </connection>
  <connection id="493" xr16:uid="{64D5C635-56F9-4529-A3C4-1004878BF89A}" name="Connection1440" type="1" refreshedVersion="0" background="1">
    <dbPr connection="DRIVER={Microsoft ODBC for Oracle};UID=TATADB;pwd=TATADB9$;SERVER=MPLUSLIV;"/>
  </connection>
  <connection id="494" xr16:uid="{E6ACA420-BCA8-4283-879A-80EBE240C5D8}" name="Connection1441" type="1" refreshedVersion="0" background="1">
    <dbPr connection="DRIVER={Microsoft ODBC for Oracle};UID=TATADB;pwd=TATADB9$;SERVER=MPLUSLIV;"/>
  </connection>
  <connection id="495" xr16:uid="{5109F54B-70C9-4C76-A00C-4DC4A9DF4187}" name="Connection1442" type="1" refreshedVersion="0" background="1">
    <dbPr connection="DRIVER={Microsoft ODBC for Oracle};UID=TATADB;pwd=TATADB9$;SERVER=MPLUSLIV;"/>
  </connection>
  <connection id="496" xr16:uid="{9A592D93-A97E-4825-B475-F1AC8AF2D5F3}" name="Connection1443" type="1" refreshedVersion="0" background="1">
    <dbPr connection="DRIVER={Microsoft ODBC for Oracle};UID=TATADB;pwd=TATADB9$;SERVER=MPLUSLIV;"/>
  </connection>
  <connection id="497" xr16:uid="{BA1EA4C2-0188-4953-BFC4-4B22CF4ECF7E}" name="Connection1444" type="1" refreshedVersion="0" background="1">
    <dbPr connection="DRIVER={Microsoft ODBC for Oracle};UID=TATADB;pwd=TATADB9$;SERVER=MPLUSLIV;"/>
  </connection>
  <connection id="498" xr16:uid="{CA0A5308-03A9-4C36-A63B-0E27BB4DE301}" name="Connection1445" type="1" refreshedVersion="0" background="1">
    <dbPr connection="DRIVER={Microsoft ODBC for Oracle};UID=TATADB;pwd=TATADB9$;SERVER=MPLUSLIV;"/>
  </connection>
  <connection id="499" xr16:uid="{923E66E0-838F-4A76-84C2-330204E2E603}" name="Connection1446" type="1" refreshedVersion="0" background="1">
    <dbPr connection="DRIVER={Microsoft ODBC for Oracle};UID=TATADB;pwd=TATADB9$;SERVER=MPLUSLIV;"/>
  </connection>
  <connection id="500" xr16:uid="{A60B2F17-7682-404C-A01A-1151C567DDC5}" name="Connection1447" type="1" refreshedVersion="0" background="1">
    <dbPr connection="DRIVER={Microsoft ODBC for Oracle};UID=TATADB;pwd=TATADB9$;SERVER=MPLUSLIV;"/>
  </connection>
  <connection id="501" xr16:uid="{8F945B22-A343-47F2-9E63-11D12279B5D7}" name="Connection1448" type="1" refreshedVersion="0" background="1">
    <dbPr connection="DRIVER={Microsoft ODBC for Oracle};UID=TATADB;pwd=TATADB9$;SERVER=MPLUSLIV;"/>
  </connection>
  <connection id="502" xr16:uid="{947A5E6E-7DE3-4766-AFBB-70261F921E48}" name="Connection1449" type="1" refreshedVersion="0" background="1">
    <dbPr connection="DRIVER={Microsoft ODBC for Oracle};UID=TATADB;pwd=TATADB9$;SERVER=MPLUSLIV;"/>
  </connection>
  <connection id="503" xr16:uid="{60DE5DD8-3EC8-4A5E-B041-6854033E800A}" name="Connection145" type="1" refreshedVersion="0" background="1">
    <dbPr connection="DRIVER={Microsoft ODBC for Oracle};UID=TATADB;pwd=TATADB9$;SERVER=MPLUSLIV;"/>
  </connection>
  <connection id="504" xr16:uid="{1DB29518-6AB5-4C86-B62F-378A30142643}" name="Connection1450" type="1" refreshedVersion="0" background="1">
    <dbPr connection="DRIVER={Microsoft ODBC for Oracle};UID=TATADB;pwd=TATADB9$;SERVER=MPLUSLIV;"/>
  </connection>
  <connection id="505" xr16:uid="{09F4FEEB-726B-494C-939B-C97D62B0DD13}" name="Connection1451" type="1" refreshedVersion="0" background="1">
    <dbPr connection="DRIVER={Microsoft ODBC for Oracle};UID=TATADB;pwd=TATADB9$;SERVER=MPLUSLIV;"/>
  </connection>
  <connection id="506" xr16:uid="{CFBA9EF1-B815-422F-922E-167716F054E8}" name="Connection1452" type="1" refreshedVersion="0" background="1">
    <dbPr connection="DRIVER={Microsoft ODBC for Oracle};UID=TATADB;pwd=TATADB9$;SERVER=MPLUSLIV;"/>
  </connection>
  <connection id="507" xr16:uid="{519E70CD-F006-431C-B9F3-98C8C07606C9}" name="Connection1453" type="1" refreshedVersion="0" background="1">
    <dbPr connection="DRIVER={Microsoft ODBC for Oracle};UID=TATADB;pwd=TATADB9$;SERVER=MPLUSLIV;"/>
  </connection>
  <connection id="508" xr16:uid="{6B301A5B-D122-4CF8-8F1F-10DF8C112B11}" name="Connection1454" type="1" refreshedVersion="0" background="1">
    <dbPr connection="DRIVER={Microsoft ODBC for Oracle};UID=TATADB;pwd=TATADB9$;SERVER=MPLUSLIV;"/>
  </connection>
  <connection id="509" xr16:uid="{2FBB29FF-701F-4C15-86FF-AFA3A231FDA0}" name="Connection1455" type="1" refreshedVersion="0" background="1">
    <dbPr connection="DRIVER={Microsoft ODBC for Oracle};UID=TATADB;pwd=TATADB9$;SERVER=MPLUSLIV;"/>
  </connection>
  <connection id="510" xr16:uid="{739D1E08-4DE4-4BA7-A2E8-77850F50906C}" name="Connection1456" type="1" refreshedVersion="0" background="1">
    <dbPr connection="DRIVER={Microsoft ODBC for Oracle};UID=TATADB;pwd=TATADB9$;SERVER=MPLUSLIV;"/>
  </connection>
  <connection id="511" xr16:uid="{FA10B7C0-8DF5-4AE0-916D-6DB644C12786}" name="Connection1457" type="1" refreshedVersion="0" background="1">
    <dbPr connection="DRIVER={Microsoft ODBC for Oracle};UID=TATADB;pwd=TATADB9$;SERVER=MPLUSLIV;"/>
  </connection>
  <connection id="512" xr16:uid="{0E8E92D2-1697-485E-9133-A9FE1787775F}" name="Connection1458" type="1" refreshedVersion="0" background="1">
    <dbPr connection="DRIVER={Microsoft ODBC for Oracle};UID=TATADB;pwd=TATADB9$;SERVER=MPLUSLIV;"/>
  </connection>
  <connection id="513" xr16:uid="{B4CE760C-1DEE-490B-9F25-47A5FBF3A5FC}" name="Connection1459" type="1" refreshedVersion="0" background="1">
    <dbPr connection="DRIVER={Microsoft ODBC for Oracle};UID=TATADB;pwd=TATADB9$;SERVER=MPLUSLIV;"/>
  </connection>
  <connection id="514" xr16:uid="{373A80FA-3413-4936-9406-2EEA052CC1DE}" name="Connection146" type="1" refreshedVersion="0" background="1">
    <dbPr connection="DRIVER={Microsoft ODBC for Oracle};UID=TATADB;pwd=TATADB9$;SERVER=MPLUSLIV;"/>
  </connection>
  <connection id="515" xr16:uid="{339D0BBF-08AB-4F37-B3A0-F268D344BE69}" name="Connection1460" type="1" refreshedVersion="0" background="1">
    <dbPr connection="DRIVER={Microsoft ODBC for Oracle};UID=TATADB;pwd=TATADB9$;SERVER=MPLUSLIV;"/>
  </connection>
  <connection id="516" xr16:uid="{E52C86CF-6150-481C-82B0-B4F7BAB06942}" name="Connection1461" type="1" refreshedVersion="0" background="1">
    <dbPr connection="DRIVER={Microsoft ODBC for Oracle};UID=TATADB;pwd=TATADB9$;SERVER=MPLUSLIV;"/>
  </connection>
  <connection id="517" xr16:uid="{A010582F-B20F-447E-8B30-8B62CD32AC2E}" name="Connection1462" type="1" refreshedVersion="0" background="1">
    <dbPr connection="DRIVER={Microsoft ODBC for Oracle};UID=TATADB;pwd=TATADB9$;SERVER=MPLUSLIV;"/>
  </connection>
  <connection id="518" xr16:uid="{E964C3EB-B91F-4256-B1FC-812C625B781E}" name="Connection1463" type="1" refreshedVersion="0" background="1">
    <dbPr connection="DRIVER={Microsoft ODBC for Oracle};UID=TATADB;pwd=TATADB9$;SERVER=MPLUSLIV;"/>
  </connection>
  <connection id="519" xr16:uid="{F2E7EAD1-6158-40EF-A8C3-1ED8C8812367}" name="Connection1464" type="1" refreshedVersion="0" background="1">
    <dbPr connection="DRIVER={Microsoft ODBC for Oracle};UID=TATADB;pwd=TATADB9$;SERVER=MPLUSLIV;"/>
  </connection>
  <connection id="520" xr16:uid="{729E3C6F-FD4C-4299-84C5-5441ED7E7E1D}" name="Connection1465" type="1" refreshedVersion="0" background="1">
    <dbPr connection="DRIVER={Microsoft ODBC for Oracle};UID=TATADB;pwd=TATADB9$;SERVER=MPLUSLIV;"/>
  </connection>
  <connection id="521" xr16:uid="{73105D5F-62AC-4915-AF39-EED70EDBCB7C}" name="Connection1466" type="1" refreshedVersion="0" background="1">
    <dbPr connection="DRIVER={Microsoft ODBC for Oracle};UID=TATADB;pwd=TATADB9$;SERVER=MPLUSLIV;"/>
  </connection>
  <connection id="522" xr16:uid="{EC52C066-86D3-48C1-A219-33BB8877930C}" name="Connection1467" type="1" refreshedVersion="0" background="1">
    <dbPr connection="DRIVER={Microsoft ODBC for Oracle};UID=TATADB;pwd=TATADB9$;SERVER=MPLUSLIV;"/>
  </connection>
  <connection id="523" xr16:uid="{FCA4976A-87B7-4590-BA41-7EF0FF219000}" name="Connection1468" type="1" refreshedVersion="0" background="1">
    <dbPr connection="DRIVER={Microsoft ODBC for Oracle};UID=TATADB;pwd=TATADB9$;SERVER=MPLUSLIV;"/>
  </connection>
  <connection id="524" xr16:uid="{F79ECF1D-7627-4D53-A39E-38798D8FBDFB}" name="Connection1469" type="1" refreshedVersion="0" background="1">
    <dbPr connection="DRIVER={Microsoft ODBC for Oracle};UID=TATADB;pwd=TATADB9$;SERVER=MPLUSLIV;"/>
  </connection>
  <connection id="525" xr16:uid="{8E941207-55F1-4158-90E9-E6B2C5A0019A}" name="Connection147" type="1" refreshedVersion="0" background="1">
    <dbPr connection="DRIVER={Microsoft ODBC for Oracle};UID=TATADB;pwd=TATADB9$;SERVER=MPLUSLIV;"/>
  </connection>
  <connection id="526" xr16:uid="{D817F90F-2112-4C70-8DCF-7FC969DDC331}" name="Connection1470" type="1" refreshedVersion="0" background="1">
    <dbPr connection="DRIVER={Microsoft ODBC for Oracle};UID=TATADB;pwd=TATADB9$;SERVER=MPLUSLIV;"/>
  </connection>
  <connection id="527" xr16:uid="{AAF5F12C-5BE2-47F5-8304-CEFADED67285}" name="Connection1471" type="1" refreshedVersion="0" background="1">
    <dbPr connection="DRIVER={Microsoft ODBC for Oracle};UID=TATADB;pwd=TATADB9$;SERVER=MPLUSLIV;"/>
  </connection>
  <connection id="528" xr16:uid="{AD21C1D3-815B-423D-B5E8-C0F1B773CC97}" name="Connection1472" type="1" refreshedVersion="0" background="1">
    <dbPr connection="DRIVER={Microsoft ODBC for Oracle};UID=TATADB;pwd=TATADB9$;SERVER=MPLUSLIV;"/>
  </connection>
  <connection id="529" xr16:uid="{159A1D12-ADFD-433C-95B9-877DDBD77D6D}" name="Connection1473" type="1" refreshedVersion="0" background="1">
    <dbPr connection="DRIVER={Microsoft ODBC for Oracle};UID=TATADB;pwd=TATADB9$;SERVER=MPLUSLIV;"/>
  </connection>
  <connection id="530" xr16:uid="{FDF813F3-CEE6-41BE-B87D-E990ACEC880A}" name="Connection1474" type="1" refreshedVersion="0" background="1">
    <dbPr connection="DRIVER={Microsoft ODBC for Oracle};UID=TATADB;pwd=TATADB9$;SERVER=MPLUSLIV;"/>
  </connection>
  <connection id="531" xr16:uid="{7E7E6D92-E448-4CC6-B0AC-E6E27AC996A7}" name="Connection1475" type="1" refreshedVersion="0" background="1">
    <dbPr connection="DRIVER={Microsoft ODBC for Oracle};UID=TATADB;pwd=TATADB9$;SERVER=MPLUSLIV;"/>
  </connection>
  <connection id="532" xr16:uid="{43E0B517-5E61-45E4-9DF0-2171BF49B7FE}" name="Connection1476" type="1" refreshedVersion="0" background="1">
    <dbPr connection="DRIVER={Microsoft ODBC for Oracle};UID=TATADB;pwd=TATADB9$;SERVER=MPLUSLIV;"/>
  </connection>
  <connection id="533" xr16:uid="{AB369B49-B534-48F3-A402-2886176686B0}" name="Connection1477" type="1" refreshedVersion="0" background="1">
    <dbPr connection="DRIVER={Microsoft ODBC for Oracle};UID=TATADB;pwd=TATADB9$;SERVER=MPLUSLIV;"/>
  </connection>
  <connection id="534" xr16:uid="{6D00454D-D5FE-4BD9-B265-29BCEF6AE69F}" name="Connection1478" type="1" refreshedVersion="0" background="1">
    <dbPr connection="DRIVER={Microsoft ODBC for Oracle};UID=TATADB;pwd=TATADB9$;SERVER=MPLUSLIV;"/>
  </connection>
  <connection id="535" xr16:uid="{55819B16-D27A-46F6-BEDF-FC3F11E00CD3}" name="Connection1479" type="1" refreshedVersion="0" background="1">
    <dbPr connection="DRIVER={Microsoft ODBC for Oracle};UID=TATADB;pwd=TATADB9$;SERVER=MPLUSLIV;"/>
  </connection>
  <connection id="536" xr16:uid="{F861540A-1148-4321-85EA-509D904B2707}" name="Connection148" type="1" refreshedVersion="0" background="1">
    <dbPr connection="DRIVER={Microsoft ODBC for Oracle};UID=TATADB;pwd=TATADB9$;SERVER=MPLUSLIV;"/>
  </connection>
  <connection id="537" xr16:uid="{D9F4D821-BABF-4211-A2B6-AB1E8DBDCF34}" name="Connection1480" type="1" refreshedVersion="0" background="1">
    <dbPr connection="DRIVER={Microsoft ODBC for Oracle};UID=TATADB;pwd=TATADB9$;SERVER=MPLUSLIV;"/>
  </connection>
  <connection id="538" xr16:uid="{F7072AC8-F738-4ED4-BAE1-C66456C143BF}" name="Connection1481" type="1" refreshedVersion="0" background="1">
    <dbPr connection="DRIVER={Microsoft ODBC for Oracle};UID=TATADB;pwd=TATADB9$;SERVER=MPLUSLIV;"/>
  </connection>
  <connection id="539" xr16:uid="{31BC49CF-B52F-42EC-AAD0-4527C96B85A5}" name="Connection1482" type="1" refreshedVersion="0" background="1">
    <dbPr connection="DRIVER={Microsoft ODBC for Oracle};UID=TATADB;pwd=TATADB9$;SERVER=MPLUSLIV;"/>
  </connection>
  <connection id="540" xr16:uid="{95502526-3C69-4C81-9357-FA8B8A92ECCF}" name="Connection1483" type="1" refreshedVersion="0" background="1">
    <dbPr connection="DRIVER={Microsoft ODBC for Oracle};UID=TATADB;pwd=TATADB9$;SERVER=MPLUSLIV;"/>
  </connection>
  <connection id="541" xr16:uid="{599A9831-5B89-46DA-BF9D-DB89E023C2D0}" name="Connection1484" type="1" refreshedVersion="0" background="1">
    <dbPr connection="DRIVER={Microsoft ODBC for Oracle};UID=TATADB;pwd=TATADB9$;SERVER=MPLUSLIV;"/>
  </connection>
  <connection id="542" xr16:uid="{14F72092-CD60-44FD-8B2A-0EF9B8DCF5A2}" name="Connection1485" type="1" refreshedVersion="0" background="1">
    <dbPr connection="DRIVER={Microsoft ODBC for Oracle};UID=TATADB;pwd=TATADB9$;SERVER=MPLUSLIV;"/>
  </connection>
  <connection id="543" xr16:uid="{343ABC46-E649-4D92-9575-40098B33F5B3}" name="Connection1486" type="1" refreshedVersion="0" background="1">
    <dbPr connection="DRIVER={Microsoft ODBC for Oracle};UID=TATADB;pwd=TATADB9$;SERVER=MPLUSLIV;"/>
  </connection>
  <connection id="544" xr16:uid="{347CA79A-9072-4294-A3B1-724D7ED5F479}" name="Connection1487" type="1" refreshedVersion="0" background="1">
    <dbPr connection="DRIVER={Microsoft ODBC for Oracle};UID=TATADB;pwd=TATADB9$;SERVER=MPLUSLIV;"/>
  </connection>
  <connection id="545" xr16:uid="{975427A2-1FFB-4107-AD9E-8AA3D674105E}" name="Connection1488" type="1" refreshedVersion="0" background="1">
    <dbPr connection="DRIVER={Microsoft ODBC for Oracle};UID=TATADB;pwd=TATADB9$;SERVER=MPLUSLIV;"/>
  </connection>
  <connection id="546" xr16:uid="{C40B44D4-E9EB-41B5-A383-9EDE85C759F9}" name="Connection1489" type="1" refreshedVersion="0" background="1">
    <dbPr connection="DRIVER={Microsoft ODBC for Oracle};UID=TATADB;pwd=TATADB9$;SERVER=MPLUSLIV;"/>
  </connection>
  <connection id="547" xr16:uid="{B5967276-E2E0-4C36-8848-3F4393DA71A5}" name="Connection149" type="1" refreshedVersion="0" background="1">
    <dbPr connection="DRIVER={Microsoft ODBC for Oracle};UID=TATADB;pwd=TATADB9$;SERVER=MPLUSLIV;"/>
  </connection>
  <connection id="548" xr16:uid="{7A3B6CF3-708E-4047-97C7-82CA2D312C69}" name="Connection1490" type="1" refreshedVersion="0" background="1">
    <dbPr connection="DRIVER={Microsoft ODBC for Oracle};UID=TATADB;pwd=TATADB9$;SERVER=MPLUSLIV;"/>
  </connection>
  <connection id="549" xr16:uid="{167F88ED-FC6F-4835-89F7-43E53C4559E4}" name="Connection1491" type="1" refreshedVersion="0" background="1">
    <dbPr connection="DRIVER={Microsoft ODBC for Oracle};UID=TATADB;pwd=TATADB9$;SERVER=MPLUSLIV;"/>
  </connection>
  <connection id="550" xr16:uid="{704FE871-1AEE-4402-B12C-5376215F9FBA}" name="Connection1492" type="1" refreshedVersion="0" background="1">
    <dbPr connection="DRIVER={Microsoft ODBC for Oracle};UID=TATADB;pwd=TATADB9$;SERVER=MPLUSLIV;"/>
  </connection>
  <connection id="551" xr16:uid="{EA044904-7FB1-4DC8-B3B3-EA55EFFF838A}" name="Connection1493" type="1" refreshedVersion="0" background="1">
    <dbPr connection="DRIVER={Microsoft ODBC for Oracle};UID=TATADB;pwd=TATADB9$;SERVER=MPLUSLIV;"/>
  </connection>
  <connection id="552" xr16:uid="{C142D052-4099-4F67-B4AD-16BC1E4861F5}" name="Connection1494" type="1" refreshedVersion="0" background="1">
    <dbPr connection="DRIVER={Microsoft ODBC for Oracle};UID=TATADB;pwd=TATADB9$;SERVER=MPLUSLIV;"/>
  </connection>
  <connection id="553" xr16:uid="{8A5A6636-0212-46E9-8F3E-3F5F68C5849D}" name="Connection1495" type="1" refreshedVersion="0" background="1">
    <dbPr connection="DRIVER={Microsoft ODBC for Oracle};UID=TATADB;pwd=TATADB9$;SERVER=MPLUSLIV;"/>
  </connection>
  <connection id="554" xr16:uid="{2593B9C4-EA7E-4DD6-8346-D0D21D74EC52}" name="Connection1496" type="1" refreshedVersion="0" background="1">
    <dbPr connection="DRIVER={Microsoft ODBC for Oracle};UID=TATADB;pwd=TATADB9$;SERVER=MPLUSLIV;"/>
  </connection>
  <connection id="555" xr16:uid="{2DB34950-D742-471C-9F94-ECB3881889BC}" name="Connection1497" type="1" refreshedVersion="0" background="1">
    <dbPr connection="DRIVER={Microsoft ODBC for Oracle};UID=TATADB;pwd=TATADB9$;SERVER=MPLUSLIV;"/>
  </connection>
  <connection id="556" xr16:uid="{4952891A-7AE0-445A-9F51-170193D7B692}" name="Connection1498" type="1" refreshedVersion="0" background="1">
    <dbPr connection="DRIVER={Microsoft ODBC for Oracle};UID=TATADB;pwd=TATADB9$;SERVER=MPLUSLIV;"/>
  </connection>
  <connection id="557" xr16:uid="{CB297452-C1F9-4B4A-A9D6-DF9350425DAF}" name="Connection1499" type="1" refreshedVersion="0" background="1">
    <dbPr connection="DRIVER={Microsoft ODBC for Oracle};UID=TATADB;pwd=TATADB9$;SERVER=MPLUSLIV;"/>
  </connection>
  <connection id="558" xr16:uid="{7A357451-119D-449D-AF32-7B069CD6CABE}" name="Connection15" type="1" refreshedVersion="0" background="1">
    <dbPr connection="DRIVER={Microsoft ODBC for Oracle};UID=TATADB;pwd=TATADB9$;SERVER=MPLUSLIV;"/>
  </connection>
  <connection id="559" xr16:uid="{46749178-00B5-4938-9CEC-9D4F4B8E350C}" name="Connection150" type="1" refreshedVersion="0" background="1">
    <dbPr connection="DRIVER={Microsoft ODBC for Oracle};UID=TATADB;pwd=TATADB9$;SERVER=MPLUSLIV;"/>
  </connection>
  <connection id="560" xr16:uid="{0F53B7BD-404F-4CCB-8A0A-A2C175537684}" name="Connection1500" type="1" refreshedVersion="0" background="1">
    <dbPr connection="DRIVER={Microsoft ODBC for Oracle};UID=TATADB;pwd=TATADB9$;SERVER=MPLUSLIV;"/>
  </connection>
  <connection id="561" xr16:uid="{FF4007BB-D307-4C37-9063-52474CCDB6AE}" name="Connection1501" type="1" refreshedVersion="0" background="1">
    <dbPr connection="DRIVER={Microsoft ODBC for Oracle};UID=TATADB;pwd=TATADB9$;SERVER=MPLUSLIV;"/>
  </connection>
  <connection id="562" xr16:uid="{DCC8FDD7-F3E9-4C93-BC1B-2B7936A4BB72}" name="Connection1502" type="1" refreshedVersion="0" background="1">
    <dbPr connection="DRIVER={Microsoft ODBC for Oracle};UID=TATADB;pwd=TATADB9$;SERVER=MPLUSLIV;"/>
  </connection>
  <connection id="563" xr16:uid="{33D40386-A410-46E7-A159-AB11F5C69962}" name="Connection1503" type="1" refreshedVersion="0" background="1">
    <dbPr connection="DRIVER={Microsoft ODBC for Oracle};UID=TATADB;pwd=TATADB9$;SERVER=MPLUSLIV;"/>
  </connection>
  <connection id="564" xr16:uid="{DF56A285-F6B6-4B04-88D1-88A2F0D3C9FF}" name="Connection1504" type="1" refreshedVersion="0" background="1">
    <dbPr connection="DRIVER={Microsoft ODBC for Oracle};UID=TATADB;pwd=TATADB9$;SERVER=MPLUSLIV;"/>
  </connection>
  <connection id="565" xr16:uid="{05A6D0E4-5BC4-4D51-9006-E1F35F677BFD}" name="Connection1505" type="1" refreshedVersion="0" background="1">
    <dbPr connection="DRIVER={Microsoft ODBC for Oracle};UID=TATADB;pwd=TATADB9$;SERVER=MPLUSLIV;"/>
  </connection>
  <connection id="566" xr16:uid="{C8E7D439-1980-46FC-B371-CCAA5EF2A76A}" name="Connection1506" type="1" refreshedVersion="0" background="1">
    <dbPr connection="DRIVER={Microsoft ODBC for Oracle};UID=TATADB;pwd=TATADB9$;SERVER=MPLUSLIV;"/>
  </connection>
  <connection id="567" xr16:uid="{3D7628A2-E4C6-4CFB-90DF-29B946AE2912}" name="Connection1507" type="1" refreshedVersion="0" background="1">
    <dbPr connection="DRIVER={Microsoft ODBC for Oracle};UID=TATADB;pwd=TATADB9$;SERVER=MPLUSLIV;"/>
  </connection>
  <connection id="568" xr16:uid="{F2CDD903-B074-4CD1-82AB-A9ECA78CE004}" name="Connection1508" type="1" refreshedVersion="0" background="1">
    <dbPr connection="DRIVER={Microsoft ODBC for Oracle};UID=TATADB;pwd=TATADB9$;SERVER=MPLUSLIV;"/>
  </connection>
  <connection id="569" xr16:uid="{693537A7-88F9-4206-8A07-811D7198E475}" name="Connection1509" type="1" refreshedVersion="0" background="1">
    <dbPr connection="DRIVER={Microsoft ODBC for Oracle};UID=TATADB;pwd=TATADB9$;SERVER=MPLUSLIV;"/>
  </connection>
  <connection id="570" xr16:uid="{7E9775EA-CD32-492D-871E-743C211805FE}" name="Connection151" type="1" refreshedVersion="0" background="1">
    <dbPr connection="DRIVER={Microsoft ODBC for Oracle};UID=TATADB;pwd=TATADB9$;SERVER=MPLUSLIV;"/>
  </connection>
  <connection id="571" xr16:uid="{C0567CBF-E057-4941-BCE5-323EBD1984AC}" name="Connection1510" type="1" refreshedVersion="0" background="1">
    <dbPr connection="DRIVER={Microsoft ODBC for Oracle};UID=TATADB;pwd=TATADB9$;SERVER=MPLUSLIV;"/>
  </connection>
  <connection id="572" xr16:uid="{55B7EAFC-1496-4B28-BAF7-19A0F8D2A0DD}" name="Connection1511" type="1" refreshedVersion="0" background="1">
    <dbPr connection="DRIVER={Microsoft ODBC for Oracle};UID=TATADB;pwd=TATADB9$;SERVER=MPLUSLIV;"/>
  </connection>
  <connection id="573" xr16:uid="{DE61EBC5-148F-4A28-8656-3D778712BDB4}" name="Connection1512" type="1" refreshedVersion="0" background="1">
    <dbPr connection="DRIVER={Microsoft ODBC for Oracle};UID=TATADB;pwd=TATADB9$;SERVER=MPLUSLIV;"/>
  </connection>
  <connection id="574" xr16:uid="{A6C360AF-A2BD-4321-9B9A-9E5C1215181B}" name="Connection1513" type="1" refreshedVersion="0" background="1">
    <dbPr connection="DRIVER={Microsoft ODBC for Oracle};UID=TATADB;pwd=TATADB9$;SERVER=MPLUSLIV;"/>
  </connection>
  <connection id="575" xr16:uid="{A4B29A73-579D-4E8D-A405-AC8D9A906563}" name="Connection1514" type="1" refreshedVersion="0" background="1">
    <dbPr connection="DRIVER={Microsoft ODBC for Oracle};UID=TATADB;pwd=TATADB9$;SERVER=MPLUSLIV;"/>
  </connection>
  <connection id="576" xr16:uid="{C4486FB9-7AAC-46A1-A4E6-D5E000C16A2D}" name="Connection1515" type="1" refreshedVersion="0" background="1">
    <dbPr connection="DRIVER={Microsoft ODBC for Oracle};UID=TATADB;pwd=TATADB9$;SERVER=MPLUSLIV;"/>
  </connection>
  <connection id="577" xr16:uid="{37B04D0A-857F-4957-BB5A-9E3C7EC5E0C1}" name="Connection1516" type="1" refreshedVersion="0" background="1">
    <dbPr connection="DRIVER={Microsoft ODBC for Oracle};UID=TATADB;pwd=TATADB9$;SERVER=MPLUSLIV;"/>
  </connection>
  <connection id="578" xr16:uid="{EC7C8937-D98B-4F38-B6DE-3E86D3C3B513}" name="Connection1517" type="1" refreshedVersion="0" background="1">
    <dbPr connection="DRIVER={Microsoft ODBC for Oracle};UID=TATADB;pwd=TATADB9$;SERVER=MPLUSLIV;"/>
  </connection>
  <connection id="579" xr16:uid="{708A4FEE-804B-470E-ACEF-46354A20B11F}" name="Connection1518" type="1" refreshedVersion="0" background="1">
    <dbPr connection="DRIVER={Microsoft ODBC for Oracle};UID=TATADB;pwd=TATADB9$;SERVER=MPLUSLIV;"/>
  </connection>
  <connection id="580" xr16:uid="{DA51A984-82A2-4506-9179-8CEB7961A2B4}" name="Connection1519" type="1" refreshedVersion="0" background="1">
    <dbPr connection="DRIVER={Microsoft ODBC for Oracle};UID=TATADB;pwd=TATADB9$;SERVER=MPLUSLIV;"/>
  </connection>
  <connection id="581" xr16:uid="{857CE6D6-D963-411A-A8E5-0ECD4307995B}" name="Connection152" type="1" refreshedVersion="0" background="1">
    <dbPr connection="DRIVER={Microsoft ODBC for Oracle};UID=TATADB;pwd=TATADB9$;SERVER=MPLUSLIV;"/>
  </connection>
  <connection id="582" xr16:uid="{5DF07928-834D-4F83-BDCB-AC6C6798F0CD}" name="Connection1520" type="1" refreshedVersion="0" background="1">
    <dbPr connection="DRIVER={Microsoft ODBC for Oracle};UID=TATADB;pwd=TATADB9$;SERVER=MPLUSLIV;"/>
  </connection>
  <connection id="583" xr16:uid="{6765D2EF-C8C2-4EFF-A68D-B87D9FDD6254}" name="Connection1521" type="1" refreshedVersion="0" background="1">
    <dbPr connection="DRIVER={Microsoft ODBC for Oracle};UID=TATADB;pwd=TATADB9$;SERVER=MPLUSLIV;"/>
  </connection>
  <connection id="584" xr16:uid="{700C5A52-0B55-456D-A0B6-5494C15EA754}" name="Connection1522" type="1" refreshedVersion="0" background="1">
    <dbPr connection="DRIVER={Microsoft ODBC for Oracle};UID=TATADB;pwd=TATADB9$;SERVER=MPLUSLIV;"/>
  </connection>
  <connection id="585" xr16:uid="{8F2B296C-59C6-40EF-950C-B6DDF83013E3}" name="Connection1523" type="1" refreshedVersion="0" background="1">
    <dbPr connection="DRIVER={Microsoft ODBC for Oracle};UID=TATADB;pwd=TATADB9$;SERVER=MPLUSLIV;"/>
  </connection>
  <connection id="586" xr16:uid="{B06BA7B4-4651-4931-862C-109E86D6FEC9}" name="Connection1524" type="1" refreshedVersion="0" background="1">
    <dbPr connection="DRIVER={Microsoft ODBC for Oracle};UID=TATADB;pwd=TATADB9$;SERVER=MPLUSLIV;"/>
  </connection>
  <connection id="587" xr16:uid="{79ECBDB7-5BC8-49CA-ACD9-2914BAF11672}" name="Connection1525" type="1" refreshedVersion="0" background="1">
    <dbPr connection="DRIVER={Microsoft ODBC for Oracle};UID=TATADB;pwd=TATADB9$;SERVER=MPLUSLIV;"/>
  </connection>
  <connection id="588" xr16:uid="{022D6D28-3BCC-4A88-AC77-4F93E874A18D}" name="Connection1526" type="1" refreshedVersion="0" background="1">
    <dbPr connection="DRIVER={Microsoft ODBC for Oracle};UID=TATADB;pwd=TATADB9$;SERVER=MPLUSLIV;"/>
  </connection>
  <connection id="589" xr16:uid="{655241B0-F032-478C-B9C1-2AF411643433}" name="Connection1527" type="1" refreshedVersion="0" background="1">
    <dbPr connection="DRIVER={Microsoft ODBC for Oracle};UID=TATADB;pwd=TATADB9$;SERVER=MPLUSLIV;"/>
  </connection>
  <connection id="590" xr16:uid="{2B810F2E-C46A-4562-93DA-0D2BA6FD6CB2}" name="Connection1528" type="1" refreshedVersion="0" background="1">
    <dbPr connection="DRIVER={Microsoft ODBC for Oracle};UID=TATADB;pwd=TATADB9$;SERVER=MPLUSLIV;"/>
  </connection>
  <connection id="591" xr16:uid="{D4750181-5622-473C-8E9D-9CCD679BB60E}" name="Connection1529" type="1" refreshedVersion="0" background="1">
    <dbPr connection="DRIVER={Microsoft ODBC for Oracle};UID=TATADB;pwd=TATADB9$;SERVER=MPLUSLIV;"/>
  </connection>
  <connection id="592" xr16:uid="{411F1389-67C2-49BA-BE44-FE3EED92B143}" name="Connection153" type="1" refreshedVersion="0" background="1">
    <dbPr connection="DRIVER={Microsoft ODBC for Oracle};UID=TATADB;pwd=TATADB9$;SERVER=MPLUSLIV;"/>
  </connection>
  <connection id="593" xr16:uid="{14FFCC08-A6CE-4F6E-83E9-1FF47984AB4B}" name="Connection1530" type="1" refreshedVersion="0" background="1">
    <dbPr connection="DRIVER={Microsoft ODBC for Oracle};UID=TATADB;pwd=TATADB9$;SERVER=MPLUSLIV;"/>
  </connection>
  <connection id="594" xr16:uid="{6F7C30F0-C35B-4609-B1C7-575FAEFAD0A8}" name="Connection1531" type="1" refreshedVersion="0" background="1">
    <dbPr connection="DRIVER={Microsoft ODBC for Oracle};UID=TATADB;pwd=TATADB9$;SERVER=MPLUSLIV;"/>
  </connection>
  <connection id="595" xr16:uid="{3F97F180-E12E-4F20-B008-A9F5DD57B8C5}" name="Connection1532" type="1" refreshedVersion="0" background="1">
    <dbPr connection="DRIVER={Microsoft ODBC for Oracle};UID=TATADB;pwd=TATADB9$;SERVER=MPLUSLIV;"/>
  </connection>
  <connection id="596" xr16:uid="{66C35D28-A478-4307-ACB9-01FC2C007782}" name="Connection1533" type="1" refreshedVersion="0" background="1">
    <dbPr connection="DRIVER={Microsoft ODBC for Oracle};UID=TATADB;pwd=TATADB9$;SERVER=MPLUSLIV;"/>
  </connection>
  <connection id="597" xr16:uid="{D8981478-3731-4BF2-B910-46443C331608}" name="Connection1534" type="1" refreshedVersion="0" background="1">
    <dbPr connection="DRIVER={Microsoft ODBC for Oracle};UID=TATADB;pwd=TATADB9$;SERVER=MPLUSLIV;"/>
  </connection>
  <connection id="598" xr16:uid="{4F22BF40-2682-4BE7-A2D7-61B546FE5543}" name="Connection1535" type="1" refreshedVersion="0" background="1">
    <dbPr connection="DRIVER={Microsoft ODBC for Oracle};UID=TATADB;pwd=TATADB9$;SERVER=MPLUSLIV;"/>
  </connection>
  <connection id="599" xr16:uid="{CC96F35C-B263-48E4-9AEE-F64516EB7720}" name="Connection1536" type="1" refreshedVersion="0" background="1">
    <dbPr connection="DRIVER={Microsoft ODBC for Oracle};UID=TATADB;pwd=TATADB9$;SERVER=MPLUSLIV;"/>
  </connection>
  <connection id="600" xr16:uid="{34FEDDDF-B9A4-43DA-8C56-26EDE11B7699}" name="Connection1537" type="1" refreshedVersion="0" background="1">
    <dbPr connection="DRIVER={Microsoft ODBC for Oracle};UID=TATADB;pwd=TATADB9$;SERVER=MPLUSLIV;"/>
  </connection>
  <connection id="601" xr16:uid="{9F61A7A7-F68F-45C7-919A-8E8E4FDB7D74}" name="Connection1538" type="1" refreshedVersion="0" background="1">
    <dbPr connection="DRIVER={Microsoft ODBC for Oracle};UID=TATADB;pwd=TATADB9$;SERVER=MPLUSLIV;"/>
  </connection>
  <connection id="602" xr16:uid="{3C6ADB4E-2CBA-44C4-AC87-7941CCDE37FB}" name="Connection1539" type="1" refreshedVersion="0" background="1">
    <dbPr connection="DRIVER={Microsoft ODBC for Oracle};UID=TATADB;pwd=TATADB9$;SERVER=MPLUSLIV;"/>
  </connection>
  <connection id="603" xr16:uid="{2095B63F-DDCC-46F7-9158-61EED1D81A40}" name="Connection154" type="1" refreshedVersion="0" background="1">
    <dbPr connection="DRIVER={Microsoft ODBC for Oracle};UID=TATADB;pwd=TATADB9$;SERVER=MPLUSLIV;"/>
  </connection>
  <connection id="604" xr16:uid="{A39662F4-EFB6-4BD6-95E1-FB794DF3B3FD}" name="Connection1540" type="1" refreshedVersion="0" background="1">
    <dbPr connection="DRIVER={Microsoft ODBC for Oracle};UID=TATADB;pwd=TATADB9$;SERVER=MPLUSLIV;"/>
  </connection>
  <connection id="605" xr16:uid="{BFFC44C9-5167-43D4-8D01-0B661785059A}" name="Connection1541" type="1" refreshedVersion="0" background="1">
    <dbPr connection="DRIVER={Microsoft ODBC for Oracle};UID=TATADB;pwd=TATADB9$;SERVER=MPLUSLIV;"/>
  </connection>
  <connection id="606" xr16:uid="{466E529F-4E08-4527-8E8C-DAAE4C924F15}" name="Connection1542" type="1" refreshedVersion="0" background="1">
    <dbPr connection="DRIVER={Microsoft ODBC for Oracle};UID=TATADB;pwd=TATADB9$;SERVER=MPLUSLIV;"/>
  </connection>
  <connection id="607" xr16:uid="{481A6790-9BC2-499C-A527-CB4C2C832AB0}" name="Connection1543" type="1" refreshedVersion="0" background="1">
    <dbPr connection="DRIVER={Microsoft ODBC for Oracle};UID=TATADB;pwd=TATADB9$;SERVER=MPLUSLIV;"/>
  </connection>
  <connection id="608" xr16:uid="{475268AD-EAB5-4A0D-8B6F-43C0DBE8B7A5}" name="Connection1544" type="1" refreshedVersion="0" background="1">
    <dbPr connection="DRIVER={Microsoft ODBC for Oracle};UID=TATADB;pwd=TATADB9$;SERVER=MPLUSLIV;"/>
  </connection>
  <connection id="609" xr16:uid="{D0026DA4-BCFB-40A1-B5F4-9F80AC777414}" name="Connection1545" type="1" refreshedVersion="0" background="1">
    <dbPr connection="DRIVER={Microsoft ODBC for Oracle};UID=TATADB;pwd=TATADB9$;SERVER=MPLUSLIV;"/>
  </connection>
  <connection id="610" xr16:uid="{ACE5F37A-8D5B-40CF-8A78-F611909862BA}" name="Connection1546" type="1" refreshedVersion="0" background="1">
    <dbPr connection="DRIVER={Microsoft ODBC for Oracle};UID=TATADB;pwd=TATADB9$;SERVER=MPLUSLIV;"/>
  </connection>
  <connection id="611" xr16:uid="{CB749834-BF95-4957-912B-02EE03D5B03E}" name="Connection1547" type="1" refreshedVersion="0" background="1">
    <dbPr connection="DRIVER={Microsoft ODBC for Oracle};UID=TATADB;pwd=TATADB9$;SERVER=MPLUSLIV;"/>
  </connection>
  <connection id="612" xr16:uid="{4AC80EDA-466F-463A-8335-2D66EAD39495}" name="Connection1548" type="1" refreshedVersion="0" background="1">
    <dbPr connection="DRIVER={Microsoft ODBC for Oracle};UID=TATADB;pwd=TATADB9$;SERVER=MPLUSLIV;"/>
  </connection>
  <connection id="613" xr16:uid="{77FB90C5-E178-44DA-B419-CAA9D2FE3D1C}" name="Connection1549" type="1" refreshedVersion="0" background="1">
    <dbPr connection="DRIVER={Microsoft ODBC for Oracle};UID=TATADB;pwd=TATADB9$;SERVER=MPLUSLIV;"/>
  </connection>
  <connection id="614" xr16:uid="{48CE70B4-6725-4A62-9A7A-4EF9CF2D5FA0}" name="Connection155" type="1" refreshedVersion="0" background="1">
    <dbPr connection="DRIVER={Microsoft ODBC for Oracle};UID=TATADB;pwd=TATADB9$;SERVER=MPLUSLIV;"/>
  </connection>
  <connection id="615" xr16:uid="{722D1627-2899-400A-8258-B0E2236363BB}" name="Connection1550" type="1" refreshedVersion="0" background="1">
    <dbPr connection="DRIVER={Microsoft ODBC for Oracle};UID=TATADB;pwd=TATADB9$;SERVER=MPLUSLIV;"/>
  </connection>
  <connection id="616" xr16:uid="{FD7C9F92-0948-41A4-829B-78830AAF4A6D}" name="Connection1551" type="1" refreshedVersion="0" background="1">
    <dbPr connection="DRIVER={Microsoft ODBC for Oracle};UID=TATADB;pwd=TATADB9$;SERVER=MPLUSLIV;"/>
  </connection>
  <connection id="617" xr16:uid="{EAF79E26-F54A-4413-A1D1-6C2985FAD01D}" name="Connection1552" type="1" refreshedVersion="0" background="1">
    <dbPr connection="DRIVER={Microsoft ODBC for Oracle};UID=TATADB;pwd=TATADB9$;SERVER=MPLUSLIV;"/>
  </connection>
  <connection id="618" xr16:uid="{78C1B3D4-C132-4C31-9579-57D04F2FD05D}" name="Connection1553" type="1" refreshedVersion="0" background="1">
    <dbPr connection="DRIVER={Microsoft ODBC for Oracle};UID=TATADB;pwd=TATADB9$;SERVER=MPLUSLIV;"/>
  </connection>
  <connection id="619" xr16:uid="{8678E249-1D8F-44F5-9907-EA274E402817}" name="Connection1554" type="1" refreshedVersion="0" background="1">
    <dbPr connection="DRIVER={Microsoft ODBC for Oracle};UID=TATADB;pwd=TATADB9$;SERVER=MPLUSLIV;"/>
  </connection>
  <connection id="620" xr16:uid="{7B33ED0F-E2ED-4234-843E-801B37D5FD7E}" name="Connection1555" type="1" refreshedVersion="0" background="1">
    <dbPr connection="DRIVER={Microsoft ODBC for Oracle};UID=TATADB;pwd=TATADB9$;SERVER=MPLUSLIV;"/>
  </connection>
  <connection id="621" xr16:uid="{CB709C25-4A68-4CA7-B616-06D4B83B5979}" name="Connection1556" type="1" refreshedVersion="0" background="1">
    <dbPr connection="DRIVER={Microsoft ODBC for Oracle};UID=TATADB;pwd=TATADB9$;SERVER=MPLUSLIV;"/>
  </connection>
  <connection id="622" xr16:uid="{22A75B98-7923-4CE8-975E-6B0E110A9E80}" name="Connection1557" type="1" refreshedVersion="0" background="1">
    <dbPr connection="DRIVER={Microsoft ODBC for Oracle};UID=TATADB;pwd=TATADB9$;SERVER=MPLUSLIV;"/>
  </connection>
  <connection id="623" xr16:uid="{16AF7B98-7620-447B-AAC1-40332A6FE5A9}" name="Connection1558" type="1" refreshedVersion="0" background="1">
    <dbPr connection="DRIVER={Microsoft ODBC for Oracle};UID=TATADB;pwd=TATADB9$;SERVER=MPLUSLIV;"/>
  </connection>
  <connection id="624" xr16:uid="{AB61F492-62CB-4CB7-9F7C-D2BD3FB92991}" name="Connection1559" type="1" refreshedVersion="0" background="1">
    <dbPr connection="DRIVER={Microsoft ODBC for Oracle};UID=TATADB;pwd=TATADB9$;SERVER=MPLUSLIV;"/>
  </connection>
  <connection id="625" xr16:uid="{5962CB7D-81C3-425D-9929-E9BF5C2644E7}" name="Connection156" type="1" refreshedVersion="0" background="1">
    <dbPr connection="DRIVER={Microsoft ODBC for Oracle};UID=TATADB;pwd=TATADB9$;SERVER=MPLUSLIV;"/>
  </connection>
  <connection id="626" xr16:uid="{75B5C0BF-72FA-4C28-8A50-009C228EE24E}" name="Connection1560" type="1" refreshedVersion="0" background="1">
    <dbPr connection="DRIVER={Microsoft ODBC for Oracle};UID=TATADB;pwd=TATADB9$;SERVER=MPLUSLIV;"/>
  </connection>
  <connection id="627" xr16:uid="{86A43CA4-C206-4EA5-BCAF-ECD144C78D0D}" name="Connection1561" type="1" refreshedVersion="0" background="1">
    <dbPr connection="DRIVER={Microsoft ODBC for Oracle};UID=TATADB;pwd=TATADB9$;SERVER=MPLUSLIV;"/>
  </connection>
  <connection id="628" xr16:uid="{52C68C0C-1307-4C7E-881A-FF1403B024E4}" name="Connection1562" type="1" refreshedVersion="0" background="1">
    <dbPr connection="DRIVER={Microsoft ODBC for Oracle};UID=TATADB;pwd=TATADB9$;SERVER=MPLUSLIV;"/>
  </connection>
  <connection id="629" xr16:uid="{5C283D82-5D3B-4D56-9285-7C0EB3E925C5}" name="Connection1563" type="1" refreshedVersion="0" background="1">
    <dbPr connection="DRIVER={Microsoft ODBC for Oracle};UID=TATADB;pwd=TATADB9$;SERVER=MPLUSLIV;"/>
  </connection>
  <connection id="630" xr16:uid="{DD64DF82-7D4B-4B6F-B12A-302FB24FF11A}" name="Connection1564" type="1" refreshedVersion="0" background="1">
    <dbPr connection="DRIVER={Microsoft ODBC for Oracle};UID=TATADB;pwd=TATADB9$;SERVER=MPLUSLIV;"/>
  </connection>
  <connection id="631" xr16:uid="{A1CCC83B-7BA0-420F-B9DC-AEAFEE67BF71}" name="Connection1565" type="1" refreshedVersion="0" background="1">
    <dbPr connection="DRIVER={Microsoft ODBC for Oracle};UID=TATADB;pwd=TATADB9$;SERVER=MPLUSLIV;"/>
  </connection>
  <connection id="632" xr16:uid="{16EF77CC-7E52-4256-9BBC-9BB22BD3F79D}" name="Connection1566" type="1" refreshedVersion="0" background="1">
    <dbPr connection="DRIVER={Microsoft ODBC for Oracle};UID=TATADB;pwd=TATADB9$;SERVER=MPLUSLIV;"/>
  </connection>
  <connection id="633" xr16:uid="{A872202A-36ED-437D-8F1A-DA34C9ED7B30}" name="Connection1567" type="1" refreshedVersion="0" background="1">
    <dbPr connection="DRIVER={Microsoft ODBC for Oracle};UID=TATADB;pwd=TATADB9$;SERVER=MPLUSLIV;"/>
  </connection>
  <connection id="634" xr16:uid="{8D1C9080-2598-4B51-A8F8-07A8292F2378}" name="Connection1568" type="1" refreshedVersion="0" background="1">
    <dbPr connection="DRIVER={Microsoft ODBC for Oracle};UID=TATADB;pwd=TATADB9$;SERVER=MPLUSLIV;"/>
  </connection>
  <connection id="635" xr16:uid="{42DAB48F-156B-4D27-871D-12F77456D30F}" name="Connection1569" type="1" refreshedVersion="0" background="1">
    <dbPr connection="DRIVER={Microsoft ODBC for Oracle};UID=TATADB;pwd=TATADB9$;SERVER=MPLUSLIV;"/>
  </connection>
  <connection id="636" xr16:uid="{F32290CF-4543-449E-B5E0-810D3BFB3F5C}" name="Connection157" type="1" refreshedVersion="0" background="1">
    <dbPr connection="DRIVER={Microsoft ODBC for Oracle};UID=TATADB;pwd=TATADB9$;SERVER=MPLUSLIV;"/>
  </connection>
  <connection id="637" xr16:uid="{8AE04620-EEF9-45DD-A437-9CD10F1492BF}" name="Connection1570" type="1" refreshedVersion="0" background="1">
    <dbPr connection="DRIVER={Microsoft ODBC for Oracle};UID=TATADB;pwd=TATADB9$;SERVER=MPLUSLIV;"/>
  </connection>
  <connection id="638" xr16:uid="{E05B7C84-02B3-4206-8285-74F0C3CD45BA}" name="Connection1571" type="1" refreshedVersion="0" background="1">
    <dbPr connection="DRIVER={Microsoft ODBC for Oracle};UID=TATADB;pwd=TATADB9$;SERVER=MPLUSLIV;"/>
  </connection>
  <connection id="639" xr16:uid="{55253D95-1FD3-4278-BE84-33F64B46B572}" name="Connection1572" type="1" refreshedVersion="0" background="1">
    <dbPr connection="DRIVER={Microsoft ODBC for Oracle};UID=TATADB;pwd=TATADB9$;SERVER=MPLUSLIV;"/>
  </connection>
  <connection id="640" xr16:uid="{4F207524-6934-40C9-BA33-6DA441CE078C}" name="Connection1573" type="1" refreshedVersion="0" background="1">
    <dbPr connection="DRIVER={Microsoft ODBC for Oracle};UID=TATADB;pwd=TATADB9$;SERVER=MPLUSLIV;"/>
  </connection>
  <connection id="641" xr16:uid="{00D69CED-B184-408E-8662-5A8B861BF6AC}" name="Connection1574" type="1" refreshedVersion="0" background="1">
    <dbPr connection="DRIVER={Microsoft ODBC for Oracle};UID=TATADB;pwd=TATADB9$;SERVER=MPLUSLIV;"/>
  </connection>
  <connection id="642" xr16:uid="{05EC768D-EAF7-434E-A702-FFEE1193F993}" name="Connection1575" type="1" refreshedVersion="0" background="1">
    <dbPr connection="DRIVER={Microsoft ODBC for Oracle};UID=TATADB;pwd=TATADB9$;SERVER=MPLUSLIV;"/>
  </connection>
  <connection id="643" xr16:uid="{B7421139-0036-4BD5-8B63-43C817B2E0DA}" name="Connection1576" type="1" refreshedVersion="0" background="1">
    <dbPr connection="DRIVER={Microsoft ODBC for Oracle};UID=TATADB;pwd=TATADB9$;SERVER=MPLUSLIV;"/>
  </connection>
  <connection id="644" xr16:uid="{5EB2FE34-F87D-4595-90A7-D49D5EEC43AC}" name="Connection1577" type="1" refreshedVersion="0" background="1">
    <dbPr connection="DRIVER={Microsoft ODBC for Oracle};UID=TATADB;pwd=TATADB9$;SERVER=MPLUSLIV;"/>
  </connection>
  <connection id="645" xr16:uid="{8EDDB0BD-8469-4EB2-8048-9AFA0E0889C7}" name="Connection1578" type="1" refreshedVersion="0" background="1">
    <dbPr connection="DRIVER={Microsoft ODBC for Oracle};UID=TATADB;pwd=TATADB9$;SERVER=MPLUSLIV;"/>
  </connection>
  <connection id="646" xr16:uid="{D14F352F-A46D-487A-B20B-774869BD983E}" name="Connection1579" type="1" refreshedVersion="0" background="1">
    <dbPr connection="DRIVER={Microsoft ODBC for Oracle};UID=TATADB;pwd=TATADB9$;SERVER=MPLUSLIV;"/>
  </connection>
  <connection id="647" xr16:uid="{E9F5789A-4E94-45DB-8498-B29E04794A4D}" name="Connection158" type="1" refreshedVersion="0" background="1">
    <dbPr connection="DRIVER={Microsoft ODBC for Oracle};UID=TATADB;pwd=TATADB9$;SERVER=MPLUSLIV;"/>
  </connection>
  <connection id="648" xr16:uid="{F3C306E8-19D3-4FE4-A50A-C9ACDF3575DA}" name="Connection1580" type="1" refreshedVersion="0" background="1">
    <dbPr connection="DRIVER={Microsoft ODBC for Oracle};UID=TATADB;pwd=TATADB9$;SERVER=MPLUSLIV;"/>
  </connection>
  <connection id="649" xr16:uid="{8D8795A9-E37F-4738-A0AB-49F23B7BEE67}" name="Connection1581" type="1" refreshedVersion="0" background="1">
    <dbPr connection="DRIVER={Microsoft ODBC for Oracle};UID=TATADB;pwd=TATADB9$;SERVER=MPLUSLIV;"/>
  </connection>
  <connection id="650" xr16:uid="{91D6F313-A1D1-4B72-AEF5-9ADFE4F5D1BA}" name="Connection1582" type="1" refreshedVersion="0" background="1">
    <dbPr connection="DRIVER={Microsoft ODBC for Oracle};UID=TATADB;pwd=TATADB9$;SERVER=MPLUSLIV;"/>
  </connection>
  <connection id="651" xr16:uid="{709B2187-A66E-4F02-9DCA-662078A98D76}" name="Connection1583" type="1" refreshedVersion="0" background="1">
    <dbPr connection="DRIVER={Microsoft ODBC for Oracle};UID=TATADB;pwd=TATADB9$;SERVER=MPLUSLIV;"/>
  </connection>
  <connection id="652" xr16:uid="{5A502FD7-7900-410A-9E9E-87733A984487}" name="Connection1584" type="1" refreshedVersion="0" background="1">
    <dbPr connection="DRIVER={Microsoft ODBC for Oracle};UID=TATADB;pwd=TATADB9$;SERVER=MPLUSLIV;"/>
  </connection>
  <connection id="653" xr16:uid="{9714A51A-8FBD-4105-BAF1-49BAFD04A54E}" name="Connection1585" type="1" refreshedVersion="0" background="1">
    <dbPr connection="DRIVER={Microsoft ODBC for Oracle};UID=TATADB;pwd=TATADB9$;SERVER=MPLUSLIV;"/>
  </connection>
  <connection id="654" xr16:uid="{97F8736C-C988-43AF-9556-2CEE07F3520D}" name="Connection1586" type="1" refreshedVersion="0" background="1">
    <dbPr connection="DRIVER={Microsoft ODBC for Oracle};UID=TATADB;pwd=TATADB9$;SERVER=MPLUSLIV;"/>
  </connection>
  <connection id="655" xr16:uid="{EF0B270A-61B2-487E-90A1-EB4274BCFABB}" name="Connection1587" type="1" refreshedVersion="0" background="1">
    <dbPr connection="DRIVER={Microsoft ODBC for Oracle};UID=TATADB;pwd=TATADB9$;SERVER=MPLUSLIV;"/>
  </connection>
  <connection id="656" xr16:uid="{B25A8FDD-E181-4C45-9A15-C481B320BFF3}" name="Connection1588" type="1" refreshedVersion="0" background="1">
    <dbPr connection="DRIVER={Microsoft ODBC for Oracle};UID=TATADB;pwd=TATADB9$;SERVER=MPLUSLIV;"/>
  </connection>
  <connection id="657" xr16:uid="{8F5F3712-B0AE-4B3B-BCF5-23ED9AC89A6F}" name="Connection1589" type="1" refreshedVersion="0" background="1">
    <dbPr connection="DRIVER={Microsoft ODBC for Oracle};UID=TATADB;pwd=TATADB9$;SERVER=MPLUSLIV;"/>
  </connection>
  <connection id="658" xr16:uid="{B272EBA0-F924-4027-83F5-EF8F2D1B13C8}" name="Connection159" type="1" refreshedVersion="0" background="1">
    <dbPr connection="DRIVER={Microsoft ODBC for Oracle};UID=TATADB;pwd=TATADB9$;SERVER=MPLUSLIV;"/>
  </connection>
  <connection id="659" xr16:uid="{B101EE87-79D5-4779-9A36-D974A3815F76}" name="Connection1590" type="1" refreshedVersion="0" background="1">
    <dbPr connection="DRIVER={Microsoft ODBC for Oracle};UID=TATADB;pwd=TATADB9$;SERVER=MPLUSLIV;"/>
  </connection>
  <connection id="660" xr16:uid="{CE6DFFE4-4BFE-4260-8417-F8F0FBC9E241}" name="Connection1591" type="1" refreshedVersion="0" background="1">
    <dbPr connection="DRIVER={Microsoft ODBC for Oracle};UID=TATADB;pwd=TATADB9$;SERVER=MPLUSLIV;"/>
  </connection>
  <connection id="661" xr16:uid="{4476F072-2083-4A7C-A854-F91ECC7135FC}" name="Connection1592" type="1" refreshedVersion="0" background="1">
    <dbPr connection="DRIVER={Microsoft ODBC for Oracle};UID=TATADB;pwd=TATADB9$;SERVER=MPLUSLIV;"/>
  </connection>
  <connection id="662" xr16:uid="{8858A3F6-EBA9-412E-B55F-37CCA9893727}" name="Connection1593" type="1" refreshedVersion="0" background="1">
    <dbPr connection="DRIVER={Microsoft ODBC for Oracle};UID=TATADB;pwd=TATADB9$;SERVER=MPLUSLIV;"/>
  </connection>
  <connection id="663" xr16:uid="{B82C8CA5-4719-4856-8BCD-B822DA0A41CF}" name="Connection1594" type="1" refreshedVersion="0" background="1">
    <dbPr connection="DRIVER={Microsoft ODBC for Oracle};UID=TATADB;pwd=TATADB9$;SERVER=MPLUSLIV;"/>
  </connection>
  <connection id="664" xr16:uid="{5B6FDEC4-730D-4F73-94D8-1AD97939C886}" name="Connection1595" type="1" refreshedVersion="0" background="1">
    <dbPr connection="DRIVER={Microsoft ODBC for Oracle};UID=TATADB;pwd=TATADB9$;SERVER=MPLUSLIV;"/>
  </connection>
  <connection id="665" xr16:uid="{E48F7D1E-F025-4318-BD6E-079C72AD649D}" name="Connection1596" type="1" refreshedVersion="0" background="1">
    <dbPr connection="DRIVER={Microsoft ODBC for Oracle};UID=TATADB;pwd=TATADB9$;SERVER=MPLUSLIV;"/>
  </connection>
  <connection id="666" xr16:uid="{F9B12023-0F38-40C5-AFD9-0C85B3CF86B2}" name="Connection1597" type="1" refreshedVersion="0" background="1">
    <dbPr connection="DRIVER={Microsoft ODBC for Oracle};UID=TATADB;pwd=TATADB9$;SERVER=MPLUSLIV;"/>
  </connection>
  <connection id="667" xr16:uid="{A433CE1C-1A34-40AD-B8A7-E78E5A299BCD}" name="Connection1598" type="1" refreshedVersion="0" background="1">
    <dbPr connection="DRIVER={Microsoft ODBC for Oracle};UID=TATADB;pwd=TATADB9$;SERVER=MPLUSLIV;"/>
  </connection>
  <connection id="668" xr16:uid="{69E79199-6D62-4860-BD22-C66F5422E2C8}" name="Connection1599" type="1" refreshedVersion="0" background="1">
    <dbPr connection="DRIVER={Microsoft ODBC for Oracle};UID=TATADB;pwd=TATADB9$;SERVER=MPLUSLIV;"/>
  </connection>
  <connection id="669" xr16:uid="{E9C78944-D228-4BCB-B80B-0724527EB61D}" name="Connection16" type="1" refreshedVersion="0" background="1">
    <dbPr connection="DRIVER={Microsoft ODBC for Oracle};UID=TATADB;pwd=TATADB9$;SERVER=MPLUSLIV;"/>
  </connection>
  <connection id="670" xr16:uid="{73749E14-0630-41ED-BFE7-CE48BC6FEA89}" name="Connection160" type="1" refreshedVersion="0" background="1">
    <dbPr connection="DRIVER={Microsoft ODBC for Oracle};UID=TATADB;pwd=TATADB9$;SERVER=MPLUSLIV;"/>
  </connection>
  <connection id="671" xr16:uid="{DC5DFD06-E9D0-48A4-A122-6A9B168020CE}" name="Connection1600" type="1" refreshedVersion="0" background="1">
    <dbPr connection="DRIVER={Microsoft ODBC for Oracle};UID=TATADB;pwd=TATADB9$;SERVER=MPLUSLIV;"/>
  </connection>
  <connection id="672" xr16:uid="{277A4919-D9AC-4733-95C2-B866BF0B8D11}" name="Connection1601" type="1" refreshedVersion="0" background="1">
    <dbPr connection="DRIVER={Microsoft ODBC for Oracle};UID=TATADB;pwd=TATADB9$;SERVER=MPLUSLIV;"/>
  </connection>
  <connection id="673" xr16:uid="{CB206310-7EC4-4257-9533-15744E3C1BB8}" name="Connection1602" type="1" refreshedVersion="0" background="1">
    <dbPr connection="DRIVER={Microsoft ODBC for Oracle};UID=TATADB;pwd=TATADB9$;SERVER=MPLUSLIV;"/>
  </connection>
  <connection id="674" xr16:uid="{0E11E6E9-F906-4DD4-98B3-A65809419776}" name="Connection1603" type="1" refreshedVersion="0" background="1">
    <dbPr connection="DRIVER={Microsoft ODBC for Oracle};UID=TATADB;pwd=TATADB9$;SERVER=MPLUSLIV;"/>
  </connection>
  <connection id="675" xr16:uid="{F6C9D264-39C9-4A51-858C-A7FD1E6F1AE2}" name="Connection1604" type="1" refreshedVersion="0" background="1">
    <dbPr connection="DRIVER={Microsoft ODBC for Oracle};UID=TATADB;pwd=TATADB9$;SERVER=MPLUSLIV;"/>
  </connection>
  <connection id="676" xr16:uid="{B10BBCFD-9425-4E5F-A12B-312172D078E9}" name="Connection1605" type="1" refreshedVersion="0" background="1">
    <dbPr connection="DRIVER={Microsoft ODBC for Oracle};UID=TATADB;pwd=TATADB9$;SERVER=MPLUSLIV;"/>
  </connection>
  <connection id="677" xr16:uid="{4BBC1AEA-75DC-4F7A-A1FF-26C5180636D5}" name="Connection1606" type="1" refreshedVersion="0" background="1">
    <dbPr connection="DRIVER={Microsoft ODBC for Oracle};UID=TATADB;pwd=TATADB9$;SERVER=MPLUSLIV;"/>
  </connection>
  <connection id="678" xr16:uid="{A530CA32-4540-4E08-9A13-AD3281289313}" name="Connection1607" type="1" refreshedVersion="0" background="1">
    <dbPr connection="DRIVER={Microsoft ODBC for Oracle};UID=TATADB;pwd=TATADB9$;SERVER=MPLUSLIV;"/>
  </connection>
  <connection id="679" xr16:uid="{DD64FB10-579A-4A25-A1BA-FFAFF491A45F}" name="Connection1608" type="1" refreshedVersion="0" background="1">
    <dbPr connection="DRIVER={Microsoft ODBC for Oracle};UID=TATADB;pwd=TATADB9$;SERVER=MPLUSLIV;"/>
  </connection>
  <connection id="680" xr16:uid="{E5E55D9F-BA68-4542-B71D-153B185F3A46}" name="Connection1609" type="1" refreshedVersion="0" background="1">
    <dbPr connection="DRIVER={Microsoft ODBC for Oracle};UID=TATADB;pwd=TATADB9$;SERVER=MPLUSLIV;"/>
  </connection>
  <connection id="681" xr16:uid="{28B82CB6-59FA-4271-AB1E-5CC6C01B9A5D}" name="Connection161" type="1" refreshedVersion="0" background="1">
    <dbPr connection="DRIVER={Microsoft ODBC for Oracle};UID=TATADB;pwd=TATADB9$;SERVER=MPLUSLIV;"/>
  </connection>
  <connection id="682" xr16:uid="{002C088C-7F13-463E-87AF-B192BB67DF1B}" name="Connection1610" type="1" refreshedVersion="0" background="1">
    <dbPr connection="DRIVER={Microsoft ODBC for Oracle};UID=TATADB;pwd=TATADB9$;SERVER=MPLUSLIV;"/>
  </connection>
  <connection id="683" xr16:uid="{FCF6148E-BFDE-4B52-8AA6-F71E3F5F49E3}" name="Connection1611" type="1" refreshedVersion="0" background="1">
    <dbPr connection="DRIVER={Microsoft ODBC for Oracle};UID=TATADB;pwd=TATADB9$;SERVER=MPLUSLIV;"/>
  </connection>
  <connection id="684" xr16:uid="{CF204CD9-AC37-4E82-BD73-E9FDEB7E06C1}" name="Connection1612" type="1" refreshedVersion="0" background="1">
    <dbPr connection="DRIVER={Microsoft ODBC for Oracle};UID=TATADB;pwd=TATADB9$;SERVER=MPLUSLIV;"/>
  </connection>
  <connection id="685" xr16:uid="{3BA3F765-3F62-4BA9-870F-36594C2D7C4B}" name="Connection1613" type="1" refreshedVersion="0" background="1">
    <dbPr connection="DRIVER={Microsoft ODBC for Oracle};UID=TATADB;pwd=TATADB9$;SERVER=MPLUSLIV;"/>
  </connection>
  <connection id="686" xr16:uid="{21281FB9-34D3-46CA-B8A9-86904535438E}" name="Connection1614" type="1" refreshedVersion="0" background="1">
    <dbPr connection="DRIVER={Microsoft ODBC for Oracle};UID=TATADB;pwd=TATADB9$;SERVER=MPLUSLIV;"/>
  </connection>
  <connection id="687" xr16:uid="{3AD68246-D1E0-4E37-A78F-F049691C2E95}" name="Connection1615" type="1" refreshedVersion="0" background="1">
    <dbPr connection="DRIVER={Microsoft ODBC for Oracle};UID=TATADB;pwd=TATADB9$;SERVER=MPLUSLIV;"/>
  </connection>
  <connection id="688" xr16:uid="{CCDD34D3-5C93-42B0-AC32-C179AEDEF788}" name="Connection1616" type="1" refreshedVersion="0" background="1">
    <dbPr connection="DRIVER={Microsoft ODBC for Oracle};UID=TATADB;pwd=TATADB9$;SERVER=MPLUSLIV;"/>
  </connection>
  <connection id="689" xr16:uid="{446AD007-7712-48BC-974B-D1BC30A12958}" name="Connection1617" type="1" refreshedVersion="0" background="1">
    <dbPr connection="DRIVER={Microsoft ODBC for Oracle};UID=TATADB;pwd=TATADB9$;SERVER=MPLUSLIV;"/>
  </connection>
  <connection id="690" xr16:uid="{5C827424-9227-4FBB-AD1E-D48DE3558851}" name="Connection1618" type="1" refreshedVersion="0" background="1">
    <dbPr connection="DRIVER={Microsoft ODBC for Oracle};UID=TATADB;pwd=TATADB9$;SERVER=MPLUSLIV;"/>
  </connection>
  <connection id="691" xr16:uid="{6F4E4F57-C894-47FE-BC98-A51EE312B005}" name="Connection1619" type="1" refreshedVersion="0" background="1">
    <dbPr connection="DRIVER={Microsoft ODBC for Oracle};UID=TATADB;pwd=TATADB9$;SERVER=MPLUSLIV;"/>
  </connection>
  <connection id="692" xr16:uid="{F203B795-F97C-4B78-8AEF-379E6083CC4D}" name="Connection162" type="1" refreshedVersion="0" background="1">
    <dbPr connection="DRIVER={Microsoft ODBC for Oracle};UID=TATADB;pwd=TATADB9$;SERVER=MPLUSLIV;"/>
  </connection>
  <connection id="693" xr16:uid="{87C0F8FE-3AD2-41F1-8805-2271FEF34290}" name="Connection1620" type="1" refreshedVersion="0" background="1">
    <dbPr connection="DRIVER={Microsoft ODBC for Oracle};UID=TATADB;pwd=TATADB9$;SERVER=MPLUSLIV;"/>
  </connection>
  <connection id="694" xr16:uid="{90381487-7B65-4900-A8BE-0AC1369391C7}" name="Connection1621" type="1" refreshedVersion="0" background="1">
    <dbPr connection="DRIVER={Microsoft ODBC for Oracle};UID=TATADB;pwd=TATADB9$;SERVER=MPLUSLIV;"/>
  </connection>
  <connection id="695" xr16:uid="{47AA893B-3E92-470C-A2DA-A03E30E651F5}" name="Connection1622" type="1" refreshedVersion="0" background="1">
    <dbPr connection="DRIVER={Microsoft ODBC for Oracle};UID=TATADB;pwd=TATADB9$;SERVER=MPLUSLIV;"/>
  </connection>
  <connection id="696" xr16:uid="{F55A594E-C0E2-4840-A3AB-4DFCF7B0C4A3}" name="Connection1623" type="1" refreshedVersion="0" background="1">
    <dbPr connection="DRIVER={Microsoft ODBC for Oracle};UID=TATADB;pwd=TATADB9$;SERVER=MPLUSLIV;"/>
  </connection>
  <connection id="697" xr16:uid="{E91631CD-BB42-479B-9CC1-A8E678036652}" name="Connection1624" type="1" refreshedVersion="0" background="1">
    <dbPr connection="DRIVER={Microsoft ODBC for Oracle};UID=TATADB;pwd=TATADB9$;SERVER=MPLUSLIV;"/>
  </connection>
  <connection id="698" xr16:uid="{20F62B7A-139C-4FD2-87F8-51DC6C2A3C60}" name="Connection1625" type="1" refreshedVersion="0" background="1">
    <dbPr connection="DRIVER={Microsoft ODBC for Oracle};UID=TATADB;pwd=TATADB9$;SERVER=MPLUSLIV;"/>
  </connection>
  <connection id="699" xr16:uid="{B97AF89A-33A1-448C-AF40-74A8323501C1}" name="Connection1626" type="1" refreshedVersion="0" background="1">
    <dbPr connection="DRIVER={Microsoft ODBC for Oracle};UID=TATADB;pwd=TATADB9$;SERVER=MPLUSLIV;"/>
  </connection>
  <connection id="700" xr16:uid="{8A43EB64-4060-4FED-A8B7-662AAB7F4574}" name="Connection1627" type="1" refreshedVersion="0" background="1">
    <dbPr connection="DRIVER={Microsoft ODBC for Oracle};UID=TATADB;pwd=TATADB9$;SERVER=MPLUSLIV;"/>
  </connection>
  <connection id="701" xr16:uid="{36591AD5-DA09-43FC-B961-640CE72864C2}" name="Connection1628" type="1" refreshedVersion="0" background="1">
    <dbPr connection="DRIVER={Microsoft ODBC for Oracle};UID=TATADB;pwd=TATADB9$;SERVER=MPLUSLIV;"/>
  </connection>
  <connection id="702" xr16:uid="{6EBAD35E-8D24-483C-91C2-BBDA0F6667E5}" name="Connection1629" type="1" refreshedVersion="0" background="1">
    <dbPr connection="DRIVER={Microsoft ODBC for Oracle};UID=TATADB;pwd=TATADB9$;SERVER=MPLUSLIV;"/>
  </connection>
  <connection id="703" xr16:uid="{E0A32733-363C-4114-9495-FEEB929A0711}" name="Connection163" type="1" refreshedVersion="0" background="1">
    <dbPr connection="DRIVER={Microsoft ODBC for Oracle};UID=TATADB;pwd=TATADB9$;SERVER=MPLUSLIV;"/>
  </connection>
  <connection id="704" xr16:uid="{050E8564-E47F-49A6-BD2A-6425A52CD75A}" name="Connection1630" type="1" refreshedVersion="0" background="1">
    <dbPr connection="DRIVER={Microsoft ODBC for Oracle};UID=TATADB;pwd=TATADB9$;SERVER=MPLUSLIV;"/>
  </connection>
  <connection id="705" xr16:uid="{5F661B19-34EB-4914-98D2-FEE22310B865}" name="Connection1631" type="1" refreshedVersion="0" background="1">
    <dbPr connection="DRIVER={Microsoft ODBC for Oracle};UID=TATADB;pwd=TATADB9$;SERVER=MPLUSLIV;"/>
  </connection>
  <connection id="706" xr16:uid="{F499FB84-91B3-4613-BE51-414AA4352FE6}" name="Connection1632" type="1" refreshedVersion="0" background="1">
    <dbPr connection="DRIVER={Microsoft ODBC for Oracle};UID=TATADB;pwd=TATADB9$;SERVER=MPLUSLIV;"/>
  </connection>
  <connection id="707" xr16:uid="{2803F2CD-24AB-44B8-BAF3-2D0B4DEDEE8F}" name="Connection1633" type="1" refreshedVersion="0" background="1">
    <dbPr connection="DRIVER={Microsoft ODBC for Oracle};UID=TATADB;pwd=TATADB9$;SERVER=MPLUSLIV;"/>
  </connection>
  <connection id="708" xr16:uid="{A89C6785-7474-4487-88DA-695CE66400A9}" name="Connection1634" type="1" refreshedVersion="0" background="1">
    <dbPr connection="DRIVER={Microsoft ODBC for Oracle};UID=TATADB;pwd=TATADB9$;SERVER=MPLUSLIV;"/>
  </connection>
  <connection id="709" xr16:uid="{FE4915CC-54B5-48BF-8958-5E6F9C1124CB}" name="Connection1635" type="1" refreshedVersion="0" background="1">
    <dbPr connection="DRIVER={Microsoft ODBC for Oracle};UID=TATADB;pwd=TATADB9$;SERVER=MPLUSLIV;"/>
  </connection>
  <connection id="710" xr16:uid="{D83CE1E0-20AA-43D3-BA0F-0DD25D404085}" name="Connection1636" type="1" refreshedVersion="0" background="1">
    <dbPr connection="DRIVER={Microsoft ODBC for Oracle};UID=TATADB;pwd=TATADB9$;SERVER=MPLUSLIV;"/>
  </connection>
  <connection id="711" xr16:uid="{5758ABC9-BB0F-4E3A-9EF1-6895C1FA84A1}" name="Connection1637" type="1" refreshedVersion="0" background="1">
    <dbPr connection="DRIVER={Microsoft ODBC for Oracle};UID=TATADB;pwd=TATADB9$;SERVER=MPLUSLIV;"/>
  </connection>
  <connection id="712" xr16:uid="{ADABE78A-C8EC-4262-8FEF-0E2BF49ACAB4}" name="Connection1638" type="1" refreshedVersion="0" background="1">
    <dbPr connection="DRIVER={Microsoft ODBC for Oracle};UID=TATADB;pwd=TATADB9$;SERVER=MPLUSLIV;"/>
  </connection>
  <connection id="713" xr16:uid="{290CBB86-43CA-4097-8573-3B0E639633C9}" name="Connection1639" type="1" refreshedVersion="0" background="1">
    <dbPr connection="DRIVER={Microsoft ODBC for Oracle};UID=TATADB;pwd=TATADB9$;SERVER=MPLUSLIV;"/>
  </connection>
  <connection id="714" xr16:uid="{11A3594A-1BFD-4B0E-B9AB-684E01009911}" name="Connection164" type="1" refreshedVersion="0" background="1">
    <dbPr connection="DRIVER={Microsoft ODBC for Oracle};UID=TATADB;pwd=TATADB9$;SERVER=MPLUSLIV;"/>
  </connection>
  <connection id="715" xr16:uid="{7DC02E3E-12E8-44F7-A3BB-A6D68047B5CF}" name="Connection1640" type="1" refreshedVersion="0" background="1">
    <dbPr connection="DRIVER={Microsoft ODBC for Oracle};UID=TATADB;pwd=TATADB9$;SERVER=MPLUSLIV;"/>
  </connection>
  <connection id="716" xr16:uid="{4827A02E-0077-41CF-ABE0-4A210D7BBE2C}" name="Connection1641" type="1" refreshedVersion="0" background="1">
    <dbPr connection="DRIVER={Microsoft ODBC for Oracle};UID=TATADB;pwd=TATADB9$;SERVER=MPLUSLIV;"/>
  </connection>
  <connection id="717" xr16:uid="{7DC5085D-8E4E-46EB-B4C1-1F744385F5CA}" name="Connection1642" type="1" refreshedVersion="0" background="1">
    <dbPr connection="DRIVER={Microsoft ODBC for Oracle};UID=TATADB;pwd=TATADB9$;SERVER=MPLUSLIV;"/>
  </connection>
  <connection id="718" xr16:uid="{BBE44CE4-632B-4620-83D6-F78F2FEF72FA}" name="Connection1643" type="1" refreshedVersion="0" background="1">
    <dbPr connection="DRIVER={Microsoft ODBC for Oracle};UID=TATADB;pwd=TATADB9$;SERVER=MPLUSLIV;"/>
  </connection>
  <connection id="719" xr16:uid="{489BE8E3-1421-4697-92CB-3365B3530353}" name="Connection1644" type="1" refreshedVersion="0" background="1">
    <dbPr connection="DRIVER={Microsoft ODBC for Oracle};UID=TATADB;pwd=TATADB9$;SERVER=MPLUSLIV;"/>
  </connection>
  <connection id="720" xr16:uid="{FCB68E6B-E057-4765-8DE1-1F518284E44D}" name="Connection1645" type="1" refreshedVersion="0" background="1">
    <dbPr connection="DRIVER={Microsoft ODBC for Oracle};UID=TATADB;pwd=TATADB9$;SERVER=MPLUSLIV;"/>
  </connection>
  <connection id="721" xr16:uid="{A1A71C88-4E9E-485B-A72F-8549A4A63055}" name="Connection1646" type="1" refreshedVersion="0" background="1">
    <dbPr connection="DRIVER={Microsoft ODBC for Oracle};UID=TATADB;pwd=TATADB9$;SERVER=MPLUSLIV;"/>
  </connection>
  <connection id="722" xr16:uid="{CCCA0139-FA07-4EE4-9606-443EB2C21301}" name="Connection1647" type="1" refreshedVersion="0" background="1">
    <dbPr connection="DRIVER={Microsoft ODBC for Oracle};UID=TATADB;pwd=TATADB9$;SERVER=MPLUSLIV;"/>
  </connection>
  <connection id="723" xr16:uid="{3D4914CE-6830-463B-84C6-C2D0A12DC7A3}" name="Connection1648" type="1" refreshedVersion="0" background="1">
    <dbPr connection="DRIVER={Microsoft ODBC for Oracle};UID=TATADB;pwd=TATADB9$;SERVER=MPLUSLIV;"/>
  </connection>
  <connection id="724" xr16:uid="{8456B992-0B15-4241-9E80-1E11B00A510F}" name="Connection1649" type="1" refreshedVersion="0" background="1">
    <dbPr connection="DRIVER={Microsoft ODBC for Oracle};UID=TATADB;pwd=TATADB9$;SERVER=MPLUSLIV;"/>
  </connection>
  <connection id="725" xr16:uid="{DBC09944-8060-43EA-909D-FB577571290F}" name="Connection165" type="1" refreshedVersion="0" background="1">
    <dbPr connection="DRIVER={Microsoft ODBC for Oracle};UID=TATADB;pwd=TATADB9$;SERVER=MPLUSLIV;"/>
  </connection>
  <connection id="726" xr16:uid="{AD0F22AF-976E-4F6C-A4E1-556A471C5BA9}" name="Connection1650" type="1" refreshedVersion="0" background="1">
    <dbPr connection="DRIVER={Microsoft ODBC for Oracle};UID=TATADB;pwd=TATADB9$;SERVER=MPLUSLIV;"/>
  </connection>
  <connection id="727" xr16:uid="{6BA50C98-96DB-4AA2-BA4A-07891D4CD226}" name="Connection1651" type="1" refreshedVersion="0" background="1">
    <dbPr connection="DRIVER={Microsoft ODBC for Oracle};UID=TATADB;pwd=TATADB9$;SERVER=MPLUSLIV;"/>
  </connection>
  <connection id="728" xr16:uid="{8C6A2697-93E4-4C73-A998-ADE4D6A3B1DB}" name="Connection1652" type="1" refreshedVersion="0" background="1">
    <dbPr connection="DRIVER={Microsoft ODBC for Oracle};UID=TATADB;pwd=TATADB9$;SERVER=MPLUSLIV;"/>
  </connection>
  <connection id="729" xr16:uid="{F71447FF-F248-4A5E-95B0-47A6E3C98DFD}" name="Connection1653" type="1" refreshedVersion="0" background="1">
    <dbPr connection="DRIVER={Microsoft ODBC for Oracle};UID=TATADB;pwd=TATADB9$;SERVER=MPLUSLIV;"/>
  </connection>
  <connection id="730" xr16:uid="{99FDC8DD-F107-49F0-A523-171BB36082AA}" name="Connection1654" type="1" refreshedVersion="0" background="1">
    <dbPr connection="DRIVER={Microsoft ODBC for Oracle};UID=TATADB;pwd=TATADB9$;SERVER=MPLUSLIV;"/>
  </connection>
  <connection id="731" xr16:uid="{D7803B15-348D-412D-9D80-4125E84A43D3}" name="Connection1655" type="1" refreshedVersion="0" background="1">
    <dbPr connection="DRIVER={Microsoft ODBC for Oracle};UID=TATADB;pwd=TATADB9$;SERVER=MPLUSLIV;"/>
  </connection>
  <connection id="732" xr16:uid="{85578666-73CC-4525-AC10-179201D922BC}" name="Connection1656" type="1" refreshedVersion="0" background="1">
    <dbPr connection="DRIVER={Microsoft ODBC for Oracle};UID=TATADB;pwd=TATADB9$;SERVER=MPLUSLIV;"/>
  </connection>
  <connection id="733" xr16:uid="{014D61BA-3F6B-49B0-8250-476D03FAB22F}" name="Connection1657" type="1" refreshedVersion="0" background="1">
    <dbPr connection="DRIVER={Microsoft ODBC for Oracle};UID=TATADB;pwd=TATADB9$;SERVER=MPLUSLIV;"/>
  </connection>
  <connection id="734" xr16:uid="{B7C0C60A-1037-42D6-A465-E9B95AD9CC39}" name="Connection1658" type="1" refreshedVersion="0" background="1">
    <dbPr connection="DRIVER={Microsoft ODBC for Oracle};UID=TATADB;pwd=TATADB9$;SERVER=MPLUSLIV;"/>
  </connection>
  <connection id="735" xr16:uid="{86A71025-EBC5-4738-9D39-7C4E86B8A858}" name="Connection1659" type="1" refreshedVersion="0" background="1">
    <dbPr connection="DRIVER={Microsoft ODBC for Oracle};UID=TATADB;pwd=TATADB9$;SERVER=MPLUSLIV;"/>
  </connection>
  <connection id="736" xr16:uid="{B1412A5D-0B08-4A16-BC9E-052483DBB58B}" name="Connection166" type="1" refreshedVersion="0" background="1">
    <dbPr connection="DRIVER={Microsoft ODBC for Oracle};UID=TATADB;pwd=TATADB9$;SERVER=MPLUSLIV;"/>
  </connection>
  <connection id="737" xr16:uid="{0C600679-49F9-4BF4-A04F-432F2D42FF50}" name="Connection1660" type="1" refreshedVersion="0" background="1">
    <dbPr connection="DRIVER={Microsoft ODBC for Oracle};UID=TATADB;pwd=TATADB9$;SERVER=MPLUSLIV;"/>
  </connection>
  <connection id="738" xr16:uid="{94D138E6-8AED-46E9-9AE4-B4DCBFD96D86}" name="Connection1661" type="1" refreshedVersion="0" background="1">
    <dbPr connection="DRIVER={Microsoft ODBC for Oracle};UID=TATADB;pwd=TATADB9$;SERVER=MPLUSLIV;"/>
  </connection>
  <connection id="739" xr16:uid="{0B70132B-2C92-4FC0-BABC-84D9E4FAC1D8}" name="Connection1662" type="1" refreshedVersion="0" background="1">
    <dbPr connection="DRIVER={Microsoft ODBC for Oracle};UID=TATADB;pwd=TATADB9$;SERVER=MPLUSLIV;"/>
  </connection>
  <connection id="740" xr16:uid="{32BF4BAA-ECA7-44AE-B641-FCB6B943F264}" name="Connection1663" type="1" refreshedVersion="0" background="1">
    <dbPr connection="DRIVER={Microsoft ODBC for Oracle};UID=TATADB;pwd=TATADB9$;SERVER=MPLUSLIV;"/>
  </connection>
  <connection id="741" xr16:uid="{9D4B1B2F-4CDA-4909-8101-586624B3507E}" name="Connection1664" type="1" refreshedVersion="0" background="1">
    <dbPr connection="DRIVER={Microsoft ODBC for Oracle};UID=TATADB;pwd=TATADB9$;SERVER=MPLUSLIV;"/>
  </connection>
  <connection id="742" xr16:uid="{8F666151-88FF-465B-A4A1-41E61061993F}" name="Connection1665" type="1" refreshedVersion="0" background="1">
    <dbPr connection="DRIVER={Microsoft ODBC for Oracle};UID=TATADB;pwd=TATADB9$;SERVER=MPLUSLIV;"/>
  </connection>
  <connection id="743" xr16:uid="{E74F7C7F-35FD-4F32-80F0-423547900135}" name="Connection1666" type="1" refreshedVersion="0" background="1">
    <dbPr connection="DRIVER={Microsoft ODBC for Oracle};UID=TATADB;pwd=TATADB9$;SERVER=MPLUSLIV;"/>
  </connection>
  <connection id="744" xr16:uid="{095297D3-B5AF-437E-9548-89856D923019}" name="Connection1667" type="1" refreshedVersion="0" background="1">
    <dbPr connection="DRIVER={Microsoft ODBC for Oracle};UID=TATADB;pwd=TATADB9$;SERVER=MPLUSLIV;"/>
  </connection>
  <connection id="745" xr16:uid="{656F3C1C-5FDA-4206-858D-C7A6AA57F999}" name="Connection1668" type="1" refreshedVersion="0" background="1">
    <dbPr connection="DRIVER={Microsoft ODBC for Oracle};UID=TATADB;pwd=TATADB9$;SERVER=MPLUSLIV;"/>
  </connection>
  <connection id="746" xr16:uid="{96A8E306-4DEA-4353-A22B-9477266E6A2A}" name="Connection1669" type="1" refreshedVersion="0" background="1">
    <dbPr connection="DRIVER={Microsoft ODBC for Oracle};UID=TATADB;pwd=TATADB9$;SERVER=MPLUSLIV;"/>
  </connection>
  <connection id="747" xr16:uid="{4F47F84C-E053-4707-B8A7-8E389641F6D0}" name="Connection167" type="1" refreshedVersion="0" background="1">
    <dbPr connection="DRIVER={Microsoft ODBC for Oracle};UID=TATADB;pwd=TATADB9$;SERVER=MPLUSLIV;"/>
  </connection>
  <connection id="748" xr16:uid="{041AD150-A7EC-4124-9A74-CBBB1A57AF35}" name="Connection1670" type="1" refreshedVersion="0" background="1">
    <dbPr connection="DRIVER={Microsoft ODBC for Oracle};UID=TATADB;pwd=TATADB9$;SERVER=MPLUSLIV;"/>
  </connection>
  <connection id="749" xr16:uid="{89D8A6BC-C726-47EB-8F9A-8A66E9739059}" name="Connection1671" type="1" refreshedVersion="0" background="1">
    <dbPr connection="DRIVER={Microsoft ODBC for Oracle};UID=TATADB;pwd=TATADB9$;SERVER=MPLUSLIV;"/>
  </connection>
  <connection id="750" xr16:uid="{2C1BEE15-26C6-4055-9649-03281DC7C3E1}" name="Connection1672" type="1" refreshedVersion="0" background="1">
    <dbPr connection="DRIVER={Microsoft ODBC for Oracle};UID=TATADB;pwd=TATADB9$;SERVER=MPLUSLIV;"/>
  </connection>
  <connection id="751" xr16:uid="{F6F65DD4-DD02-4E9D-8E51-505835714604}" name="Connection1673" type="1" refreshedVersion="0" background="1">
    <dbPr connection="DRIVER={Microsoft ODBC for Oracle};UID=TATADB;pwd=TATADB9$;SERVER=MPLUSLIV;"/>
  </connection>
  <connection id="752" xr16:uid="{B4B87785-3069-4385-B8ED-B2754F53E5EA}" name="Connection1674" type="1" refreshedVersion="0" background="1">
    <dbPr connection="DRIVER={Microsoft ODBC for Oracle};UID=TATADB;pwd=TATADB9$;SERVER=MPLUSLIV;"/>
  </connection>
  <connection id="753" xr16:uid="{C567EE8D-5827-4B24-89E1-2A3F416F7D12}" name="Connection1675" type="1" refreshedVersion="0" background="1">
    <dbPr connection="DRIVER={Microsoft ODBC for Oracle};UID=TATADB;pwd=TATADB9$;SERVER=MPLUSLIV;"/>
  </connection>
  <connection id="754" xr16:uid="{93618406-AAEC-4444-8B7A-5461BC8C1959}" name="Connection1676" type="1" refreshedVersion="0" background="1">
    <dbPr connection="DRIVER={Microsoft ODBC for Oracle};UID=TATADB;pwd=TATADB9$;SERVER=MPLUSLIV;"/>
  </connection>
  <connection id="755" xr16:uid="{D2576E96-2A5E-4D37-8B30-953C06ABCC68}" name="Connection1677" type="1" refreshedVersion="0" background="1">
    <dbPr connection="DRIVER={Microsoft ODBC for Oracle};UID=TATADB;pwd=TATADB9$;SERVER=MPLUSLIV;"/>
  </connection>
  <connection id="756" xr16:uid="{18B0F81F-37CF-4B3E-9277-C1473B2F4EB1}" name="Connection1678" type="1" refreshedVersion="0" background="1">
    <dbPr connection="DRIVER={Microsoft ODBC for Oracle};UID=TATADB;pwd=TATADB9$;SERVER=MPLUSLIV;"/>
  </connection>
  <connection id="757" xr16:uid="{1FE1456D-9BDC-4916-B82B-CBF916072143}" name="Connection1679" type="1" refreshedVersion="0" background="1">
    <dbPr connection="DRIVER={Microsoft ODBC for Oracle};UID=TATADB;pwd=TATADB9$;SERVER=MPLUSLIV;"/>
  </connection>
  <connection id="758" xr16:uid="{1FF03664-E26B-47C8-B3B7-12990D2E85D6}" name="Connection168" type="1" refreshedVersion="0" background="1">
    <dbPr connection="DRIVER={Microsoft ODBC for Oracle};UID=TATADB;pwd=TATADB9$;SERVER=MPLUSLIV;"/>
  </connection>
  <connection id="759" xr16:uid="{9E4D62A3-9B76-4C76-9E77-5C4795340B0C}" name="Connection1680" type="1" refreshedVersion="0" background="1">
    <dbPr connection="DRIVER={Microsoft ODBC for Oracle};UID=TATADB;pwd=TATADB9$;SERVER=MPLUSLIV;"/>
  </connection>
  <connection id="760" xr16:uid="{3D09E5D3-ADF3-4F7F-A93B-CA7575E8C82C}" name="Connection1681" type="1" refreshedVersion="0" background="1">
    <dbPr connection="DRIVER={Microsoft ODBC for Oracle};UID=TATADB;pwd=TATADB9$;SERVER=MPLUSLIV;"/>
  </connection>
  <connection id="761" xr16:uid="{EAF5399F-AA63-4537-BAE7-F56F86686374}" name="Connection1682" type="1" refreshedVersion="0" background="1">
    <dbPr connection="DRIVER={Microsoft ODBC for Oracle};UID=TATADB;pwd=TATADB9$;SERVER=MPLUSLIV;"/>
  </connection>
  <connection id="762" xr16:uid="{C7513F66-B60B-44C4-B892-F6E44B4D5E48}" name="Connection1683" type="1" refreshedVersion="0" background="1">
    <dbPr connection="DRIVER={Microsoft ODBC for Oracle};UID=TATADB;pwd=TATADB9$;SERVER=MPLUSLIV;"/>
  </connection>
  <connection id="763" xr16:uid="{7BEC92C1-545F-482A-A645-F8BA3432E349}" name="Connection1684" type="1" refreshedVersion="0" background="1">
    <dbPr connection="DRIVER={Microsoft ODBC for Oracle};UID=TATADB;pwd=TATADB9$;SERVER=MPLUSLIV;"/>
  </connection>
  <connection id="764" xr16:uid="{D9980926-68A5-4656-BF2B-62527E5F59CD}" name="Connection1685" type="1" refreshedVersion="0" background="1">
    <dbPr connection="DRIVER={Microsoft ODBC for Oracle};UID=TATADB;pwd=TATADB9$;SERVER=MPLUSLIV;"/>
  </connection>
  <connection id="765" xr16:uid="{CDF356DF-C4A6-4B05-8EF9-FF3761692ED5}" name="Connection1686" type="1" refreshedVersion="0" background="1">
    <dbPr connection="DRIVER={Microsoft ODBC for Oracle};UID=TATADB;pwd=TATADB9$;SERVER=MPLUSLIV;"/>
  </connection>
  <connection id="766" xr16:uid="{55B81FB6-967F-43D5-90D8-30F5866FDC2A}" name="Connection1687" type="1" refreshedVersion="0" background="1">
    <dbPr connection="DRIVER={Microsoft ODBC for Oracle};UID=TATADB;pwd=TATADB9$;SERVER=MPLUSLIV;"/>
  </connection>
  <connection id="767" xr16:uid="{A535E918-5952-4C1C-AFCD-94EA596CEE88}" name="Connection1688" type="1" refreshedVersion="0" background="1">
    <dbPr connection="DRIVER={Microsoft ODBC for Oracle};UID=TATADB;pwd=TATADB9$;SERVER=MPLUSLIV;"/>
  </connection>
  <connection id="768" xr16:uid="{2C98C35A-A485-4CD5-8CDA-946101E1608B}" name="Connection1689" type="1" refreshedVersion="0" background="1">
    <dbPr connection="DRIVER={Microsoft ODBC for Oracle};UID=TATADB;pwd=TATADB9$;SERVER=MPLUSLIV;"/>
  </connection>
  <connection id="769" xr16:uid="{4570EB9C-D6E0-4D01-96C9-E169610BD0AA}" name="Connection169" type="1" refreshedVersion="0" background="1">
    <dbPr connection="DRIVER={Microsoft ODBC for Oracle};UID=TATADB;pwd=TATADB9$;SERVER=MPLUSLIV;"/>
  </connection>
  <connection id="770" xr16:uid="{D38B7F9C-5127-4B12-A54A-F8E621ED48CA}" name="Connection1690" type="1" refreshedVersion="0" background="1">
    <dbPr connection="DRIVER={Microsoft ODBC for Oracle};UID=TATADB;pwd=TATADB9$;SERVER=MPLUSLIV;"/>
  </connection>
  <connection id="771" xr16:uid="{1C358E17-BDD9-42F1-BA82-C1C17E88110B}" name="Connection1691" type="1" refreshedVersion="0" background="1">
    <dbPr connection="DRIVER={Microsoft ODBC for Oracle};UID=TATADB;pwd=TATADB9$;SERVER=MPLUSLIV;"/>
  </connection>
  <connection id="772" xr16:uid="{271B40A3-B693-4549-A733-4580F9143A4C}" name="Connection1692" type="1" refreshedVersion="0" background="1">
    <dbPr connection="DRIVER={Microsoft ODBC for Oracle};UID=TATADB;pwd=TATADB9$;SERVER=MPLUSLIV;"/>
  </connection>
  <connection id="773" xr16:uid="{6283107D-868B-46A2-AD0C-D2CC7D3EC10D}" name="Connection1693" type="1" refreshedVersion="0" background="1">
    <dbPr connection="DRIVER={Microsoft ODBC for Oracle};UID=TATADB;pwd=TATADB9$;SERVER=MPLUSLIV;"/>
  </connection>
  <connection id="774" xr16:uid="{43CF7041-8EF7-40C3-9104-C31B2867F854}" name="Connection1694" type="1" refreshedVersion="0" background="1">
    <dbPr connection="DRIVER={Microsoft ODBC for Oracle};UID=TATADB;pwd=TATADB9$;SERVER=MPLUSLIV;"/>
  </connection>
  <connection id="775" xr16:uid="{EEF85C7A-7ACF-4247-AD94-1C91DA723E8F}" name="Connection1695" type="1" refreshedVersion="0" background="1">
    <dbPr connection="DRIVER={Microsoft ODBC for Oracle};UID=TATADB;pwd=TATADB9$;SERVER=MPLUSLIV;"/>
  </connection>
  <connection id="776" xr16:uid="{67ADA270-0450-41DF-8B3C-6C161FCD5907}" name="Connection1696" type="1" refreshedVersion="0" background="1">
    <dbPr connection="DRIVER={Microsoft ODBC for Oracle};UID=TATADB;pwd=TATADB9$;SERVER=MPLUSLIV;"/>
  </connection>
  <connection id="777" xr16:uid="{DF8DC0C9-13E2-4D06-9B16-D41B5978667C}" name="Connection1697" type="1" refreshedVersion="0" background="1">
    <dbPr connection="DRIVER={Microsoft ODBC for Oracle};UID=TATADB;pwd=TATADB9$;SERVER=MPLUSLIV;"/>
  </connection>
  <connection id="778" xr16:uid="{220A065B-7ACD-4403-AB75-88CBA2852E67}" name="Connection1698" type="1" refreshedVersion="0" background="1">
    <dbPr connection="DRIVER={Microsoft ODBC for Oracle};UID=TATADB;pwd=TATADB9$;SERVER=MPLUSLIV;"/>
  </connection>
  <connection id="779" xr16:uid="{9C4FE66A-F846-4659-BB26-573295A6B36C}" name="Connection1699" type="1" refreshedVersion="0" background="1">
    <dbPr connection="DRIVER={Microsoft ODBC for Oracle};UID=TATADB;pwd=TATADB9$;SERVER=MPLUSLIV;"/>
  </connection>
  <connection id="780" xr16:uid="{656AD3F7-8F61-45A8-9701-725C358EC1A2}" name="Connection17" type="1" refreshedVersion="0" background="1">
    <dbPr connection="DRIVER={Microsoft ODBC for Oracle};UID=TATADB;pwd=TATADB9$;SERVER=MPLUSLIV;"/>
  </connection>
  <connection id="781" xr16:uid="{BC63B127-221D-4632-A354-69E55A11B342}" name="Connection170" type="1" refreshedVersion="0" background="1">
    <dbPr connection="DRIVER={Microsoft ODBC for Oracle};UID=TATADB;pwd=TATADB9$;SERVER=MPLUSLIV;"/>
  </connection>
  <connection id="782" xr16:uid="{53EF5529-02A2-4CD6-94B4-D1C2D67291C6}" name="Connection1700" type="1" refreshedVersion="0" background="1">
    <dbPr connection="DRIVER={Microsoft ODBC for Oracle};UID=TATADB;pwd=TATADB9$;SERVER=MPLUSLIV;"/>
  </connection>
  <connection id="783" xr16:uid="{D83198D6-307B-430D-A002-A18D456F7746}" name="Connection1701" type="1" refreshedVersion="0" background="1">
    <dbPr connection="DRIVER={Microsoft ODBC for Oracle};UID=TATADB;pwd=TATADB9$;SERVER=MPLUSLIV;"/>
  </connection>
  <connection id="784" xr16:uid="{E316FEE3-6550-4961-8B27-874BFEA8004E}" name="Connection1702" type="1" refreshedVersion="0" background="1">
    <dbPr connection="DRIVER={Microsoft ODBC for Oracle};UID=TATADB;pwd=TATADB9$;SERVER=MPLUSLIV;"/>
  </connection>
  <connection id="785" xr16:uid="{7BEDE7F0-314F-4288-B2F5-83FC5373663F}" name="Connection1703" type="1" refreshedVersion="0" background="1">
    <dbPr connection="DRIVER={Microsoft ODBC for Oracle};UID=TATADB;pwd=TATADB9$;SERVER=MPLUSLIV;"/>
  </connection>
  <connection id="786" xr16:uid="{04CFE42C-E298-4035-AA8D-D59C25295ECA}" name="Connection1704" type="1" refreshedVersion="0" background="1">
    <dbPr connection="DRIVER={Microsoft ODBC for Oracle};UID=TATADB;pwd=TATADB9$;SERVER=MPLUSLIV;"/>
  </connection>
  <connection id="787" xr16:uid="{EDB55539-508D-4BF5-AD08-4841221D7EE2}" name="Connection1705" type="1" refreshedVersion="0" background="1">
    <dbPr connection="DRIVER={Microsoft ODBC for Oracle};UID=TATADB;pwd=TATADB9$;SERVER=MPLUSLIV;"/>
  </connection>
  <connection id="788" xr16:uid="{A2D5A093-8F73-4F45-A5BF-C2D2594EF534}" name="Connection1706" type="1" refreshedVersion="0" background="1">
    <dbPr connection="DRIVER={Microsoft ODBC for Oracle};UID=TATADB;pwd=TATADB9$;SERVER=MPLUSLIV;"/>
  </connection>
  <connection id="789" xr16:uid="{0E1AE095-EE5F-4416-8D55-EF9F09391FAC}" name="Connection1707" type="1" refreshedVersion="0" background="1">
    <dbPr connection="DRIVER={Microsoft ODBC for Oracle};UID=TATADB;pwd=TATADB9$;SERVER=MPLUSLIV;"/>
  </connection>
  <connection id="790" xr16:uid="{90123DAE-3A94-42CA-A8CD-551761D153AC}" name="Connection1708" type="1" refreshedVersion="0" background="1">
    <dbPr connection="DRIVER={Microsoft ODBC for Oracle};UID=TATADB;pwd=TATADB9$;SERVER=MPLUSLIV;"/>
  </connection>
  <connection id="791" xr16:uid="{763DC25E-3E6A-4E05-B5F3-94A29A4075E1}" name="Connection1709" type="1" refreshedVersion="0" background="1">
    <dbPr connection="DRIVER={Microsoft ODBC for Oracle};UID=TATADB;pwd=TATADB9$;SERVER=MPLUSLIV;"/>
  </connection>
  <connection id="792" xr16:uid="{FC3D5826-AD1B-48CF-8DD8-724AF5DBAD42}" name="Connection171" type="1" refreshedVersion="0" background="1">
    <dbPr connection="DRIVER={Microsoft ODBC for Oracle};UID=TATADB;pwd=TATADB9$;SERVER=MPLUSLIV;"/>
  </connection>
  <connection id="793" xr16:uid="{1B3EE624-2A54-4996-BF37-2E681C631D33}" name="Connection1710" type="1" refreshedVersion="0" background="1">
    <dbPr connection="DRIVER={Microsoft ODBC for Oracle};UID=TATADB;pwd=TATADB9$;SERVER=MPLUSLIV;"/>
  </connection>
  <connection id="794" xr16:uid="{0AE58F49-07EF-4991-96AA-A12C7C14C889}" name="Connection1711" type="1" refreshedVersion="0" background="1">
    <dbPr connection="DRIVER={Microsoft ODBC for Oracle};UID=TATADB;pwd=TATADB9$;SERVER=MPLUSLIV;"/>
  </connection>
  <connection id="795" xr16:uid="{A5FA8475-4D34-4A6E-823E-191177E71E7D}" name="Connection1712" type="1" refreshedVersion="0" background="1">
    <dbPr connection="DRIVER={Microsoft ODBC for Oracle};UID=TATADB;pwd=TATADB9$;SERVER=MPLUSLIV;"/>
  </connection>
  <connection id="796" xr16:uid="{34F0B38B-D57E-48F9-9143-7660126F4D34}" name="Connection1713" type="1" refreshedVersion="0" background="1">
    <dbPr connection="DRIVER={Microsoft ODBC for Oracle};UID=TATADB;pwd=TATADB9$;SERVER=MPLUSLIV;"/>
  </connection>
  <connection id="797" xr16:uid="{FF13A6B5-8FA2-4BA1-9CB9-27B52E486FB2}" name="Connection1714" type="1" refreshedVersion="0" background="1">
    <dbPr connection="DRIVER={Microsoft ODBC for Oracle};UID=TATADB;pwd=TATADB9$;SERVER=MPLUSLIV;"/>
  </connection>
  <connection id="798" xr16:uid="{BE4F846C-8B60-4C3C-99CF-2D80BE5D7C45}" name="Connection1715" type="1" refreshedVersion="0" background="1">
    <dbPr connection="DRIVER={Microsoft ODBC for Oracle};UID=TATADB;pwd=TATADB9$;SERVER=MPLUSLIV;"/>
  </connection>
  <connection id="799" xr16:uid="{2A91E8AD-98E6-4E65-B480-93FD0140E12C}" name="Connection1716" type="1" refreshedVersion="0" background="1">
    <dbPr connection="DRIVER={Microsoft ODBC for Oracle};UID=TATADB;pwd=TATADB9$;SERVER=MPLUSLIV;"/>
  </connection>
  <connection id="800" xr16:uid="{62D03617-C22F-4345-A091-38B24893114C}" name="Connection1717" type="1" refreshedVersion="0" background="1">
    <dbPr connection="DRIVER={Microsoft ODBC for Oracle};UID=TATADB;pwd=TATADB9$;SERVER=MPLUSLIV;"/>
  </connection>
  <connection id="801" xr16:uid="{FB9A2B79-095C-4498-BC26-46263EF33884}" name="Connection1718" type="1" refreshedVersion="0" background="1">
    <dbPr connection="DRIVER={Microsoft ODBC for Oracle};UID=TATADB;pwd=TATADB9$;SERVER=MPLUSLIV;"/>
  </connection>
  <connection id="802" xr16:uid="{B50F8FC1-1C41-4D29-B9A5-A9FC37D6BCDB}" name="Connection1719" type="1" refreshedVersion="0" background="1">
    <dbPr connection="DRIVER={Microsoft ODBC for Oracle};UID=TATADB;pwd=TATADB9$;SERVER=MPLUSLIV;"/>
  </connection>
  <connection id="803" xr16:uid="{E4F06853-62F8-490C-A8A2-F1CE30CC5C88}" name="Connection172" type="1" refreshedVersion="0" background="1">
    <dbPr connection="DRIVER={Microsoft ODBC for Oracle};UID=TATADB;pwd=TATADB9$;SERVER=MPLUSLIV;"/>
  </connection>
  <connection id="804" xr16:uid="{86E902C5-BBE0-4271-915C-7E1574A89A8E}" name="Connection1720" type="1" refreshedVersion="0" background="1">
    <dbPr connection="DRIVER={Microsoft ODBC for Oracle};UID=TATADB;pwd=TATADB9$;SERVER=MPLUSLIV;"/>
  </connection>
  <connection id="805" xr16:uid="{02873E7D-8640-4FFB-B208-A125FD03100D}" name="Connection1721" type="1" refreshedVersion="0" background="1">
    <dbPr connection="DRIVER={Microsoft ODBC for Oracle};UID=TATADB;pwd=TATADB9$;SERVER=MPLUSLIV;"/>
  </connection>
  <connection id="806" xr16:uid="{5806A8BA-BF26-42CE-839C-12013A6FECEF}" name="Connection1722" type="1" refreshedVersion="0" background="1">
    <dbPr connection="DRIVER={Microsoft ODBC for Oracle};UID=TATADB;pwd=TATADB9$;SERVER=MPLUSLIV;"/>
  </connection>
  <connection id="807" xr16:uid="{830E84D9-062B-4840-98D2-2CD7165A16D4}" name="Connection1723" type="1" refreshedVersion="0" background="1">
    <dbPr connection="DRIVER={Microsoft ODBC for Oracle};UID=TATADB;pwd=TATADB9$;SERVER=MPLUSLIV;"/>
  </connection>
  <connection id="808" xr16:uid="{28994116-80CB-4473-A0B5-BE6AEB125870}" name="Connection1724" type="1" refreshedVersion="0" background="1">
    <dbPr connection="DRIVER={Microsoft ODBC for Oracle};UID=TATADB;pwd=TATADB9$;SERVER=MPLUSLIV;"/>
  </connection>
  <connection id="809" xr16:uid="{A0751A15-3AD2-43A0-A5CA-F3E794FA47C3}" name="Connection1725" type="1" refreshedVersion="0" background="1">
    <dbPr connection="DRIVER={Microsoft ODBC for Oracle};UID=TATADB;pwd=TATADB9$;SERVER=MPLUSLIV;"/>
  </connection>
  <connection id="810" xr16:uid="{9EE30DE1-89D5-426B-9492-E569092B2C05}" name="Connection1726" type="1" refreshedVersion="0" background="1">
    <dbPr connection="DRIVER={Microsoft ODBC for Oracle};UID=TATADB;pwd=TATADB9$;SERVER=MPLUSLIV;"/>
  </connection>
  <connection id="811" xr16:uid="{9E1C8F6C-75F2-43CE-977E-154F756B7DE2}" name="Connection1727" type="1" refreshedVersion="0" background="1">
    <dbPr connection="DRIVER={Microsoft ODBC for Oracle};UID=TATADB;pwd=TATADB9$;SERVER=MPLUSLIV;"/>
  </connection>
  <connection id="812" xr16:uid="{312596C9-FDC7-413A-B2C8-F638A8C4223E}" name="Connection1728" type="1" refreshedVersion="0" background="1">
    <dbPr connection="DRIVER={Microsoft ODBC for Oracle};UID=TATADB;pwd=TATADB9$;SERVER=MPLUSLIV;"/>
  </connection>
  <connection id="813" xr16:uid="{4C676CE1-1588-46FE-8D41-E07FA2D6DA3D}" name="Connection1729" type="1" refreshedVersion="0" background="1">
    <dbPr connection="DRIVER={Microsoft ODBC for Oracle};UID=TATADB;pwd=TATADB9$;SERVER=MPLUSLIV;"/>
  </connection>
  <connection id="814" xr16:uid="{0B8B6BD7-E72B-4FF6-B0F9-DC94EE4CD4A8}" name="Connection173" type="1" refreshedVersion="0" background="1">
    <dbPr connection="DRIVER={Microsoft ODBC for Oracle};UID=TATADB;pwd=TATADB9$;SERVER=MPLUSLIV;"/>
  </connection>
  <connection id="815" xr16:uid="{EF80340E-5C99-4457-B9C2-95E2667190F2}" name="Connection1730" type="1" refreshedVersion="0" background="1">
    <dbPr connection="DRIVER={Microsoft ODBC for Oracle};UID=TATADB;pwd=TATADB9$;SERVER=MPLUSLIV;"/>
  </connection>
  <connection id="816" xr16:uid="{86AF7E00-CEAC-40C1-AEE0-625A5AB47C67}" name="Connection1731" type="1" refreshedVersion="0" background="1">
    <dbPr connection="DRIVER={Microsoft ODBC for Oracle};UID=TATADB;pwd=TATADB9$;SERVER=MPLUSLIV;"/>
  </connection>
  <connection id="817" xr16:uid="{6D8A9ADE-BF2E-4A0D-A333-C53006EB07DF}" name="Connection1732" type="1" refreshedVersion="0" background="1">
    <dbPr connection="DRIVER={Microsoft ODBC for Oracle};UID=TATADB;pwd=TATADB9$;SERVER=MPLUSLIV;"/>
  </connection>
  <connection id="818" xr16:uid="{F3F77FBB-7C9C-4630-BD97-375C2E88E756}" name="Connection1733" type="1" refreshedVersion="0" background="1">
    <dbPr connection="DRIVER={Microsoft ODBC for Oracle};UID=TATADB;pwd=TATADB9$;SERVER=MPLUSLIV;"/>
  </connection>
  <connection id="819" xr16:uid="{6EC3C40B-1B0A-4A84-BDB9-ECA6D12764AE}" name="Connection1734" type="1" refreshedVersion="0" background="1">
    <dbPr connection="DRIVER={Microsoft ODBC for Oracle};UID=TATADB;pwd=TATADB9$;SERVER=MPLUSLIV;"/>
  </connection>
  <connection id="820" xr16:uid="{2297EDB8-0D18-4297-8CA7-28420D6549B1}" name="Connection1735" type="1" refreshedVersion="0" background="1">
    <dbPr connection="DRIVER={Microsoft ODBC for Oracle};UID=TATADB;pwd=TATADB9$;SERVER=MPLUSLIV;"/>
  </connection>
  <connection id="821" xr16:uid="{A2C8020A-7EB0-4CC8-BE06-C0DA0DA2106D}" name="Connection1736" type="1" refreshedVersion="0" background="1">
    <dbPr connection="DRIVER={Microsoft ODBC for Oracle};UID=TATADB;pwd=TATADB9$;SERVER=MPLUSLIV;"/>
  </connection>
  <connection id="822" xr16:uid="{81B199DC-177E-4FB6-BAF9-518C41EA9A56}" name="Connection1737" type="1" refreshedVersion="0" background="1">
    <dbPr connection="DRIVER={Microsoft ODBC for Oracle};UID=TATADB;pwd=TATADB9$;SERVER=MPLUSLIV;"/>
  </connection>
  <connection id="823" xr16:uid="{11EDFF38-1742-4B84-A94C-57962DE9CFB6}" name="Connection1738" type="1" refreshedVersion="0" background="1">
    <dbPr connection="DRIVER={Microsoft ODBC for Oracle};UID=TATADB;pwd=TATADB9$;SERVER=MPLUSLIV;"/>
  </connection>
  <connection id="824" xr16:uid="{F900EF90-B5D2-47A1-93EB-AC00B9C7FE7C}" name="Connection1739" type="1" refreshedVersion="0" background="1">
    <dbPr connection="DRIVER={Microsoft ODBC for Oracle};UID=TATADB;pwd=TATADB9$;SERVER=MPLUSLIV;"/>
  </connection>
  <connection id="825" xr16:uid="{DDCE7479-0F14-4B17-A4BD-0AFFF163FEAE}" name="Connection174" type="1" refreshedVersion="0" background="1">
    <dbPr connection="DRIVER={Microsoft ODBC for Oracle};UID=TATADB;pwd=TATADB9$;SERVER=MPLUSLIV;"/>
  </connection>
  <connection id="826" xr16:uid="{1AEF3259-7E46-4B6D-8F9D-C476A03B6BD7}" name="Connection1740" type="1" refreshedVersion="0" background="1">
    <dbPr connection="DRIVER={Microsoft ODBC for Oracle};UID=TATADB;pwd=TATADB9$;SERVER=MPLUSLIV;"/>
  </connection>
  <connection id="827" xr16:uid="{6BBDD608-A20F-4115-8450-C1B921C39C33}" name="Connection1741" type="1" refreshedVersion="0" background="1">
    <dbPr connection="DRIVER={Microsoft ODBC for Oracle};UID=TATADB;pwd=TATADB9$;SERVER=MPLUSLIV;"/>
  </connection>
  <connection id="828" xr16:uid="{4DC7DE54-6803-4774-8AB3-5689F02D6B70}" name="Connection1742" type="1" refreshedVersion="0" background="1">
    <dbPr connection="DRIVER={Microsoft ODBC for Oracle};UID=TATADB;pwd=TATADB9$;SERVER=MPLUSLIV;"/>
  </connection>
  <connection id="829" xr16:uid="{DACE98E4-A788-47F3-BAB4-F3387AF78282}" name="Connection1743" type="1" refreshedVersion="0" background="1">
    <dbPr connection="DRIVER={Microsoft ODBC for Oracle};UID=TATADB;pwd=TATADB9$;SERVER=MPLUSLIV;"/>
  </connection>
  <connection id="830" xr16:uid="{F9491DE7-C8E1-48F8-B579-26E170A75D4B}" name="Connection1744" type="1" refreshedVersion="0" background="1">
    <dbPr connection="DRIVER={Microsoft ODBC for Oracle};UID=TATADB;pwd=TATADB9$;SERVER=MPLUSLIV;"/>
  </connection>
  <connection id="831" xr16:uid="{D06B62C8-36D5-4CD3-AAD0-DE9ED4888774}" name="Connection1745" type="1" refreshedVersion="0" background="1">
    <dbPr connection="DRIVER={Microsoft ODBC for Oracle};UID=TATADB;pwd=TATADB9$;SERVER=MPLUSLIV;"/>
  </connection>
  <connection id="832" xr16:uid="{B4F667EC-DF03-42AD-8EB1-517D4A83C10A}" name="Connection1746" type="1" refreshedVersion="0" background="1">
    <dbPr connection="DRIVER={Microsoft ODBC for Oracle};UID=TATADB;pwd=TATADB9$;SERVER=MPLUSLIV;"/>
  </connection>
  <connection id="833" xr16:uid="{BC89A2B8-3578-4AFE-A261-97455BCAAF31}" name="Connection1747" type="1" refreshedVersion="0" background="1">
    <dbPr connection="DRIVER={Microsoft ODBC for Oracle};UID=TATADB;pwd=TATADB9$;SERVER=MPLUSLIV;"/>
  </connection>
  <connection id="834" xr16:uid="{8285C053-C836-426E-8FB0-1B91E7CDA78D}" name="Connection1748" type="1" refreshedVersion="0" background="1">
    <dbPr connection="DRIVER={Microsoft ODBC for Oracle};UID=TATADB;pwd=TATADB9$;SERVER=MPLUSLIV;"/>
  </connection>
  <connection id="835" xr16:uid="{9C1094DF-7C35-4169-8184-BD0A08DD8892}" name="Connection1749" type="1" refreshedVersion="0" background="1">
    <dbPr connection="DRIVER={Microsoft ODBC for Oracle};UID=TATADB;pwd=TATADB9$;SERVER=MPLUSLIV;"/>
  </connection>
  <connection id="836" xr16:uid="{ECA4B49C-6230-4809-8B58-7AC8F9F9E652}" name="Connection175" type="1" refreshedVersion="0" background="1">
    <dbPr connection="DRIVER={Microsoft ODBC for Oracle};UID=TATADB;pwd=TATADB9$;SERVER=MPLUSLIV;"/>
  </connection>
  <connection id="837" xr16:uid="{28B83053-2052-4598-AA05-B410AFF81E38}" name="Connection1750" type="1" refreshedVersion="0" background="1">
    <dbPr connection="DRIVER={Microsoft ODBC for Oracle};UID=TATADB;pwd=TATADB9$;SERVER=MPLUSLIV;"/>
  </connection>
  <connection id="838" xr16:uid="{F6AEB6AF-9665-4995-87AD-7687A0D53457}" name="Connection1751" type="1" refreshedVersion="0" background="1">
    <dbPr connection="DRIVER={Microsoft ODBC for Oracle};UID=TATADB;pwd=TATADB9$;SERVER=MPLUSLIV;"/>
  </connection>
  <connection id="839" xr16:uid="{93BA2039-D75D-4FF2-B199-A842852CE4F0}" name="Connection1752" type="1" refreshedVersion="0" background="1">
    <dbPr connection="DRIVER={Microsoft ODBC for Oracle};UID=TATADB;pwd=TATADB9$;SERVER=MPLUSLIV;"/>
  </connection>
  <connection id="840" xr16:uid="{E7A806F4-9EB3-43C7-977F-BFB37614B257}" name="Connection1753" type="1" refreshedVersion="0" background="1">
    <dbPr connection="DRIVER={Microsoft ODBC for Oracle};UID=TATADB;pwd=TATADB9$;SERVER=MPLUSLIV;"/>
  </connection>
  <connection id="841" xr16:uid="{7B77BAD3-F1CC-48FA-976E-518B956361C7}" name="Connection1754" type="1" refreshedVersion="0" background="1">
    <dbPr connection="DRIVER={Microsoft ODBC for Oracle};UID=TATADB;pwd=TATADB9$;SERVER=MPLUSLIV;"/>
  </connection>
  <connection id="842" xr16:uid="{CC50C894-D217-4081-B197-62A50B28D08D}" name="Connection1755" type="1" refreshedVersion="0" background="1">
    <dbPr connection="DRIVER={Microsoft ODBC for Oracle};UID=TATADB;pwd=TATADB9$;SERVER=MPLUSLIV;"/>
  </connection>
  <connection id="843" xr16:uid="{62350385-AA05-4C22-9795-579EEA7B2968}" name="Connection1756" type="1" refreshedVersion="0" background="1">
    <dbPr connection="DRIVER={Microsoft ODBC for Oracle};UID=TATADB;pwd=TATADB9$;SERVER=MPLUSLIV;"/>
  </connection>
  <connection id="844" xr16:uid="{8CF881B8-5DB0-4FF8-BC89-BD8AB526B910}" name="Connection1757" type="1" refreshedVersion="0" background="1">
    <dbPr connection="DRIVER={Microsoft ODBC for Oracle};UID=TATADB;pwd=TATADB9$;SERVER=MPLUSLIV;"/>
  </connection>
  <connection id="845" xr16:uid="{84049CA4-63D1-42F7-8E8C-A903CAD5BF44}" name="Connection1758" type="1" refreshedVersion="0" background="1">
    <dbPr connection="DRIVER={Microsoft ODBC for Oracle};UID=TATADB;pwd=TATADB9$;SERVER=MPLUSLIV;"/>
  </connection>
  <connection id="846" xr16:uid="{415FE7CF-322F-4730-9182-DA2F9BA9BC4A}" name="Connection1759" type="1" refreshedVersion="0" background="1">
    <dbPr connection="DRIVER={Microsoft ODBC for Oracle};UID=TATADB;pwd=TATADB9$;SERVER=MPLUSLIV;"/>
  </connection>
  <connection id="847" xr16:uid="{D23E2CAE-8F77-450C-A864-A83FBF643C7D}" name="Connection176" type="1" refreshedVersion="0" background="1">
    <dbPr connection="DRIVER={Microsoft ODBC for Oracle};UID=TATADB;pwd=TATADB9$;SERVER=MPLUSLIV;"/>
  </connection>
  <connection id="848" xr16:uid="{689E7A1E-E7B7-4E8C-A72C-3E7BC20B88C7}" name="Connection1760" type="1" refreshedVersion="0" background="1">
    <dbPr connection="DRIVER={Microsoft ODBC for Oracle};UID=TATADB;pwd=TATADB9$;SERVER=MPLUSLIV;"/>
  </connection>
  <connection id="849" xr16:uid="{D5E5FC3A-17BF-4FB1-96A0-EDB1617B5846}" name="Connection1761" type="1" refreshedVersion="0" background="1">
    <dbPr connection="DRIVER={Microsoft ODBC for Oracle};UID=TATADB;pwd=TATADB9$;SERVER=MPLUSLIV;"/>
  </connection>
  <connection id="850" xr16:uid="{9EF861E1-79D3-4CBB-A3B4-7914D7D6E09D}" name="Connection1762" type="1" refreshedVersion="0" background="1">
    <dbPr connection="DRIVER={Microsoft ODBC for Oracle};UID=TATADB;pwd=TATADB9$;SERVER=MPLUSLIV;"/>
  </connection>
  <connection id="851" xr16:uid="{9B416A97-E331-49E2-BAF9-D7D2463A2C34}" name="Connection1763" type="1" refreshedVersion="0" background="1">
    <dbPr connection="DRIVER={Microsoft ODBC for Oracle};UID=TATADB;pwd=TATADB9$;SERVER=MPLUSLIV;"/>
  </connection>
  <connection id="852" xr16:uid="{13E54942-023B-46FF-8F64-ECB56174999D}" name="Connection1764" type="1" refreshedVersion="0" background="1">
    <dbPr connection="DRIVER={Microsoft ODBC for Oracle};UID=TATADB;pwd=TATADB9$;SERVER=MPLUSLIV;"/>
  </connection>
  <connection id="853" xr16:uid="{F1C82E42-07F1-4BAF-82CE-B0C6426A13FF}" name="Connection1765" type="1" refreshedVersion="0" background="1">
    <dbPr connection="DRIVER={Microsoft ODBC for Oracle};UID=TATADB;pwd=TATADB9$;SERVER=MPLUSLIV;"/>
  </connection>
  <connection id="854" xr16:uid="{78BE68DB-EF48-4D14-9E9C-6F31C7D39657}" name="Connection1766" type="1" refreshedVersion="0" background="1">
    <dbPr connection="DRIVER={Microsoft ODBC for Oracle};UID=TATADB;pwd=TATADB9$;SERVER=MPLUSLIV;"/>
  </connection>
  <connection id="855" xr16:uid="{CD24B1E1-9967-4A29-8AE3-006EE287EF8B}" name="Connection1767" type="1" refreshedVersion="0" background="1">
    <dbPr connection="DRIVER={Microsoft ODBC for Oracle};UID=TATADB;pwd=TATADB9$;SERVER=MPLUSLIV;"/>
  </connection>
  <connection id="856" xr16:uid="{3CCD9958-A028-4933-9BA3-127A91F89810}" name="Connection1768" type="1" refreshedVersion="0" background="1">
    <dbPr connection="DRIVER={Microsoft ODBC for Oracle};UID=TATADB;pwd=TATADB9$;SERVER=MPLUSLIV;"/>
  </connection>
  <connection id="857" xr16:uid="{CD9EB39E-186B-45DA-BDB8-7C580EB55791}" name="Connection1769" type="1" refreshedVersion="0" background="1">
    <dbPr connection="DRIVER={Microsoft ODBC for Oracle};UID=TATADB;pwd=TATADB9$;SERVER=MPLUSLIV;"/>
  </connection>
  <connection id="858" xr16:uid="{7B22D79D-19B9-44DC-A07D-A1F31A4BA50E}" name="Connection177" type="1" refreshedVersion="0" background="1">
    <dbPr connection="DRIVER={Microsoft ODBC for Oracle};UID=TATADB;pwd=TATADB9$;SERVER=MPLUSLIV;"/>
  </connection>
  <connection id="859" xr16:uid="{40BE97DC-029B-4E1D-AF90-9E034AB8E018}" name="Connection1770" type="1" refreshedVersion="0" background="1">
    <dbPr connection="DRIVER={Microsoft ODBC for Oracle};UID=TATADB;pwd=TATADB9$;SERVER=MPLUSLIV;"/>
  </connection>
  <connection id="860" xr16:uid="{00CD2E75-3461-4B03-AFA9-58D8D9DC6638}" name="Connection1771" type="1" refreshedVersion="0" background="1">
    <dbPr connection="DRIVER={Microsoft ODBC for Oracle};UID=TATADB;pwd=TATADB9$;SERVER=MPLUSLIV;"/>
  </connection>
  <connection id="861" xr16:uid="{39C16990-03A3-454F-A708-2792110B4107}" name="Connection1772" type="1" refreshedVersion="0" background="1">
    <dbPr connection="DRIVER={Microsoft ODBC for Oracle};UID=TATADB;pwd=TATADB9$;SERVER=MPLUSLIV;"/>
  </connection>
  <connection id="862" xr16:uid="{8ED382D2-C316-4FFA-B450-E2D4D0C82594}" name="Connection1773" type="1" refreshedVersion="0" background="1">
    <dbPr connection="DRIVER={Microsoft ODBC for Oracle};UID=TATADB;pwd=TATADB9$;SERVER=MPLUSLIV;"/>
  </connection>
  <connection id="863" xr16:uid="{0ECEEC12-4419-4E81-951E-9F30F6E0105C}" name="Connection1774" type="1" refreshedVersion="0" background="1">
    <dbPr connection="DRIVER={Microsoft ODBC for Oracle};UID=TATADB;pwd=TATADB9$;SERVER=MPLUSLIV;"/>
  </connection>
  <connection id="864" xr16:uid="{4EA91746-CB67-45D4-A6B2-C23E8B08A063}" name="Connection1775" type="1" refreshedVersion="0" background="1">
    <dbPr connection="DRIVER={Microsoft ODBC for Oracle};UID=TATADB;pwd=TATADB9$;SERVER=MPLUSLIV;"/>
  </connection>
  <connection id="865" xr16:uid="{CE7745E3-AA61-40B1-9616-350C0784C481}" name="Connection1776" type="1" refreshedVersion="0" background="1">
    <dbPr connection="DRIVER={Microsoft ODBC for Oracle};UID=TATADB;pwd=TATADB9$;SERVER=MPLUSLIV;"/>
  </connection>
  <connection id="866" xr16:uid="{422D1AD6-196C-46B2-95D3-9CC2D7130CE8}" name="Connection1777" type="1" refreshedVersion="0" background="1">
    <dbPr connection="DRIVER={Microsoft ODBC for Oracle};UID=TATADB;pwd=TATADB9$;SERVER=MPLUSLIV;"/>
  </connection>
  <connection id="867" xr16:uid="{F67EBF44-9725-42E6-9810-6E1D131D8746}" name="Connection1778" type="1" refreshedVersion="0" background="1">
    <dbPr connection="DRIVER={Microsoft ODBC for Oracle};UID=TATADB;pwd=TATADB9$;SERVER=MPLUSLIV;"/>
  </connection>
  <connection id="868" xr16:uid="{8E018ABB-5477-4E0A-85F1-00026E02ED72}" name="Connection1779" type="1" refreshedVersion="0" background="1">
    <dbPr connection="DRIVER={Microsoft ODBC for Oracle};UID=TATADB;pwd=TATADB9$;SERVER=MPLUSLIV;"/>
  </connection>
  <connection id="869" xr16:uid="{125EDB25-7AA5-46D6-81CE-0CB63044E7C9}" name="Connection178" type="1" refreshedVersion="0" background="1">
    <dbPr connection="DRIVER={Microsoft ODBC for Oracle};UID=TATADB;pwd=TATADB9$;SERVER=MPLUSLIV;"/>
  </connection>
  <connection id="870" xr16:uid="{1BABF8B7-DC17-40FC-85DD-EA6EFF5C87C7}" name="Connection1780" type="1" refreshedVersion="0" background="1">
    <dbPr connection="DRIVER={Microsoft ODBC for Oracle};UID=TATADB;pwd=TATADB9$;SERVER=MPLUSLIV;"/>
  </connection>
  <connection id="871" xr16:uid="{DBB1AD81-FF95-468B-B39C-0E4761EFC389}" name="Connection1781" type="1" refreshedVersion="0" background="1">
    <dbPr connection="DRIVER={Microsoft ODBC for Oracle};UID=TATADB;pwd=TATADB9$;SERVER=MPLUSLIV;"/>
  </connection>
  <connection id="872" xr16:uid="{F94FA125-79B1-4A59-B501-F0683D1E7AC9}" name="Connection1782" type="1" refreshedVersion="0" background="1">
    <dbPr connection="DRIVER={Microsoft ODBC for Oracle};UID=TATADB;pwd=TATADB9$;SERVER=MPLUSLIV;"/>
  </connection>
  <connection id="873" xr16:uid="{30F53CF8-FF1A-40FD-B9CC-12411066CFEF}" name="Connection1783" type="1" refreshedVersion="0" background="1">
    <dbPr connection="DRIVER={Microsoft ODBC for Oracle};UID=TATADB;pwd=TATADB9$;SERVER=MPLUSLIV;"/>
  </connection>
  <connection id="874" xr16:uid="{E59419BD-20DB-4BD4-8C59-A7B58C450FC0}" name="Connection1784" type="1" refreshedVersion="0" background="1">
    <dbPr connection="DRIVER={Microsoft ODBC for Oracle};UID=TATADB;pwd=TATADB9$;SERVER=MPLUSLIV;"/>
  </connection>
  <connection id="875" xr16:uid="{47396D24-4786-4D14-BF66-29D00CE62DC3}" name="Connection1785" type="1" refreshedVersion="0" background="1">
    <dbPr connection="DRIVER={Microsoft ODBC for Oracle};UID=TATADB;pwd=TATADB9$;SERVER=MPLUSLIV;"/>
  </connection>
  <connection id="876" xr16:uid="{F216AEAE-4499-43DF-8304-693D6555D07F}" name="Connection1786" type="1" refreshedVersion="0" background="1">
    <dbPr connection="DRIVER={Microsoft ODBC for Oracle};UID=TATADB;pwd=TATADB9$;SERVER=MPLUSLIV;"/>
  </connection>
  <connection id="877" xr16:uid="{55FE96F7-ED1A-46BA-A103-FDB07B3F8260}" name="Connection1787" type="1" refreshedVersion="0" background="1">
    <dbPr connection="DRIVER={Microsoft ODBC for Oracle};UID=TATADB;pwd=TATADB9$;SERVER=MPLUSLIV;"/>
  </connection>
  <connection id="878" xr16:uid="{D264BDD8-089C-4AF4-8BFA-225B6C696F64}" name="Connection1788" type="1" refreshedVersion="0" background="1">
    <dbPr connection="DRIVER={Microsoft ODBC for Oracle};UID=TATADB;pwd=TATADB9$;SERVER=MPLUSLIV;"/>
  </connection>
  <connection id="879" xr16:uid="{68E0E8E8-8A5F-43C3-9C8B-68549840A787}" name="Connection1789" type="1" refreshedVersion="0" background="1">
    <dbPr connection="DRIVER={Microsoft ODBC for Oracle};UID=TATADB;pwd=TATADB9$;SERVER=MPLUSLIV;"/>
  </connection>
  <connection id="880" xr16:uid="{027EA912-9484-4CCE-80C7-568AC7F3E037}" name="Connection179" type="1" refreshedVersion="0" background="1">
    <dbPr connection="DRIVER={Microsoft ODBC for Oracle};UID=TATADB;pwd=TATADB9$;SERVER=MPLUSLIV;"/>
  </connection>
  <connection id="881" xr16:uid="{45771914-D0BD-41A9-B3D8-E321AE580BDD}" name="Connection1790" type="1" refreshedVersion="0" background="1">
    <dbPr connection="DRIVER={Microsoft ODBC for Oracle};UID=TATADB;pwd=TATADB9$;SERVER=MPLUSLIV;"/>
  </connection>
  <connection id="882" xr16:uid="{5B2EF271-961E-4DC0-B23B-2B95FCF4B4E4}" name="Connection1791" type="1" refreshedVersion="0" background="1">
    <dbPr connection="DRIVER={Microsoft ODBC for Oracle};UID=TATADB;pwd=TATADB9$;SERVER=MPLUSLIV;"/>
  </connection>
  <connection id="883" xr16:uid="{E13455D8-83C8-4874-9EB3-BAFE8AB7AD39}" name="Connection1792" type="1" refreshedVersion="0" background="1">
    <dbPr connection="DRIVER={Microsoft ODBC for Oracle};UID=TATADB;pwd=TATADB9$;SERVER=MPLUSLIV;"/>
  </connection>
  <connection id="884" xr16:uid="{CB0CD702-F238-475D-8E67-88914924F879}" name="Connection1793" type="1" refreshedVersion="0" background="1">
    <dbPr connection="DRIVER={Microsoft ODBC for Oracle};UID=TATADB;pwd=TATADB9$;SERVER=MPLUSLIV;"/>
  </connection>
  <connection id="885" xr16:uid="{EA163228-6A7A-43BB-9917-16B3DAFEAE37}" name="Connection1794" type="1" refreshedVersion="0" background="1">
    <dbPr connection="DRIVER={Microsoft ODBC for Oracle};UID=TATADB;pwd=TATADB9$;SERVER=MPLUSLIV;"/>
  </connection>
  <connection id="886" xr16:uid="{C44E6052-CA2C-43F8-84EC-1F66136290A8}" name="Connection1795" type="1" refreshedVersion="0" background="1">
    <dbPr connection="DRIVER={Microsoft ODBC for Oracle};UID=TATADB;pwd=TATADB9$;SERVER=MPLUSLIV;"/>
  </connection>
  <connection id="887" xr16:uid="{5CBF04C0-35BB-4BFA-835B-B1535083174A}" name="Connection1796" type="1" refreshedVersion="0" background="1">
    <dbPr connection="DRIVER={Microsoft ODBC for Oracle};UID=TATADB;pwd=TATADB9$;SERVER=MPLUSLIV;"/>
  </connection>
  <connection id="888" xr16:uid="{FC37F5E3-A06A-4880-976E-053E007FB47F}" name="Connection1797" type="1" refreshedVersion="0" background="1">
    <dbPr connection="DRIVER={Microsoft ODBC for Oracle};UID=TATADB;pwd=TATADB9$;SERVER=MPLUSLIV;"/>
  </connection>
  <connection id="889" xr16:uid="{4EADA3E8-33BA-4AC2-9C40-24CA9D746E3F}" name="Connection1798" type="1" refreshedVersion="0" background="1">
    <dbPr connection="DRIVER={Microsoft ODBC for Oracle};UID=TATADB;pwd=TATADB9$;SERVER=MPLUSLIV;"/>
  </connection>
  <connection id="890" xr16:uid="{C87574AF-0CD8-4B78-A643-F5CDFD7D7B8D}" name="Connection1799" type="1" refreshedVersion="0" background="1">
    <dbPr connection="DRIVER={Microsoft ODBC for Oracle};UID=TATADB;pwd=TATADB9$;SERVER=MPLUSLIV;"/>
  </connection>
  <connection id="891" xr16:uid="{D601B7EF-57DA-4DFA-8F3A-BBCD9C9677E8}" name="Connection18" type="1" refreshedVersion="0" background="1">
    <dbPr connection="DRIVER={Microsoft ODBC for Oracle};UID=TATADB;pwd=TATADB9$;SERVER=MPLUSLIV;"/>
  </connection>
  <connection id="892" xr16:uid="{68381D69-EDBD-4D1A-B686-057624BF5F42}" name="Connection180" type="1" refreshedVersion="0" background="1">
    <dbPr connection="DRIVER={Microsoft ODBC for Oracle};UID=TATADB;pwd=TATADB9$;SERVER=MPLUSLIV;"/>
  </connection>
  <connection id="893" xr16:uid="{4F850584-2B6D-4BE3-9E8D-3727651BF22F}" name="Connection1800" type="1" refreshedVersion="0" background="1">
    <dbPr connection="DRIVER={Microsoft ODBC for Oracle};UID=TATADB;pwd=TATADB9$;SERVER=MPLUSLIV;"/>
  </connection>
  <connection id="894" xr16:uid="{5ACB9D6D-9887-4460-BC2F-D45CCFF4C965}" name="Connection1801" type="1" refreshedVersion="0" background="1">
    <dbPr connection="DRIVER={Microsoft ODBC for Oracle};UID=TATADB;pwd=TATADB9$;SERVER=MPLUSLIV;"/>
  </connection>
  <connection id="895" xr16:uid="{365BC513-1397-4649-991E-AE6F5D3ACFC0}" name="Connection1802" type="1" refreshedVersion="0" background="1">
    <dbPr connection="DRIVER={Microsoft ODBC for Oracle};UID=TATADB;pwd=TATADB9$;SERVER=MPLUSLIV;"/>
  </connection>
  <connection id="896" xr16:uid="{ACA68A81-C1C9-43CE-BD14-D38FA2B15947}" name="Connection1803" type="1" refreshedVersion="0" background="1">
    <dbPr connection="DRIVER={Microsoft ODBC for Oracle};UID=TATADB;pwd=TATADB9$;SERVER=MPLUSLIV;"/>
  </connection>
  <connection id="897" xr16:uid="{ED25B6BB-DD8A-4C3D-AB52-75E0B2D1BD45}" name="Connection1804" type="1" refreshedVersion="0" background="1">
    <dbPr connection="DRIVER={Microsoft ODBC for Oracle};UID=TATADB;pwd=TATADB9$;SERVER=MPLUSLIV;"/>
  </connection>
  <connection id="898" xr16:uid="{3B2C0D00-3E2A-455F-BF7D-96BB4DA34BBE}" name="Connection1805" type="1" refreshedVersion="0" background="1">
    <dbPr connection="DRIVER={Microsoft ODBC for Oracle};UID=TATADB;pwd=TATADB9$;SERVER=MPLUSLIV;"/>
  </connection>
  <connection id="899" xr16:uid="{6EA08B61-D932-4DA5-8A1C-E841DAC1B439}" name="Connection1806" type="1" refreshedVersion="0" background="1">
    <dbPr connection="DRIVER={Microsoft ODBC for Oracle};UID=TATADB;pwd=TATADB9$;SERVER=MPLUSLIV;"/>
  </connection>
  <connection id="900" xr16:uid="{37B26582-F7BD-4D6A-857F-C4F0988C9096}" name="Connection1807" type="1" refreshedVersion="0" background="1">
    <dbPr connection="DRIVER={Microsoft ODBC for Oracle};UID=TATADB;pwd=TATADB9$;SERVER=MPLUSLIV;"/>
  </connection>
  <connection id="901" xr16:uid="{7B4139B2-91ED-489C-AD86-2EB859F3138E}" name="Connection1808" type="1" refreshedVersion="0" background="1">
    <dbPr connection="DRIVER={Microsoft ODBC for Oracle};UID=TATADB;pwd=TATADB9$;SERVER=MPLUSLIV;"/>
  </connection>
  <connection id="902" xr16:uid="{B7B8202E-BE24-44E2-8CE0-1B10EBD144E9}" name="Connection1809" type="1" refreshedVersion="0" background="1">
    <dbPr connection="DRIVER={Microsoft ODBC for Oracle};UID=TATADB;pwd=TATADB9$;SERVER=MPLUSLIV;"/>
  </connection>
  <connection id="903" xr16:uid="{DEDD5462-1B8B-441E-8C69-0E8BAFA97C38}" name="Connection181" type="1" refreshedVersion="0" background="1">
    <dbPr connection="DRIVER={Microsoft ODBC for Oracle};UID=TATADB;pwd=TATADB9$;SERVER=MPLUSLIV;"/>
  </connection>
  <connection id="904" xr16:uid="{AACDF037-D1C1-47A7-A99C-670418554F3F}" name="Connection1810" type="1" refreshedVersion="0" background="1">
    <dbPr connection="DRIVER={Microsoft ODBC for Oracle};UID=TATADB;pwd=TATADB9$;SERVER=MPLUSLIV;"/>
  </connection>
  <connection id="905" xr16:uid="{E0E79DC2-5CBF-41B2-A47C-3317BB6ABDA7}" name="Connection1811" type="1" refreshedVersion="0" background="1">
    <dbPr connection="DRIVER={Microsoft ODBC for Oracle};UID=TATADB;pwd=TATADB9$;SERVER=MPLUSLIV;"/>
  </connection>
  <connection id="906" xr16:uid="{12BE8E2C-A073-4542-A165-B9934F7EF809}" name="Connection1812" type="1" refreshedVersion="0" background="1">
    <dbPr connection="DRIVER={Microsoft ODBC for Oracle};UID=TATADB;pwd=TATADB9$;SERVER=MPLUSLIV;"/>
  </connection>
  <connection id="907" xr16:uid="{57B34AF6-1C8D-4C7B-B9B9-13766FC61B3C}" name="Connection1813" type="1" refreshedVersion="0" background="1">
    <dbPr connection="DRIVER={Microsoft ODBC for Oracle};UID=TATADB;pwd=TATADB9$;SERVER=MPLUSLIV;"/>
  </connection>
  <connection id="908" xr16:uid="{958FA03E-397D-415C-8E50-04BC5A32B0A7}" name="Connection1814" type="1" refreshedVersion="0" background="1">
    <dbPr connection="DRIVER={Microsoft ODBC for Oracle};UID=TATADB;pwd=TATADB9$;SERVER=MPLUSLIV;"/>
  </connection>
  <connection id="909" xr16:uid="{87791139-6679-4E38-95F5-31EA7C7A4F89}" name="Connection1815" type="1" refreshedVersion="0" background="1">
    <dbPr connection="DRIVER={Microsoft ODBC for Oracle};UID=TATADB;pwd=TATADB9$;SERVER=MPLUSLIV;"/>
  </connection>
  <connection id="910" xr16:uid="{617DDE3D-6FF7-4FD0-9F7E-AD3F45173F3E}" name="Connection1816" type="1" refreshedVersion="0" background="1">
    <dbPr connection="DRIVER={Microsoft ODBC for Oracle};UID=TATADB;pwd=TATADB9$;SERVER=MPLUSLIV;"/>
  </connection>
  <connection id="911" xr16:uid="{B551F42A-A1E2-44A7-AB88-1B0EE815EF55}" name="Connection1817" type="1" refreshedVersion="0" background="1">
    <dbPr connection="DRIVER={Microsoft ODBC for Oracle};UID=TATADB;pwd=TATADB9$;SERVER=MPLUSLIV;"/>
  </connection>
  <connection id="912" xr16:uid="{0D26F174-FA67-40A3-9BE2-D91004D2D5FF}" name="Connection1818" type="1" refreshedVersion="0" background="1">
    <dbPr connection="DRIVER={Microsoft ODBC for Oracle};UID=TATADB;pwd=TATADB9$;SERVER=MPLUSLIV;"/>
  </connection>
  <connection id="913" xr16:uid="{8F3CE789-BF8B-435F-A5B9-3F7C05D22E99}" name="Connection1819" type="1" refreshedVersion="0" background="1">
    <dbPr connection="DRIVER={Microsoft ODBC for Oracle};UID=TATADB;pwd=TATADB9$;SERVER=MPLUSLIV;"/>
  </connection>
  <connection id="914" xr16:uid="{B4ED9BD1-9025-4050-A1D6-86B55EDDE999}" name="Connection182" type="1" refreshedVersion="0" background="1">
    <dbPr connection="DRIVER={Microsoft ODBC for Oracle};UID=TATADB;pwd=TATADB9$;SERVER=MPLUSLIV;"/>
  </connection>
  <connection id="915" xr16:uid="{3C6D1BDC-8F18-4B1B-8B9D-A844C1351FFB}" name="Connection1820" type="1" refreshedVersion="0" background="1">
    <dbPr connection="DRIVER={Microsoft ODBC for Oracle};UID=TATADB;pwd=TATADB9$;SERVER=MPLUSLIV;"/>
  </connection>
  <connection id="916" xr16:uid="{FAABAA5A-0BE1-4D93-8D08-C4A6CF565C4D}" name="Connection1821" type="1" refreshedVersion="0" background="1">
    <dbPr connection="DRIVER={Microsoft ODBC for Oracle};UID=TATADB;pwd=TATADB9$;SERVER=MPLUSLIV;"/>
  </connection>
  <connection id="917" xr16:uid="{7FAE9853-B62A-43CB-A6B6-A10A2DC49D78}" name="Connection1822" type="1" refreshedVersion="0" background="1">
    <dbPr connection="DRIVER={Microsoft ODBC for Oracle};UID=TATADB;pwd=TATADB9$;SERVER=MPLUSLIV;"/>
  </connection>
  <connection id="918" xr16:uid="{5BE00ED3-96E9-4F5A-B6A0-752F62F4B2F9}" name="Connection1823" type="1" refreshedVersion="0" background="1">
    <dbPr connection="DRIVER={Microsoft ODBC for Oracle};UID=TATADB;pwd=TATADB9$;SERVER=MPLUSLIV;"/>
  </connection>
  <connection id="919" xr16:uid="{944AA87A-D8EC-4828-BF30-961DC96B66EB}" name="Connection1824" type="1" refreshedVersion="0" background="1">
    <dbPr connection="DRIVER={Microsoft ODBC for Oracle};UID=TATADB;pwd=TATADB9$;SERVER=MPLUSLIV;"/>
  </connection>
  <connection id="920" xr16:uid="{0095BFF1-D2EC-43EC-AD42-F27473B722FD}" name="Connection1825" type="1" refreshedVersion="0" background="1">
    <dbPr connection="DRIVER={Microsoft ODBC for Oracle};UID=TATADB;pwd=TATADB9$;SERVER=MPLUSLIV;"/>
  </connection>
  <connection id="921" xr16:uid="{F3367088-2C2F-4995-8D75-22082196726D}" name="Connection1826" type="1" refreshedVersion="0" background="1">
    <dbPr connection="DRIVER={Microsoft ODBC for Oracle};UID=TATADB;pwd=TATADB9$;SERVER=MPLUSLIV;"/>
  </connection>
  <connection id="922" xr16:uid="{39BB2A2A-6951-4DCD-88A7-D2287E227870}" name="Connection1827" type="1" refreshedVersion="0" background="1">
    <dbPr connection="DRIVER={Microsoft ODBC for Oracle};UID=TATADB;pwd=TATADB9$;SERVER=MPLUSLIV;"/>
  </connection>
  <connection id="923" xr16:uid="{9EDF0818-E2C0-429A-B593-A369EDE822D7}" name="Connection1828" type="1" refreshedVersion="0" background="1">
    <dbPr connection="DRIVER={Microsoft ODBC for Oracle};UID=TATADB;pwd=TATADB9$;SERVER=MPLUSLIV;"/>
  </connection>
  <connection id="924" xr16:uid="{012178DE-4B77-4D20-996E-5E21ABB67F21}" name="Connection1829" type="1" refreshedVersion="0" background="1">
    <dbPr connection="DRIVER={Microsoft ODBC for Oracle};UID=TATADB;pwd=TATADB9$;SERVER=MPLUSLIV;"/>
  </connection>
  <connection id="925" xr16:uid="{AE3A7E1B-AC55-47D9-B510-03ED928BCE18}" name="Connection183" type="1" refreshedVersion="0" background="1">
    <dbPr connection="DRIVER={Microsoft ODBC for Oracle};UID=TATADB;pwd=TATADB9$;SERVER=MPLUSLIV;"/>
  </connection>
  <connection id="926" xr16:uid="{2C5134D4-1038-4060-B9AF-EE386AFDAA6F}" name="Connection1830" type="1" refreshedVersion="0" background="1">
    <dbPr connection="DRIVER={Microsoft ODBC for Oracle};UID=TATADB;pwd=TATADB9$;SERVER=MPLUSLIV;"/>
  </connection>
  <connection id="927" xr16:uid="{1C87BAC0-EE6F-4BD3-901E-1F7EED09AB6E}" name="Connection1831" type="1" refreshedVersion="0" background="1">
    <dbPr connection="DRIVER={Microsoft ODBC for Oracle};UID=TATADB;pwd=TATADB9$;SERVER=MPLUSLIV;"/>
  </connection>
  <connection id="928" xr16:uid="{15A3EB2E-A83F-48DA-8BD4-DB6D09C64333}" name="Connection1832" type="1" refreshedVersion="0" background="1">
    <dbPr connection="DRIVER={Microsoft ODBC for Oracle};UID=TATADB;pwd=TATADB9$;SERVER=MPLUSLIV;"/>
  </connection>
  <connection id="929" xr16:uid="{47398797-7280-4D50-8D05-0CD0BDBD4E87}" name="Connection1833" type="1" refreshedVersion="0" background="1">
    <dbPr connection="DRIVER={Microsoft ODBC for Oracle};UID=TATADB;pwd=TATADB9$;SERVER=MPLUSLIV;"/>
  </connection>
  <connection id="930" xr16:uid="{85DD09A0-ACC2-49DE-A475-01216A638ED3}" name="Connection1834" type="1" refreshedVersion="0" background="1">
    <dbPr connection="DRIVER={Microsoft ODBC for Oracle};UID=TATADB;pwd=TATADB9$;SERVER=MPLUSLIV;"/>
  </connection>
  <connection id="931" xr16:uid="{7987F905-055C-4299-81BF-E14DFFED4CB1}" name="Connection1835" type="1" refreshedVersion="0" background="1">
    <dbPr connection="DRIVER={Microsoft ODBC for Oracle};UID=TATADB;pwd=TATADB9$;SERVER=MPLUSLIV;"/>
  </connection>
  <connection id="932" xr16:uid="{CA89A389-C191-4822-999C-4BA600CDE9F8}" name="Connection1836" type="1" refreshedVersion="0" background="1">
    <dbPr connection="DRIVER={Microsoft ODBC for Oracle};UID=TATADB;pwd=TATADB9$;SERVER=MPLUSLIV;"/>
  </connection>
  <connection id="933" xr16:uid="{CEEC6AB8-3E51-42B7-AFCF-E1F674F4C698}" name="Connection1837" type="1" refreshedVersion="0" background="1">
    <dbPr connection="DRIVER={Microsoft ODBC for Oracle};UID=TATADB;pwd=TATADB9$;SERVER=MPLUSLIV;"/>
  </connection>
  <connection id="934" xr16:uid="{ADF2E87D-5061-44E1-87E3-0BEC1C99DD33}" name="Connection1838" type="1" refreshedVersion="0" background="1">
    <dbPr connection="DRIVER={Microsoft ODBC for Oracle};UID=TATADB;pwd=TATADB9$;SERVER=MPLUSLIV;"/>
  </connection>
  <connection id="935" xr16:uid="{7643DADA-1C66-4699-9F1D-60C34A245CC8}" name="Connection1839" type="1" refreshedVersion="0" background="1">
    <dbPr connection="DRIVER={Microsoft ODBC for Oracle};UID=TATADB;pwd=TATADB9$;SERVER=MPLUSLIV;"/>
  </connection>
  <connection id="936" xr16:uid="{4F67D441-F6E3-4D8B-AC57-AF65D1E217E8}" name="Connection184" type="1" refreshedVersion="0" background="1">
    <dbPr connection="DRIVER={Microsoft ODBC for Oracle};UID=TATADB;pwd=TATADB9$;SERVER=MPLUSLIV;"/>
  </connection>
  <connection id="937" xr16:uid="{2FD1B97A-555C-43BE-AAE2-E997CE76E68A}" name="Connection1840" type="1" refreshedVersion="0" background="1">
    <dbPr connection="DRIVER={Microsoft ODBC for Oracle};UID=TATADB;pwd=TATADB9$;SERVER=MPLUSLIV;"/>
  </connection>
  <connection id="938" xr16:uid="{DFF4C519-4BB8-41CD-BEBE-61551B29B46D}" name="Connection1841" type="1" refreshedVersion="0" background="1">
    <dbPr connection="DRIVER={Microsoft ODBC for Oracle};UID=TATADB;pwd=TATADB9$;SERVER=MPLUSLIV;"/>
  </connection>
  <connection id="939" xr16:uid="{840D70F9-D142-4B7E-AE7F-7424B5CD3D85}" name="Connection1842" type="1" refreshedVersion="0" background="1">
    <dbPr connection="DRIVER={Microsoft ODBC for Oracle};UID=TATADB;pwd=TATADB9$;SERVER=MPLUSLIV;"/>
  </connection>
  <connection id="940" xr16:uid="{B95ECDCD-DA92-44F3-9309-5DECD284547D}" name="Connection1843" type="1" refreshedVersion="0" background="1">
    <dbPr connection="DRIVER={Microsoft ODBC for Oracle};UID=TATADB;pwd=TATADB9$;SERVER=MPLUSLIV;"/>
  </connection>
  <connection id="941" xr16:uid="{AACE8401-8F75-4709-9C98-53A48297EEBD}" name="Connection1844" type="1" refreshedVersion="0" background="1">
    <dbPr connection="DRIVER={Microsoft ODBC for Oracle};UID=TATADB;pwd=TATADB9$;SERVER=MPLUSLIV;"/>
  </connection>
  <connection id="942" xr16:uid="{15F65E95-E92C-4D87-9BC0-8A430768C7E2}" name="Connection1845" type="1" refreshedVersion="0" background="1">
    <dbPr connection="DRIVER={Microsoft ODBC for Oracle};UID=TATADB;pwd=TATADB9$;SERVER=MPLUSLIV;"/>
  </connection>
  <connection id="943" xr16:uid="{45170814-4B26-4E93-BB7F-9E047D3E0B2D}" name="Connection1846" type="1" refreshedVersion="0" background="1">
    <dbPr connection="DRIVER={Microsoft ODBC for Oracle};UID=TATADB;pwd=TATADB9$;SERVER=MPLUSLIV;"/>
  </connection>
  <connection id="944" xr16:uid="{DEB02D8A-C265-4970-A818-80B5E2757B92}" name="Connection1847" type="1" refreshedVersion="0" background="1">
    <dbPr connection="DRIVER={Microsoft ODBC for Oracle};UID=TATADB;pwd=TATADB9$;SERVER=MPLUSLIV;"/>
  </connection>
  <connection id="945" xr16:uid="{49484614-257A-42B6-9DF6-8FE675218C35}" name="Connection1848" type="1" refreshedVersion="0" background="1">
    <dbPr connection="DRIVER={Microsoft ODBC for Oracle};UID=TATADB;pwd=TATADB9$;SERVER=MPLUSLIV;"/>
  </connection>
  <connection id="946" xr16:uid="{3BD5F66F-ACAA-4CF5-AD61-00B24BB5CCA9}" name="Connection1849" type="1" refreshedVersion="0" background="1">
    <dbPr connection="DRIVER={Microsoft ODBC for Oracle};UID=TATADB;pwd=TATADB9$;SERVER=MPLUSLIV;"/>
  </connection>
  <connection id="947" xr16:uid="{8036AEB8-DB3B-4DD8-B42A-28BD580BE236}" name="Connection185" type="1" refreshedVersion="0" background="1">
    <dbPr connection="DRIVER={Microsoft ODBC for Oracle};UID=TATADB;pwd=TATADB9$;SERVER=MPLUSLIV;"/>
  </connection>
  <connection id="948" xr16:uid="{0764DF07-ED41-40DF-B42F-2C96077C52D2}" name="Connection1850" type="1" refreshedVersion="0" background="1">
    <dbPr connection="DRIVER={Microsoft ODBC for Oracle};UID=TATADB;pwd=TATADB9$;SERVER=MPLUSLIV;"/>
  </connection>
  <connection id="949" xr16:uid="{DF4651B1-3FEB-4470-856D-FDA9AC5D7B80}" name="Connection1851" type="1" refreshedVersion="0" background="1">
    <dbPr connection="DRIVER={Microsoft ODBC for Oracle};UID=TATADB;pwd=TATADB9$;SERVER=MPLUSLIV;"/>
  </connection>
  <connection id="950" xr16:uid="{4DE38CDC-6DA3-40F8-A7A8-1A7CA0DDD13B}" name="Connection1852" type="1" refreshedVersion="0" background="1">
    <dbPr connection="DRIVER={Microsoft ODBC for Oracle};UID=TATADB;pwd=TATADB9$;SERVER=MPLUSLIV;"/>
  </connection>
  <connection id="951" xr16:uid="{C692EB36-1371-4E9F-949E-84C6366BB3AF}" name="Connection1853" type="1" refreshedVersion="0" background="1">
    <dbPr connection="DRIVER={Microsoft ODBC for Oracle};UID=TATADB;pwd=TATADB9$;SERVER=MPLUSLIV;"/>
  </connection>
  <connection id="952" xr16:uid="{8164ED18-3D66-43FE-925E-C8C483FCDA14}" name="Connection1854" type="1" refreshedVersion="0" background="1">
    <dbPr connection="DRIVER={Microsoft ODBC for Oracle};UID=TATADB;pwd=TATADB9$;SERVER=MPLUSLIV;"/>
  </connection>
  <connection id="953" xr16:uid="{AB66BA0A-6265-4845-AC5C-8D8D84247029}" name="Connection1855" type="1" refreshedVersion="0" background="1">
    <dbPr connection="DRIVER={Microsoft ODBC for Oracle};UID=TATADB;pwd=TATADB9$;SERVER=MPLUSLIV;"/>
  </connection>
  <connection id="954" xr16:uid="{2F36C6C8-EBC8-444C-A424-1B9B2776198A}" name="Connection1856" type="1" refreshedVersion="0" background="1">
    <dbPr connection="DRIVER={Microsoft ODBC for Oracle};UID=TATADB;pwd=TATADB9$;SERVER=MPLUSLIV;"/>
  </connection>
  <connection id="955" xr16:uid="{E62EA72A-AF1E-4E63-9202-337131093923}" name="Connection1857" type="1" refreshedVersion="0" background="1">
    <dbPr connection="DRIVER={Microsoft ODBC for Oracle};UID=TATADB;pwd=TATADB9$;SERVER=MPLUSLIV;"/>
  </connection>
  <connection id="956" xr16:uid="{9F401BA2-222E-4A04-B09C-734E42E8B01F}" name="Connection1858" type="1" refreshedVersion="0" background="1">
    <dbPr connection="DRIVER={Microsoft ODBC for Oracle};UID=TATADB;pwd=TATADB9$;SERVER=MPLUSLIV;"/>
  </connection>
  <connection id="957" xr16:uid="{179EECA0-88CC-4280-956D-D9F49C5DEFED}" name="Connection1859" type="1" refreshedVersion="0" background="1">
    <dbPr connection="DRIVER={Microsoft ODBC for Oracle};UID=TATADB;pwd=TATADB9$;SERVER=MPLUSLIV;"/>
  </connection>
  <connection id="958" xr16:uid="{7DEA361D-3D00-40D3-862C-18A15F3DA283}" name="Connection186" type="1" refreshedVersion="0" background="1">
    <dbPr connection="DRIVER={Microsoft ODBC for Oracle};UID=TATADB;pwd=TATADB9$;SERVER=MPLUSLIV;"/>
  </connection>
  <connection id="959" xr16:uid="{5BC7398C-16D6-42A6-9AAA-9712E7D7A44B}" name="Connection1860" type="1" refreshedVersion="0" background="1">
    <dbPr connection="DRIVER={Microsoft ODBC for Oracle};UID=TATADB;pwd=TATADB9$;SERVER=MPLUSLIV;"/>
  </connection>
  <connection id="960" xr16:uid="{BE221F1D-4075-44E6-B3FA-38AACA3FAFFD}" name="Connection1861" type="1" refreshedVersion="0" background="1">
    <dbPr connection="DRIVER={Microsoft ODBC for Oracle};UID=TATADB;pwd=TATADB9$;SERVER=MPLUSLIV;"/>
  </connection>
  <connection id="961" xr16:uid="{0BBDCD15-0A79-4599-B9E9-9F5F087384AD}" name="Connection1862" type="1" refreshedVersion="0" background="1">
    <dbPr connection="DRIVER={Microsoft ODBC for Oracle};UID=TATADB;pwd=TATADB9$;SERVER=MPLUSLIV;"/>
  </connection>
  <connection id="962" xr16:uid="{18C0441E-6F1C-4809-8274-E6957BFD8F0D}" name="Connection1863" type="1" refreshedVersion="0" background="1">
    <dbPr connection="DRIVER={Microsoft ODBC for Oracle};UID=TATADB;pwd=TATADB9$;SERVER=MPLUSLIV;"/>
  </connection>
  <connection id="963" xr16:uid="{4DF049BD-019F-4588-B026-2DADEF4608AC}" name="Connection1864" type="1" refreshedVersion="0" background="1">
    <dbPr connection="DRIVER={Microsoft ODBC for Oracle};UID=TATADB;pwd=TATADB9$;SERVER=MPLUSLIV;"/>
  </connection>
  <connection id="964" xr16:uid="{1916C2AC-912F-405A-8597-C9DCAAF26225}" name="Connection1865" type="1" refreshedVersion="0" background="1">
    <dbPr connection="DRIVER={Microsoft ODBC for Oracle};UID=TATADB;pwd=TATADB9$;SERVER=MPLUSLIV;"/>
  </connection>
  <connection id="965" xr16:uid="{71CA28D9-F453-4B1A-8F76-D30ED2798B30}" name="Connection1866" type="1" refreshedVersion="0" background="1">
    <dbPr connection="DRIVER={Microsoft ODBC for Oracle};UID=TATADB;pwd=TATADB9$;SERVER=MPLUSLIV;"/>
  </connection>
  <connection id="966" xr16:uid="{A49CBFAA-4667-4C9C-B39F-8DFE709B89E8}" name="Connection1867" type="1" refreshedVersion="0" background="1">
    <dbPr connection="DRIVER={Microsoft ODBC for Oracle};UID=TATADB;pwd=TATADB9$;SERVER=MPLUSLIV;"/>
  </connection>
  <connection id="967" xr16:uid="{ED855334-114F-40F4-8980-961D57EBA4C6}" name="Connection1868" type="1" refreshedVersion="0" background="1">
    <dbPr connection="DRIVER={Microsoft ODBC for Oracle};UID=TATADB;pwd=TATADB9$;SERVER=MPLUSLIV;"/>
  </connection>
  <connection id="968" xr16:uid="{55D22F32-1527-4524-8A36-266D675E9539}" name="Connection1869" type="1" refreshedVersion="0" background="1">
    <dbPr connection="DRIVER={Microsoft ODBC for Oracle};UID=TATADB;pwd=TATADB9$;SERVER=MPLUSLIV;"/>
  </connection>
  <connection id="969" xr16:uid="{A198D5D0-0BC4-4589-AD58-128EFAFC7883}" name="Connection187" type="1" refreshedVersion="0" background="1">
    <dbPr connection="DRIVER={Microsoft ODBC for Oracle};UID=TATADB;pwd=TATADB9$;SERVER=MPLUSLIV;"/>
  </connection>
  <connection id="970" xr16:uid="{B141D2C9-0012-4FFC-BF25-48649A40D9EB}" name="Connection1870" type="1" refreshedVersion="0" background="1">
    <dbPr connection="DRIVER={Microsoft ODBC for Oracle};UID=TATADB;pwd=TATADB9$;SERVER=MPLUSLIV;"/>
  </connection>
  <connection id="971" xr16:uid="{4E778304-97BA-4C2A-A3D6-53361EF2BE13}" name="Connection1871" type="1" refreshedVersion="0" background="1">
    <dbPr connection="DRIVER={Microsoft ODBC for Oracle};UID=TATADB;pwd=TATADB9$;SERVER=MPLUSLIV;"/>
  </connection>
  <connection id="972" xr16:uid="{50BB8347-4543-4BDC-A34C-CF0BE8770148}" name="Connection1872" type="1" refreshedVersion="0" background="1">
    <dbPr connection="DRIVER={Microsoft ODBC for Oracle};UID=TATADB;pwd=TATADB9$;SERVER=MPLUSLIV;"/>
  </connection>
  <connection id="973" xr16:uid="{A274E42E-0BF6-4417-A211-E17E41F35D40}" name="Connection1873" type="1" refreshedVersion="0" background="1">
    <dbPr connection="DRIVER={Microsoft ODBC for Oracle};UID=TATADB;pwd=TATADB9$;SERVER=MPLUSLIV;"/>
  </connection>
  <connection id="974" xr16:uid="{536E3FB9-62E7-4E24-909F-67336219A119}" name="Connection1874" type="1" refreshedVersion="0" background="1">
    <dbPr connection="DRIVER={Microsoft ODBC for Oracle};UID=TATADB;pwd=TATADB9$;SERVER=MPLUSLIV;"/>
  </connection>
  <connection id="975" xr16:uid="{FCC92B06-C5FB-4F2D-B060-3939AC07309C}" name="Connection1875" type="1" refreshedVersion="0" background="1">
    <dbPr connection="DRIVER={Microsoft ODBC for Oracle};UID=TATADB;pwd=TATADB9$;SERVER=MPLUSLIV;"/>
  </connection>
  <connection id="976" xr16:uid="{7DB5D3AA-B7BF-41E1-BC97-212035B384C2}" name="Connection1876" type="1" refreshedVersion="0" background="1">
    <dbPr connection="DRIVER={Microsoft ODBC for Oracle};UID=TATADB;pwd=TATADB9$;SERVER=MPLUSLIV;"/>
  </connection>
  <connection id="977" xr16:uid="{7ED3A6BE-9243-438C-828C-DC9C82852FF0}" name="Connection1877" type="1" refreshedVersion="0" background="1">
    <dbPr connection="DRIVER={Microsoft ODBC for Oracle};UID=TATADB;pwd=TATADB9$;SERVER=MPLUSLIV;"/>
  </connection>
  <connection id="978" xr16:uid="{9FC42189-69C2-4B57-97FA-B164DF649C36}" name="Connection1878" type="1" refreshedVersion="0" background="1">
    <dbPr connection="DRIVER={Microsoft ODBC for Oracle};UID=TATADB;pwd=TATADB9$;SERVER=MPLUSLIV;"/>
  </connection>
  <connection id="979" xr16:uid="{372F9EEA-B17B-4209-A899-DB984CB97F7D}" name="Connection1879" type="1" refreshedVersion="0" background="1">
    <dbPr connection="DRIVER={Microsoft ODBC for Oracle};UID=TATADB;pwd=TATADB9$;SERVER=MPLUSLIV;"/>
  </connection>
  <connection id="980" xr16:uid="{8A24E774-1AC5-48A1-9ED2-3CB1BF93005A}" name="Connection188" type="1" refreshedVersion="0" background="1">
    <dbPr connection="DRIVER={Microsoft ODBC for Oracle};UID=TATADB;pwd=TATADB9$;SERVER=MPLUSLIV;"/>
  </connection>
  <connection id="981" xr16:uid="{7B13D731-6324-4BCF-A73A-8EBF17604543}" name="Connection1880" type="1" refreshedVersion="0" background="1">
    <dbPr connection="DRIVER={Microsoft ODBC for Oracle};UID=TATADB;pwd=TATADB9$;SERVER=MPLUSLIV;"/>
  </connection>
  <connection id="982" xr16:uid="{E20D253D-D3D1-456D-8DB2-39D715F8F719}" name="Connection1881" type="1" refreshedVersion="0" background="1">
    <dbPr connection="DRIVER={Microsoft ODBC for Oracle};UID=TATADB;pwd=TATADB9$;SERVER=MPLUSLIV;"/>
  </connection>
  <connection id="983" xr16:uid="{691C37AC-AE60-4007-9203-6C977C1026D8}" name="Connection1882" type="1" refreshedVersion="0" background="1">
    <dbPr connection="DRIVER={Microsoft ODBC for Oracle};UID=TATADB;pwd=TATADB9$;SERVER=MPLUSLIV;"/>
  </connection>
  <connection id="984" xr16:uid="{11966FF0-540B-467E-896C-F092D1786134}" name="Connection1883" type="1" refreshedVersion="0" background="1">
    <dbPr connection="DRIVER={Microsoft ODBC for Oracle};UID=TATADB;pwd=TATADB9$;SERVER=MPLUSLIV;"/>
  </connection>
  <connection id="985" xr16:uid="{46D97D97-5A85-4ED2-9ACC-C608FB9329A3}" name="Connection1884" type="1" refreshedVersion="0" background="1">
    <dbPr connection="DRIVER={Microsoft ODBC for Oracle};UID=TATADB;pwd=TATADB9$;SERVER=MPLUSLIV;"/>
  </connection>
  <connection id="986" xr16:uid="{D61B319F-1165-4036-B5DB-8C2169B24F48}" name="Connection1885" type="1" refreshedVersion="0" background="1">
    <dbPr connection="DRIVER={Microsoft ODBC for Oracle};UID=TATADB;pwd=TATADB9$;SERVER=MPLUSLIV;"/>
  </connection>
  <connection id="987" xr16:uid="{47F402B7-69BD-4374-873D-3F5959F3F1FA}" name="Connection1886" type="1" refreshedVersion="0" background="1">
    <dbPr connection="DRIVER={Microsoft ODBC for Oracle};UID=TATADB;pwd=TATADB9$;SERVER=MPLUSLIV;"/>
  </connection>
  <connection id="988" xr16:uid="{4B121C9F-71D6-4728-8868-CA82E911D050}" name="Connection1887" type="1" refreshedVersion="0" background="1">
    <dbPr connection="DRIVER={Microsoft ODBC for Oracle};UID=TATADB;pwd=TATADB9$;SERVER=MPLUSLIV;"/>
  </connection>
  <connection id="989" xr16:uid="{F797B28D-4DD5-4E5A-BDEE-35A74F9DC359}" name="Connection1888" type="1" refreshedVersion="0" background="1">
    <dbPr connection="DRIVER={Microsoft ODBC for Oracle};UID=TATADB;pwd=TATADB9$;SERVER=MPLUSLIV;"/>
  </connection>
  <connection id="990" xr16:uid="{A80FD19E-9446-4054-89F1-826E9D6B0F54}" name="Connection1889" type="1" refreshedVersion="0" background="1">
    <dbPr connection="DRIVER={Microsoft ODBC for Oracle};UID=TATADB;pwd=TATADB9$;SERVER=MPLUSLIV;"/>
  </connection>
  <connection id="991" xr16:uid="{17DB6A48-610C-4AFD-8942-960689E10DC2}" name="Connection189" type="1" refreshedVersion="0" background="1">
    <dbPr connection="DRIVER={Microsoft ODBC for Oracle};UID=TATADB;pwd=TATADB9$;SERVER=MPLUSLIV;"/>
  </connection>
  <connection id="992" xr16:uid="{51BCFD84-F9A5-47E7-8773-44250FCA341D}" name="Connection1890" type="1" refreshedVersion="0" background="1">
    <dbPr connection="DRIVER={Microsoft ODBC for Oracle};UID=TATADB;pwd=TATADB9$;SERVER=MPLUSLIV;"/>
  </connection>
  <connection id="993" xr16:uid="{7686BA33-578A-4EEB-A698-17C390BBF398}" name="Connection1891" type="1" refreshedVersion="0" background="1">
    <dbPr connection="DRIVER={Microsoft ODBC for Oracle};UID=TATADB;pwd=TATADB9$;SERVER=MPLUSLIV;"/>
  </connection>
  <connection id="994" xr16:uid="{98575945-F508-4D50-830B-0DE43F86F365}" name="Connection1892" type="1" refreshedVersion="0" background="1">
    <dbPr connection="DRIVER={Microsoft ODBC for Oracle};UID=TATADB;pwd=TATADB9$;SERVER=MPLUSLIV;"/>
  </connection>
  <connection id="995" xr16:uid="{3DD37E5F-E3A9-491A-80F4-31227824316A}" name="Connection1893" type="1" refreshedVersion="0" background="1">
    <dbPr connection="DRIVER={Microsoft ODBC for Oracle};UID=TATADB;pwd=TATADB9$;SERVER=MPLUSLIV;"/>
  </connection>
  <connection id="996" xr16:uid="{B4E8BE3C-BA1F-4B8E-A9AB-2512D658F5E8}" name="Connection1894" type="1" refreshedVersion="0" background="1">
    <dbPr connection="DRIVER={Microsoft ODBC for Oracle};UID=TATADB;pwd=TATADB9$;SERVER=MPLUSLIV;"/>
  </connection>
  <connection id="997" xr16:uid="{71A4B94C-9CA5-4821-88F3-ED531BDD6D0E}" name="Connection1895" type="1" refreshedVersion="0" background="1">
    <dbPr connection="DRIVER={Microsoft ODBC for Oracle};UID=TATADB;pwd=TATADB9$;SERVER=MPLUSLIV;"/>
  </connection>
  <connection id="998" xr16:uid="{C9585413-A137-41CB-9B1E-AF6EF52A442C}" name="Connection1896" type="1" refreshedVersion="0" background="1">
    <dbPr connection="DRIVER={Microsoft ODBC for Oracle};UID=TATADB;pwd=TATADB9$;SERVER=MPLUSLIV;"/>
  </connection>
  <connection id="999" xr16:uid="{46D620C1-C81B-41AE-8B2F-91E96493FD3C}" name="Connection1897" type="1" refreshedVersion="0" background="1">
    <dbPr connection="DRIVER={Microsoft ODBC for Oracle};UID=TATADB;pwd=TATADB9$;SERVER=MPLUSLIV;"/>
  </connection>
  <connection id="1000" xr16:uid="{609C7E80-50FA-4BB4-8178-7E03C6DA6574}" name="Connection1898" type="1" refreshedVersion="0" background="1">
    <dbPr connection="DRIVER={Microsoft ODBC for Oracle};UID=TATADB;pwd=TATADB9$;SERVER=MPLUSLIV;"/>
  </connection>
  <connection id="1001" xr16:uid="{3D3EEBD5-F3E4-4BA8-9C94-D2A0543B5818}" name="Connection1899" type="1" refreshedVersion="0" background="1">
    <dbPr connection="DRIVER={Microsoft ODBC for Oracle};UID=TATADB;pwd=TATADB9$;SERVER=MPLUSLIV;"/>
  </connection>
  <connection id="1002" xr16:uid="{4071A33E-CBDA-42E0-B1FE-5FEB57B05956}" name="Connection19" type="1" refreshedVersion="0" background="1">
    <dbPr connection="DRIVER={Microsoft ODBC for Oracle};UID=TATADB;pwd=TATADB9$;SERVER=MPLUSLIV;"/>
  </connection>
  <connection id="1003" xr16:uid="{B7063AF2-67F8-49F8-AC7B-A39C3178D337}" name="Connection190" type="1" refreshedVersion="0" background="1">
    <dbPr connection="DRIVER={Microsoft ODBC for Oracle};UID=TATADB;pwd=TATADB9$;SERVER=MPLUSLIV;"/>
  </connection>
  <connection id="1004" xr16:uid="{6D91829D-55F3-41AD-835C-47D71DB3E002}" name="Connection1900" type="1" refreshedVersion="0" background="1">
    <dbPr connection="DRIVER={Microsoft ODBC for Oracle};UID=TATADB;pwd=TATADB9$;SERVER=MPLUSLIV;"/>
  </connection>
  <connection id="1005" xr16:uid="{2207E882-5778-4AEF-A73D-53A94D910760}" name="Connection1901" type="1" refreshedVersion="0" background="1">
    <dbPr connection="DRIVER={Microsoft ODBC for Oracle};UID=TATADB;pwd=TATADB9$;SERVER=MPLUSLIV;"/>
  </connection>
  <connection id="1006" xr16:uid="{A5E3B3A8-6670-4831-BE52-34C84D0AFBAB}" name="Connection1902" type="1" refreshedVersion="0" background="1">
    <dbPr connection="DRIVER={Microsoft ODBC for Oracle};UID=TATADB;pwd=TATADB9$;SERVER=MPLUSLIV;"/>
  </connection>
  <connection id="1007" xr16:uid="{00789E4C-0EB0-450A-93DE-A2162EFAD89B}" name="Connection1903" type="1" refreshedVersion="0" background="1">
    <dbPr connection="DRIVER={Microsoft ODBC for Oracle};UID=TATADB;pwd=TATADB9$;SERVER=MPLUSLIV;"/>
  </connection>
  <connection id="1008" xr16:uid="{79EB606A-6F23-46DE-ADC4-CF2639686978}" name="Connection1904" type="1" refreshedVersion="0" background="1">
    <dbPr connection="DRIVER={Microsoft ODBC for Oracle};UID=TATADB;pwd=TATADB9$;SERVER=MPLUSLIV;"/>
  </connection>
  <connection id="1009" xr16:uid="{AACB4BB4-880A-4A54-9BC5-5C944AFE7896}" name="Connection1905" type="1" refreshedVersion="0" background="1">
    <dbPr connection="DRIVER={Microsoft ODBC for Oracle};UID=TATADB;pwd=TATADB9$;SERVER=MPLUSLIV;"/>
  </connection>
  <connection id="1010" xr16:uid="{FC6BA479-D0BE-40F1-99B4-7461FFA9C8EC}" name="Connection1906" type="1" refreshedVersion="0" background="1">
    <dbPr connection="DRIVER={Microsoft ODBC for Oracle};UID=TATADB;pwd=TATADB9$;SERVER=MPLUSLIV;"/>
  </connection>
  <connection id="1011" xr16:uid="{BD857F64-6D77-462A-A65B-73F074760CC1}" name="Connection1907" type="1" refreshedVersion="0" background="1">
    <dbPr connection="DRIVER={Microsoft ODBC for Oracle};UID=TATADB;pwd=TATADB9$;SERVER=MPLUSLIV;"/>
  </connection>
  <connection id="1012" xr16:uid="{6C268840-AD59-41EB-A05E-CB38634E6858}" name="Connection1908" type="1" refreshedVersion="0" background="1">
    <dbPr connection="DRIVER={Microsoft ODBC for Oracle};UID=TATADB;pwd=TATADB9$;SERVER=MPLUSLIV;"/>
  </connection>
  <connection id="1013" xr16:uid="{01BD57F0-76D4-4078-B873-0DB690CFECEF}" name="Connection1909" type="1" refreshedVersion="0" background="1">
    <dbPr connection="DRIVER={Microsoft ODBC for Oracle};UID=TATADB;pwd=TATADB9$;SERVER=MPLUSLIV;"/>
  </connection>
  <connection id="1014" xr16:uid="{B0961019-EA75-4848-9182-DE718DE6528C}" name="Connection191" type="1" refreshedVersion="0" background="1">
    <dbPr connection="DRIVER={Microsoft ODBC for Oracle};UID=TATADB;pwd=TATADB9$;SERVER=MPLUSLIV;"/>
  </connection>
  <connection id="1015" xr16:uid="{9908522E-AA19-47FB-9964-32656D0808E6}" name="Connection1910" type="1" refreshedVersion="0" background="1">
    <dbPr connection="DRIVER={Microsoft ODBC for Oracle};UID=TATADB;pwd=TATADB9$;SERVER=MPLUSLIV;"/>
  </connection>
  <connection id="1016" xr16:uid="{EDC82B11-D492-423C-8B53-38E648EA4B1B}" name="Connection1911" type="1" refreshedVersion="0" background="1">
    <dbPr connection="DRIVER={Microsoft ODBC for Oracle};UID=TATADB;pwd=TATADB9$;SERVER=MPLUSLIV;"/>
  </connection>
  <connection id="1017" xr16:uid="{7F6BA397-6D17-43B6-9FB4-4E71CC9DCE35}" name="Connection1912" type="1" refreshedVersion="0" background="1">
    <dbPr connection="DRIVER={Microsoft ODBC for Oracle};UID=TATADB;pwd=TATADB9$;SERVER=MPLUSLIV;"/>
  </connection>
  <connection id="1018" xr16:uid="{B12B011F-A9C9-4617-BC1D-BCE1DEBA5940}" name="Connection1913" type="1" refreshedVersion="0" background="1">
    <dbPr connection="DRIVER={Microsoft ODBC for Oracle};UID=TATADB;pwd=TATADB9$;SERVER=MPLUSLIV;"/>
  </connection>
  <connection id="1019" xr16:uid="{68DFF502-4D47-4925-B008-D2845D46B718}" name="Connection1914" type="1" refreshedVersion="0" background="1">
    <dbPr connection="DRIVER={Microsoft ODBC for Oracle};UID=TATADB;pwd=TATADB9$;SERVER=MPLUSLIV;"/>
  </connection>
  <connection id="1020" xr16:uid="{6EDA9A3B-0868-4108-B4C2-1C72739085E7}" name="Connection1915" type="1" refreshedVersion="0" background="1">
    <dbPr connection="DRIVER={Microsoft ODBC for Oracle};UID=TATADB;pwd=TATADB9$;SERVER=MPLUSLIV;"/>
  </connection>
  <connection id="1021" xr16:uid="{52FC5754-0A2A-4517-8099-67C64820D45E}" name="Connection1916" type="1" refreshedVersion="0" background="1">
    <dbPr connection="DRIVER={Microsoft ODBC for Oracle};UID=TATADB;pwd=TATADB9$;SERVER=MPLUSLIV;"/>
  </connection>
  <connection id="1022" xr16:uid="{099BFE40-875A-4F51-8566-A686AAC7FF72}" name="Connection1917" type="1" refreshedVersion="0" background="1">
    <dbPr connection="DRIVER={Microsoft ODBC for Oracle};UID=TATADB;pwd=TATADB9$;SERVER=MPLUSLIV;"/>
  </connection>
  <connection id="1023" xr16:uid="{75E84109-4B7C-4EA6-B04E-885C7F97CB1D}" name="Connection1918" type="1" refreshedVersion="0" background="1">
    <dbPr connection="DRIVER={Microsoft ODBC for Oracle};UID=TATADB;pwd=TATADB9$;SERVER=MPLUSLIV;"/>
  </connection>
  <connection id="1024" xr16:uid="{ABED60D9-9A84-47D2-911F-06B7A0D632A5}" name="Connection1919" type="1" refreshedVersion="0" background="1">
    <dbPr connection="DRIVER={Microsoft ODBC for Oracle};UID=TATADB;pwd=TATADB9$;SERVER=MPLUSLIV;"/>
  </connection>
  <connection id="1025" xr16:uid="{CA3C79AE-EB49-485F-A15B-8239CF1E2F1D}" name="Connection192" type="1" refreshedVersion="0" background="1">
    <dbPr connection="DRIVER={Microsoft ODBC for Oracle};UID=TATADB;pwd=TATADB9$;SERVER=MPLUSLIV;"/>
  </connection>
  <connection id="1026" xr16:uid="{6838C00F-7494-4D72-BD30-79174AA0C974}" name="Connection1920" type="1" refreshedVersion="0" background="1">
    <dbPr connection="DRIVER={Microsoft ODBC for Oracle};UID=TATADB;pwd=TATADB9$;SERVER=MPLUSLIV;"/>
  </connection>
  <connection id="1027" xr16:uid="{9D7D2580-1CC0-4F89-8B61-28EE4BA72DA1}" name="Connection1921" type="1" refreshedVersion="0" background="1">
    <dbPr connection="DRIVER={Microsoft ODBC for Oracle};UID=TATADB;pwd=TATADB9$;SERVER=MPLUSLIV;"/>
  </connection>
  <connection id="1028" xr16:uid="{ACBFEA71-0AAF-4035-98DE-C45027E4E8D4}" name="Connection1922" type="1" refreshedVersion="0" background="1">
    <dbPr connection="DRIVER={Microsoft ODBC for Oracle};UID=TATADB;pwd=TATADB9$;SERVER=MPLUSLIV;"/>
  </connection>
  <connection id="1029" xr16:uid="{9AAB92C7-2613-490D-AE93-95397E76AA4F}" name="Connection1923" type="1" refreshedVersion="0" background="1">
    <dbPr connection="DRIVER={Microsoft ODBC for Oracle};UID=TATADB;pwd=TATADB9$;SERVER=MPLUSLIV;"/>
  </connection>
  <connection id="1030" xr16:uid="{8D237761-B08C-481D-A069-D3FFA0C15C4D}" name="Connection1924" type="1" refreshedVersion="0" background="1">
    <dbPr connection="DRIVER={Microsoft ODBC for Oracle};UID=TATADB;pwd=TATADB9$;SERVER=MPLUSLIV;"/>
  </connection>
  <connection id="1031" xr16:uid="{13C26D0D-B127-4279-8407-5659AD62C824}" name="Connection1925" type="1" refreshedVersion="0" background="1">
    <dbPr connection="DRIVER={Microsoft ODBC for Oracle};UID=TATADB;pwd=TATADB9$;SERVER=MPLUSLIV;"/>
  </connection>
  <connection id="1032" xr16:uid="{205C291D-133E-46C6-A397-E7284516A99F}" name="Connection1926" type="1" refreshedVersion="0" background="1">
    <dbPr connection="DRIVER={Microsoft ODBC for Oracle};UID=TATADB;pwd=TATADB9$;SERVER=MPLUSLIV;"/>
  </connection>
  <connection id="1033" xr16:uid="{11460257-D3F5-432A-B085-F3C3005758BB}" name="Connection1927" type="1" refreshedVersion="0" background="1">
    <dbPr connection="DRIVER={Microsoft ODBC for Oracle};UID=TATADB;pwd=TATADB9$;SERVER=MPLUSLIV;"/>
  </connection>
  <connection id="1034" xr16:uid="{B6582A35-2946-4B9B-AE7D-E13402279661}" name="Connection1928" type="1" refreshedVersion="0" background="1">
    <dbPr connection="DRIVER={Microsoft ODBC for Oracle};UID=TATADB;pwd=TATADB9$;SERVER=MPLUSLIV;"/>
  </connection>
  <connection id="1035" xr16:uid="{CDF2317B-1D6B-4093-8B44-476705E024C5}" name="Connection1929" type="1" refreshedVersion="0" background="1">
    <dbPr connection="DRIVER={Microsoft ODBC for Oracle};UID=TATADB;pwd=TATADB9$;SERVER=MPLUSLIV;"/>
  </connection>
  <connection id="1036" xr16:uid="{1E46DDF7-3169-46BE-BD0E-2391F9BFB245}" name="Connection193" type="1" refreshedVersion="0" background="1">
    <dbPr connection="DRIVER={Microsoft ODBC for Oracle};UID=TATADB;pwd=TATADB9$;SERVER=MPLUSLIV;"/>
  </connection>
  <connection id="1037" xr16:uid="{9209C054-4AFE-463E-9CF0-202A6607F94B}" name="Connection1930" type="1" refreshedVersion="0" background="1">
    <dbPr connection="DRIVER={Microsoft ODBC for Oracle};UID=TATADB;pwd=TATADB9$;SERVER=MPLUSLIV;"/>
  </connection>
  <connection id="1038" xr16:uid="{9E72B753-4694-451E-B841-2BA15EA5E26F}" name="Connection1931" type="1" refreshedVersion="0" background="1">
    <dbPr connection="DRIVER={Microsoft ODBC for Oracle};UID=TATADB;pwd=TATADB9$;SERVER=MPLUSLIV;"/>
  </connection>
  <connection id="1039" xr16:uid="{C06C74D0-33E6-4D64-B6F5-ECA046147F33}" name="Connection1932" type="1" refreshedVersion="0" background="1">
    <dbPr connection="DRIVER={Microsoft ODBC for Oracle};UID=TATADB;pwd=TATADB9$;SERVER=MPLUSLIV;"/>
  </connection>
  <connection id="1040" xr16:uid="{F53A82FD-83CC-4639-92B8-50ED8FD9D63F}" name="Connection1933" type="1" refreshedVersion="0" background="1">
    <dbPr connection="DRIVER={Microsoft ODBC for Oracle};UID=TATADB;pwd=TATADB9$;SERVER=MPLUSLIV;"/>
  </connection>
  <connection id="1041" xr16:uid="{EA4F47D0-1388-4021-955E-38BA20BD5DF4}" name="Connection1934" type="1" refreshedVersion="0" background="1">
    <dbPr connection="DRIVER={Microsoft ODBC for Oracle};UID=TATADB;pwd=TATADB9$;SERVER=MPLUSLIV;"/>
  </connection>
  <connection id="1042" xr16:uid="{4D438089-455D-4FA7-BBA9-62B2B34D5D8B}" name="Connection1935" type="1" refreshedVersion="0" background="1">
    <dbPr connection="DRIVER={Microsoft ODBC for Oracle};UID=TATADB;pwd=TATADB9$;SERVER=MPLUSLIV;"/>
  </connection>
  <connection id="1043" xr16:uid="{FC99F964-CF66-4EF3-ABE6-CBEC445B320B}" name="Connection1936" type="1" refreshedVersion="0" background="1">
    <dbPr connection="DRIVER={Microsoft ODBC for Oracle};UID=TATADB;pwd=TATADB9$;SERVER=MPLUSLIV;"/>
  </connection>
  <connection id="1044" xr16:uid="{7B860219-0FFB-4BB8-89DF-F88D8E085427}" name="Connection1937" type="1" refreshedVersion="0" background="1">
    <dbPr connection="DRIVER={Microsoft ODBC for Oracle};UID=TATADB;pwd=TATADB9$;SERVER=MPLUSLIV;"/>
  </connection>
  <connection id="1045" xr16:uid="{33629F96-D154-4858-B860-A1918E47ADE1}" name="Connection1938" type="1" refreshedVersion="0" background="1">
    <dbPr connection="DRIVER={Microsoft ODBC for Oracle};UID=TATADB;pwd=TATADB9$;SERVER=MPLUSLIV;"/>
  </connection>
  <connection id="1046" xr16:uid="{A39865CD-158B-479F-95FD-9C9CE19893CE}" name="Connection1939" type="1" refreshedVersion="0" background="1">
    <dbPr connection="DRIVER={Microsoft ODBC for Oracle};UID=TATADB;pwd=TATADB9$;SERVER=MPLUSLIV;"/>
  </connection>
  <connection id="1047" xr16:uid="{0CFE7023-6F27-48E7-90BB-FA48C2C98BE4}" name="Connection194" type="1" refreshedVersion="0" background="1">
    <dbPr connection="DRIVER={Microsoft ODBC for Oracle};UID=TATADB;pwd=TATADB9$;SERVER=MPLUSLIV;"/>
  </connection>
  <connection id="1048" xr16:uid="{B8BFDAD4-60D9-49F8-9079-F3C0F336DB6F}" name="Connection1940" type="1" refreshedVersion="0" background="1">
    <dbPr connection="DRIVER={Microsoft ODBC for Oracle};UID=TATADB;pwd=TATADB9$;SERVER=MPLUSLIV;"/>
  </connection>
  <connection id="1049" xr16:uid="{16586BE0-207D-474B-9975-BD3F67DCFF91}" name="Connection1941" type="1" refreshedVersion="0" background="1">
    <dbPr connection="DRIVER={Microsoft ODBC for Oracle};UID=TATADB;pwd=TATADB9$;SERVER=MPLUSLIV;"/>
  </connection>
  <connection id="1050" xr16:uid="{1A042E00-A43A-4592-B817-42CE937024D1}" name="Connection1942" type="1" refreshedVersion="0" background="1">
    <dbPr connection="DRIVER={Microsoft ODBC for Oracle};UID=TATADB;pwd=TATADB9$;SERVER=MPLUSLIV;"/>
  </connection>
  <connection id="1051" xr16:uid="{9365B6CF-75B3-4368-8377-00038D3FD869}" name="Connection1943" type="1" refreshedVersion="0" background="1">
    <dbPr connection="DRIVER={Microsoft ODBC for Oracle};UID=TATADB;pwd=TATADB9$;SERVER=MPLUSLIV;"/>
  </connection>
  <connection id="1052" xr16:uid="{D505478B-1A65-4C11-ACB3-FB63A9C99608}" name="Connection1944" type="1" refreshedVersion="0" background="1">
    <dbPr connection="DRIVER={Microsoft ODBC for Oracle};UID=TATADB;pwd=TATADB9$;SERVER=MPLUSLIV;"/>
  </connection>
  <connection id="1053" xr16:uid="{EE68B2A9-8F1A-4688-A6A7-BD64BAD41DBA}" name="Connection1945" type="1" refreshedVersion="0" background="1">
    <dbPr connection="DRIVER={Microsoft ODBC for Oracle};UID=TATADB;pwd=TATADB9$;SERVER=MPLUSLIV;"/>
  </connection>
  <connection id="1054" xr16:uid="{E492CFF4-BC8B-48A9-8ABF-3BEB9B3192CF}" name="Connection1946" type="1" refreshedVersion="0" background="1">
    <dbPr connection="DRIVER={Microsoft ODBC for Oracle};UID=TATADB;pwd=TATADB9$;SERVER=MPLUSLIV;"/>
  </connection>
  <connection id="1055" xr16:uid="{673E1C49-855D-41E9-A0AD-F00824AB8130}" name="Connection1947" type="1" refreshedVersion="0" background="1">
    <dbPr connection="DRIVER={Microsoft ODBC for Oracle};UID=TATADB;pwd=TATADB9$;SERVER=MPLUSLIV;"/>
  </connection>
  <connection id="1056" xr16:uid="{ED09379A-4C52-45EA-9F33-31BC75E52D22}" name="Connection1948" type="1" refreshedVersion="0" background="1">
    <dbPr connection="DRIVER={Microsoft ODBC for Oracle};UID=TATADB;pwd=TATADB9$;SERVER=MPLUSLIV;"/>
  </connection>
  <connection id="1057" xr16:uid="{FDCEEF53-BC72-4F7E-8735-AFCA1F081756}" name="Connection1949" type="1" refreshedVersion="0" background="1">
    <dbPr connection="DRIVER={Microsoft ODBC for Oracle};UID=TATADB;pwd=TATADB9$;SERVER=MPLUSLIV;"/>
  </connection>
  <connection id="1058" xr16:uid="{F4CFAA37-3864-4B86-B108-DFFE496E1730}" name="Connection195" type="1" refreshedVersion="0" background="1">
    <dbPr connection="DRIVER={Microsoft ODBC for Oracle};UID=TATADB;pwd=TATADB9$;SERVER=MPLUSLIV;"/>
  </connection>
  <connection id="1059" xr16:uid="{ABFE9738-A5FF-4C03-B92B-887C5ADCCA8A}" name="Connection1950" type="1" refreshedVersion="0" background="1">
    <dbPr connection="DRIVER={Microsoft ODBC for Oracle};UID=TATADB;pwd=TATADB9$;SERVER=MPLUSLIV;"/>
  </connection>
  <connection id="1060" xr16:uid="{3BCAD860-EB39-40C2-AB90-0ADB4827CF19}" name="Connection1951" type="1" refreshedVersion="0" background="1">
    <dbPr connection="DRIVER={Microsoft ODBC for Oracle};UID=TATADB;pwd=TATADB9$;SERVER=MPLUSLIV;"/>
  </connection>
  <connection id="1061" xr16:uid="{ECDFE3E0-B255-408B-A9E3-0F54E42BEEFB}" name="Connection1952" type="1" refreshedVersion="0" background="1">
    <dbPr connection="DRIVER={Microsoft ODBC for Oracle};UID=TATADB;pwd=TATADB9$;SERVER=MPLUSLIV;"/>
  </connection>
  <connection id="1062" xr16:uid="{2BE1F6BB-6592-4B86-B34B-DA7495CA186F}" name="Connection1953" type="1" refreshedVersion="0" background="1">
    <dbPr connection="DRIVER={Microsoft ODBC for Oracle};UID=TATADB;pwd=TATADB9$;SERVER=MPLUSLIV;"/>
  </connection>
  <connection id="1063" xr16:uid="{D7402243-29E0-456C-8F35-2E88CC0D7FDC}" name="Connection1954" type="1" refreshedVersion="0" background="1">
    <dbPr connection="DRIVER={Microsoft ODBC for Oracle};UID=TATADB;pwd=TATADB9$;SERVER=MPLUSLIV;"/>
  </connection>
  <connection id="1064" xr16:uid="{FABAC621-54C4-4FE0-BA94-146443FD919D}" name="Connection1955" type="1" refreshedVersion="0" background="1">
    <dbPr connection="DRIVER={Microsoft ODBC for Oracle};UID=TATADB;pwd=TATADB9$;SERVER=MPLUSLIV;"/>
  </connection>
  <connection id="1065" xr16:uid="{E0234291-A602-4C14-9843-89A642C70C54}" name="Connection1956" type="1" refreshedVersion="0" background="1">
    <dbPr connection="DRIVER={Microsoft ODBC for Oracle};UID=TATADB;pwd=TATADB9$;SERVER=MPLUSLIV;"/>
  </connection>
  <connection id="1066" xr16:uid="{8A6A44C8-5D71-4F3D-A0B5-A3AE96BB33CC}" name="Connection1957" type="1" refreshedVersion="0" background="1">
    <dbPr connection="DRIVER={Microsoft ODBC for Oracle};UID=TATADB;pwd=TATADB9$;SERVER=MPLUSLIV;"/>
  </connection>
  <connection id="1067" xr16:uid="{E35EDEC9-9A4C-4DE1-8FD1-207142E83697}" name="Connection1958" type="1" refreshedVersion="0" background="1">
    <dbPr connection="DRIVER={Microsoft ODBC for Oracle};UID=TATADB;pwd=TATADB9$;SERVER=MPLUSLIV;"/>
  </connection>
  <connection id="1068" xr16:uid="{49204379-F1B5-4CEF-A549-7062A717A905}" name="Connection1959" type="1" refreshedVersion="0" background="1">
    <dbPr connection="DRIVER={Microsoft ODBC for Oracle};UID=TATADB;pwd=TATADB9$;SERVER=MPLUSLIV;"/>
  </connection>
  <connection id="1069" xr16:uid="{936FFB4A-F200-4F1D-AF09-521A4F82A688}" name="Connection196" type="1" refreshedVersion="0" background="1">
    <dbPr connection="DRIVER={Microsoft ODBC for Oracle};UID=TATADB;pwd=TATADB9$;SERVER=MPLUSLIV;"/>
  </connection>
  <connection id="1070" xr16:uid="{D00DE48B-9F55-403A-B4E8-96900BA1E11F}" name="Connection1960" type="1" refreshedVersion="0" background="1">
    <dbPr connection="DRIVER={Microsoft ODBC for Oracle};UID=TATADB;pwd=TATADB9$;SERVER=MPLUSLIV;"/>
  </connection>
  <connection id="1071" xr16:uid="{459959F6-2FA9-42AE-9F32-8DCCCFF3818C}" name="Connection1961" type="1" refreshedVersion="0" background="1">
    <dbPr connection="DRIVER={Microsoft ODBC for Oracle};UID=TATADB;pwd=TATADB9$;SERVER=MPLUSLIV;"/>
  </connection>
  <connection id="1072" xr16:uid="{09A0D075-85A2-46EE-82C3-55C265ED4569}" name="Connection1962" type="1" refreshedVersion="0" background="1">
    <dbPr connection="DRIVER={Microsoft ODBC for Oracle};UID=TATADB;pwd=TATADB9$;SERVER=MPLUSLIV;"/>
  </connection>
  <connection id="1073" xr16:uid="{7F841B13-D15A-40B5-980D-81F52BE42358}" name="Connection1963" type="1" refreshedVersion="0" background="1">
    <dbPr connection="DRIVER={Microsoft ODBC for Oracle};UID=TATADB;pwd=TATADB9$;SERVER=MPLUSLIV;"/>
  </connection>
  <connection id="1074" xr16:uid="{70599FFE-9F78-48D9-AFDA-BBE71F0A6F33}" name="Connection1964" type="1" refreshedVersion="0" background="1">
    <dbPr connection="DRIVER={Microsoft ODBC for Oracle};UID=TATADB;pwd=TATADB9$;SERVER=MPLUSLIV;"/>
  </connection>
  <connection id="1075" xr16:uid="{D86BECD5-D181-46E6-9CB2-6DE31FA721DC}" name="Connection1965" type="1" refreshedVersion="0" background="1">
    <dbPr connection="DRIVER={Microsoft ODBC for Oracle};UID=TATADB;pwd=TATADB9$;SERVER=MPLUSLIV;"/>
  </connection>
  <connection id="1076" xr16:uid="{6DAF6F47-DD6B-4B50-B3B6-9A60971DA41D}" name="Connection1966" type="1" refreshedVersion="0" background="1">
    <dbPr connection="DRIVER={Microsoft ODBC for Oracle};UID=TATADB;pwd=TATADB9$;SERVER=MPLUSLIV;"/>
  </connection>
  <connection id="1077" xr16:uid="{3753929B-41B6-4354-A448-488B08078A4D}" name="Connection1967" type="1" refreshedVersion="0" background="1">
    <dbPr connection="DRIVER={Microsoft ODBC for Oracle};UID=TATADB;pwd=TATADB9$;SERVER=MPLUSLIV;"/>
  </connection>
  <connection id="1078" xr16:uid="{3A162E4C-2938-4BA6-AA1B-B0B5FB4582A3}" name="Connection1968" type="1" refreshedVersion="0" background="1">
    <dbPr connection="DRIVER={Microsoft ODBC for Oracle};UID=TATADB;pwd=TATADB9$;SERVER=MPLUSLIV;"/>
  </connection>
  <connection id="1079" xr16:uid="{633547F0-1B19-4969-AAD5-6726007FE952}" name="Connection1969" type="1" refreshedVersion="0" background="1">
    <dbPr connection="DRIVER={Microsoft ODBC for Oracle};UID=TATADB;pwd=TATADB9$;SERVER=MPLUSLIV;"/>
  </connection>
  <connection id="1080" xr16:uid="{CA5C8B31-3420-44EC-A46B-75DDDCA09D31}" name="Connection197" type="1" refreshedVersion="0" background="1">
    <dbPr connection="DRIVER={Microsoft ODBC for Oracle};UID=TATADB;pwd=TATADB9$;SERVER=MPLUSLIV;"/>
  </connection>
  <connection id="1081" xr16:uid="{F975CBB0-579F-42AD-8B99-177243645F3C}" name="Connection1970" type="1" refreshedVersion="0" background="1">
    <dbPr connection="DRIVER={Microsoft ODBC for Oracle};UID=TATADB;pwd=TATADB9$;SERVER=MPLUSLIV;"/>
  </connection>
  <connection id="1082" xr16:uid="{EF2BF7B3-82AB-425F-AB05-B17D7D10BA71}" name="Connection1971" type="1" refreshedVersion="0" background="1">
    <dbPr connection="DRIVER={Microsoft ODBC for Oracle};UID=TATADB;pwd=TATADB9$;SERVER=MPLUSLIV;"/>
  </connection>
  <connection id="1083" xr16:uid="{0CDE8FE1-A80C-48EA-8F23-C71F5EBDFCAC}" name="Connection1972" type="1" refreshedVersion="0" background="1">
    <dbPr connection="DRIVER={Microsoft ODBC for Oracle};UID=TATADB;pwd=TATADB9$;SERVER=MPLUSLIV;"/>
  </connection>
  <connection id="1084" xr16:uid="{C1826DC2-B0F5-44D8-90BE-E7FFAE02BEBE}" name="Connection1973" type="1" refreshedVersion="0" background="1">
    <dbPr connection="DRIVER={Microsoft ODBC for Oracle};UID=TATADB;pwd=TATADB9$;SERVER=MPLUSLIV;"/>
  </connection>
  <connection id="1085" xr16:uid="{D364F3F0-C4FC-4E5F-8336-0DFBB9B72210}" name="Connection1974" type="1" refreshedVersion="0" background="1">
    <dbPr connection="DRIVER={Microsoft ODBC for Oracle};UID=TATADB;pwd=TATADB9$;SERVER=MPLUSLIV;"/>
  </connection>
  <connection id="1086" xr16:uid="{9ED3C23B-4E93-459E-B856-426784FA7C47}" name="Connection1975" type="1" refreshedVersion="0" background="1">
    <dbPr connection="DRIVER={Microsoft ODBC for Oracle};UID=TATADB;pwd=TATADB9$;SERVER=MPLUSLIV;"/>
  </connection>
  <connection id="1087" xr16:uid="{25C55784-5DCC-4048-9A9D-FC871AEE7FD8}" name="Connection1976" type="1" refreshedVersion="0" background="1">
    <dbPr connection="DRIVER={Microsoft ODBC for Oracle};UID=TATADB;pwd=TATADB9$;SERVER=MPLUSLIV;"/>
  </connection>
  <connection id="1088" xr16:uid="{CF1DA9A7-50E4-4193-8F7B-34C4DFF1D197}" name="Connection1977" type="1" refreshedVersion="0" background="1">
    <dbPr connection="DRIVER={Microsoft ODBC for Oracle};UID=TATADB;pwd=TATADB9$;SERVER=MPLUSLIV;"/>
  </connection>
  <connection id="1089" xr16:uid="{CE0CFD6B-B77D-47BD-95A2-5AEFE035B885}" name="Connection1978" type="1" refreshedVersion="0" background="1">
    <dbPr connection="DRIVER={Microsoft ODBC for Oracle};UID=TATADB;pwd=TATADB9$;SERVER=MPLUSLIV;"/>
  </connection>
  <connection id="1090" xr16:uid="{D6F7A362-0B4D-4EA4-86D6-07F21517C564}" name="Connection1979" type="1" refreshedVersion="0" background="1">
    <dbPr connection="DRIVER={Microsoft ODBC for Oracle};UID=TATADB;pwd=TATADB9$;SERVER=MPLUSLIV;"/>
  </connection>
  <connection id="1091" xr16:uid="{020E88EE-2A89-438F-8942-86995A1E46BA}" name="Connection198" type="1" refreshedVersion="0" background="1">
    <dbPr connection="DRIVER={Microsoft ODBC for Oracle};UID=TATADB;pwd=TATADB9$;SERVER=MPLUSLIV;"/>
  </connection>
  <connection id="1092" xr16:uid="{ABAA888B-0359-4A52-95FC-A75E61E8AF56}" name="Connection1980" type="1" refreshedVersion="0" background="1">
    <dbPr connection="DRIVER={Microsoft ODBC for Oracle};UID=TATADB;pwd=TATADB9$;SERVER=MPLUSLIV;"/>
  </connection>
  <connection id="1093" xr16:uid="{68365EDA-6F98-45AA-998A-A7E8B272DB4D}" name="Connection1981" type="1" refreshedVersion="0" background="1">
    <dbPr connection="DRIVER={Microsoft ODBC for Oracle};UID=TATADB;pwd=TATADB9$;SERVER=MPLUSLIV;"/>
  </connection>
  <connection id="1094" xr16:uid="{F9E1A52B-03B1-4D8B-AB36-238A54534770}" name="Connection1982" type="1" refreshedVersion="0" background="1">
    <dbPr connection="DRIVER={Microsoft ODBC for Oracle};UID=TATADB;pwd=TATADB9$;SERVER=MPLUSLIV;"/>
  </connection>
  <connection id="1095" xr16:uid="{E63C10CA-A7EC-4719-A200-D6B9B06481D9}" name="Connection1983" type="1" refreshedVersion="0" background="1">
    <dbPr connection="DRIVER={Microsoft ODBC for Oracle};UID=TATADB;pwd=TATADB9$;SERVER=MPLUSLIV;"/>
  </connection>
  <connection id="1096" xr16:uid="{D956F0B4-9840-428B-93F0-F2AF055A4338}" name="Connection1984" type="1" refreshedVersion="0" background="1">
    <dbPr connection="DRIVER={Microsoft ODBC for Oracle};UID=TATADB;pwd=TATADB9$;SERVER=MPLUSLIV;"/>
  </connection>
  <connection id="1097" xr16:uid="{E51BD4B6-4B2F-4C5E-80BA-A7EB860DE653}" name="Connection1985" type="1" refreshedVersion="0" background="1">
    <dbPr connection="DRIVER={Microsoft ODBC for Oracle};UID=TATADB;pwd=TATADB9$;SERVER=MPLUSLIV;"/>
  </connection>
  <connection id="1098" xr16:uid="{5E482C95-6775-4464-A716-F7DD2B155D06}" name="Connection1986" type="1" refreshedVersion="0" background="1">
    <dbPr connection="DRIVER={Microsoft ODBC for Oracle};UID=TATADB;pwd=TATADB9$;SERVER=MPLUSLIV;"/>
  </connection>
  <connection id="1099" xr16:uid="{7CC9839E-F4AE-4D27-9E56-B91C335F2A43}" name="Connection1987" type="1" refreshedVersion="0" background="1">
    <dbPr connection="DRIVER={Microsoft ODBC for Oracle};UID=TATADB;pwd=TATADB9$;SERVER=MPLUSLIV;"/>
  </connection>
  <connection id="1100" xr16:uid="{FF87A5B4-C81C-43B9-A5BB-B01CB0B664A3}" name="Connection1988" type="1" refreshedVersion="0" background="1">
    <dbPr connection="DRIVER={Microsoft ODBC for Oracle};UID=TATADB;pwd=TATADB9$;SERVER=MPLUSLIV;"/>
  </connection>
  <connection id="1101" xr16:uid="{570D0816-F9A6-4466-897F-CA0D3B67A129}" name="Connection1989" type="1" refreshedVersion="0" background="1">
    <dbPr connection="DRIVER={Microsoft ODBC for Oracle};UID=TATADB;pwd=TATADB9$;SERVER=MPLUSLIV;"/>
  </connection>
  <connection id="1102" xr16:uid="{2724D493-5EFC-4997-91C0-062CA6D814E2}" name="Connection199" type="1" refreshedVersion="0" background="1">
    <dbPr connection="DRIVER={Microsoft ODBC for Oracle};UID=TATADB;pwd=TATADB9$;SERVER=MPLUSLIV;"/>
  </connection>
  <connection id="1103" xr16:uid="{61EE1CB4-B9ED-4A84-974C-509BB83B01BA}" name="Connection1990" type="1" refreshedVersion="0" background="1">
    <dbPr connection="DRIVER={Microsoft ODBC for Oracle};UID=TATADB;pwd=TATADB9$;SERVER=MPLUSLIV;"/>
  </connection>
  <connection id="1104" xr16:uid="{579B68F7-C18E-4022-B41B-702890A615AD}" name="Connection1991" type="1" refreshedVersion="0" background="1">
    <dbPr connection="DRIVER={Microsoft ODBC for Oracle};UID=TATADB;pwd=TATADB9$;SERVER=MPLUSLIV;"/>
  </connection>
  <connection id="1105" xr16:uid="{2BFB55CF-52C2-4DC0-8A33-4F456F2BF7AB}" name="Connection1992" type="1" refreshedVersion="0" background="1">
    <dbPr connection="DRIVER={Microsoft ODBC for Oracle};UID=TATADB;pwd=TATADB9$;SERVER=MPLUSLIV;"/>
  </connection>
  <connection id="1106" xr16:uid="{D6AE025D-3542-43A4-95C0-703EF5362E11}" name="Connection1993" type="1" refreshedVersion="0" background="1">
    <dbPr connection="DRIVER={Microsoft ODBC for Oracle};UID=TATADB;pwd=TATADB9$;SERVER=MPLUSLIV;"/>
  </connection>
  <connection id="1107" xr16:uid="{06E5982D-B4F5-44AE-858F-99203E992720}" name="Connection1994" type="1" refreshedVersion="0" background="1">
    <dbPr connection="DRIVER={Microsoft ODBC for Oracle};UID=TATADB;pwd=TATADB9$;SERVER=MPLUSLIV;"/>
  </connection>
  <connection id="1108" xr16:uid="{AA334B13-B578-4503-B8C6-FB329AA71F55}" name="Connection1995" type="1" refreshedVersion="0" background="1">
    <dbPr connection="DRIVER={Microsoft ODBC for Oracle};UID=TATADB;pwd=TATADB9$;SERVER=MPLUSLIV;"/>
  </connection>
  <connection id="1109" xr16:uid="{E1A91594-9A8A-42E3-A9FE-3422155DBBCD}" name="Connection1996" type="1" refreshedVersion="0" background="1">
    <dbPr connection="DRIVER={Microsoft ODBC for Oracle};UID=TATADB;pwd=TATADB9$;SERVER=MPLUSLIV;"/>
  </connection>
  <connection id="1110" xr16:uid="{57205A5C-5B94-46F7-95AA-FC0F0CB03AA7}" name="Connection1997" type="1" refreshedVersion="0" background="1">
    <dbPr connection="DRIVER={Microsoft ODBC for Oracle};UID=TATADB;pwd=TATADB9$;SERVER=MPLUSLIV;"/>
  </connection>
  <connection id="1111" xr16:uid="{A34EC673-2E9C-4315-809F-AAD1A0F809A5}" name="Connection1998" type="1" refreshedVersion="0" background="1">
    <dbPr connection="DRIVER={Microsoft ODBC for Oracle};UID=TATADB;pwd=TATADB9$;SERVER=MPLUSLIV;"/>
  </connection>
  <connection id="1112" xr16:uid="{543B2A42-7F9B-4BE3-A631-0730D504014A}" name="Connection1999" type="1" refreshedVersion="0" background="1">
    <dbPr connection="DRIVER={Microsoft ODBC for Oracle};UID=TATADB;pwd=TATADB9$;SERVER=MPLUSLIV;"/>
  </connection>
  <connection id="1113" xr16:uid="{6E48660C-5AA1-463D-8907-1E2F5930A76C}" name="Connection2" type="1" refreshedVersion="0" background="1">
    <dbPr connection="DRIVER={Microsoft ODBC for Oracle};UID=TATADB;pwd=TATADB9$;SERVER=MPLUSLIV;"/>
  </connection>
  <connection id="1114" xr16:uid="{09F3FEDD-B58A-4CFC-9C3C-BA77C7E59968}" name="Connection20" type="1" refreshedVersion="0" background="1">
    <dbPr connection="DRIVER={Microsoft ODBC for Oracle};UID=TATADB;pwd=TATADB9$;SERVER=MPLUSLIV;"/>
  </connection>
  <connection id="1115" xr16:uid="{ACCD29F3-4526-4E76-BCC3-69E3BA1762CB}" name="Connection200" type="1" refreshedVersion="0" background="1">
    <dbPr connection="DRIVER={Microsoft ODBC for Oracle};UID=TATADB;pwd=TATADB9$;SERVER=MPLUSLIV;"/>
  </connection>
  <connection id="1116" xr16:uid="{381A0B0A-2904-49F2-8D0B-BF62DF71399F}" name="Connection2000" type="1" refreshedVersion="0" background="1">
    <dbPr connection="DRIVER={Microsoft ODBC for Oracle};UID=TATADB;pwd=TATADB9$;SERVER=MPLUSLIV;"/>
  </connection>
  <connection id="1117" xr16:uid="{3254C333-56EE-4020-B067-194CC855F504}" name="Connection2001" type="1" refreshedVersion="0" background="1">
    <dbPr connection="DRIVER={Microsoft ODBC for Oracle};UID=TATADB;pwd=TATADB9$;SERVER=MPLUSLIV;"/>
  </connection>
  <connection id="1118" xr16:uid="{CE762DC2-0686-4855-8B38-C1E1A8B824CE}" name="Connection2002" type="1" refreshedVersion="0" background="1">
    <dbPr connection="DRIVER={Microsoft ODBC for Oracle};UID=TATADB;pwd=TATADB9$;SERVER=MPLUSLIV;"/>
  </connection>
  <connection id="1119" xr16:uid="{E8AF3B87-5FED-4F7C-89A7-2D90B76D0E8C}" name="Connection2003" type="1" refreshedVersion="0" background="1">
    <dbPr connection="DRIVER={Microsoft ODBC for Oracle};UID=TATADB;pwd=TATADB9$;SERVER=MPLUSLIV;"/>
  </connection>
  <connection id="1120" xr16:uid="{4AAA73EF-ACEA-4BA4-B8A4-6E446EDAAF1E}" name="Connection2004" type="1" refreshedVersion="0" background="1">
    <dbPr connection="DRIVER={Microsoft ODBC for Oracle};UID=TATADB;pwd=TATADB9$;SERVER=MPLUSLIV;"/>
  </connection>
  <connection id="1121" xr16:uid="{003D3B03-76CE-4039-80E9-972DD1CB781E}" name="Connection2005" type="1" refreshedVersion="0" background="1">
    <dbPr connection="DRIVER={Microsoft ODBC for Oracle};UID=TATADB;pwd=TATADB9$;SERVER=MPLUSLIV;"/>
  </connection>
  <connection id="1122" xr16:uid="{1E362EC5-A1A6-42D6-AC9D-55839DFE3ADC}" name="Connection2006" type="1" refreshedVersion="0" background="1">
    <dbPr connection="DRIVER={Microsoft ODBC for Oracle};UID=TATADB;pwd=TATADB9$;SERVER=MPLUSLIV;"/>
  </connection>
  <connection id="1123" xr16:uid="{A1BFCFC6-1DD0-47A1-A0B7-D0B880670ED2}" name="Connection2007" type="1" refreshedVersion="0" background="1">
    <dbPr connection="DRIVER={Microsoft ODBC for Oracle};UID=TATADB;pwd=TATADB9$;SERVER=MPLUSLIV;"/>
  </connection>
  <connection id="1124" xr16:uid="{7A10FC8A-395F-49BD-B8CB-32409FDCB33C}" name="Connection2008" type="1" refreshedVersion="0" background="1">
    <dbPr connection="DRIVER={Microsoft ODBC for Oracle};UID=TATADB;pwd=TATADB9$;SERVER=MPLUSLIV;"/>
  </connection>
  <connection id="1125" xr16:uid="{8CCCDDB4-5757-4AFA-BAC0-8C29CFC9D8D1}" name="Connection2009" type="1" refreshedVersion="0" background="1">
    <dbPr connection="DRIVER={Microsoft ODBC for Oracle};UID=TATADB;pwd=TATADB9$;SERVER=MPLUSLIV;"/>
  </connection>
  <connection id="1126" xr16:uid="{59974191-DFD0-4142-8D3C-1582F05F38F3}" name="Connection201" type="1" refreshedVersion="0" background="1">
    <dbPr connection="DRIVER={Microsoft ODBC for Oracle};UID=TATADB;pwd=TATADB9$;SERVER=MPLUSLIV;"/>
  </connection>
  <connection id="1127" xr16:uid="{62B0FDD2-7E27-4F39-8905-340E79518C81}" name="Connection2010" type="1" refreshedVersion="0" background="1">
    <dbPr connection="DRIVER={Microsoft ODBC for Oracle};UID=TATADB;pwd=TATADB9$;SERVER=MPLUSLIV;"/>
  </connection>
  <connection id="1128" xr16:uid="{36570B0F-72CB-4D20-970F-07653F8F9E85}" name="Connection2011" type="1" refreshedVersion="0" background="1">
    <dbPr connection="DRIVER={Microsoft ODBC for Oracle};UID=TATADB;pwd=TATADB9$;SERVER=MPLUSLIV;"/>
  </connection>
  <connection id="1129" xr16:uid="{E9E09AA0-8E44-4A6A-A11C-31C4A1F81B2E}" name="Connection2012" type="1" refreshedVersion="0" background="1">
    <dbPr connection="DRIVER={Microsoft ODBC for Oracle};UID=TATADB;pwd=TATADB9$;SERVER=MPLUSLIV;"/>
  </connection>
  <connection id="1130" xr16:uid="{D984A6D0-436D-4224-AD25-7E8C13CCC453}" name="Connection2013" type="1" refreshedVersion="0" background="1">
    <dbPr connection="DRIVER={Microsoft ODBC for Oracle};UID=TATADB;pwd=TATADB9$;SERVER=MPLUSLIV;"/>
  </connection>
  <connection id="1131" xr16:uid="{08142515-8548-42D4-8044-F84F79180AAE}" name="Connection2014" type="1" refreshedVersion="0" background="1">
    <dbPr connection="DRIVER={Microsoft ODBC for Oracle};UID=TATADB;pwd=TATADB9$;SERVER=MPLUSLIV;"/>
  </connection>
  <connection id="1132" xr16:uid="{9325E210-360A-4973-A150-5AC28E134391}" name="Connection2015" type="1" refreshedVersion="0" background="1">
    <dbPr connection="DRIVER={Microsoft ODBC for Oracle};UID=TATADB;pwd=TATADB9$;SERVER=MPLUSLIV;"/>
  </connection>
  <connection id="1133" xr16:uid="{A14CC7C8-8074-4F82-B2E7-A12CCC166919}" name="Connection2016" type="1" refreshedVersion="0" background="1">
    <dbPr connection="DRIVER={Microsoft ODBC for Oracle};UID=TATADB;pwd=TATADB9$;SERVER=MPLUSLIV;"/>
  </connection>
  <connection id="1134" xr16:uid="{D9A606DE-050B-4208-B4A8-B1327D10028C}" name="Connection2017" type="1" refreshedVersion="0" background="1">
    <dbPr connection="DRIVER={Microsoft ODBC for Oracle};UID=TATADB;pwd=TATADB9$;SERVER=MPLUSLIV;"/>
  </connection>
  <connection id="1135" xr16:uid="{8B4B0CA9-063B-4D91-BC18-D45E5CFCE9B0}" name="Connection2018" type="1" refreshedVersion="0" background="1">
    <dbPr connection="DRIVER={Microsoft ODBC for Oracle};UID=TATADB;pwd=TATADB9$;SERVER=MPLUSLIV;"/>
  </connection>
  <connection id="1136" xr16:uid="{9CB8A7D7-7F4C-4E6C-846E-223C4BFDEFD5}" name="Connection2019" type="1" refreshedVersion="0" background="1">
    <dbPr connection="DRIVER={Microsoft ODBC for Oracle};UID=TATADB;pwd=TATADB9$;SERVER=MPLUSLIV;"/>
  </connection>
  <connection id="1137" xr16:uid="{76F08CD5-57A7-4A28-BA3E-F0BD189143BE}" name="Connection202" type="1" refreshedVersion="0" background="1">
    <dbPr connection="DRIVER={Microsoft ODBC for Oracle};UID=TATADB;pwd=TATADB9$;SERVER=MPLUSLIV;"/>
  </connection>
  <connection id="1138" xr16:uid="{FD761937-8994-458B-917B-0D1580D8D353}" name="Connection2020" type="1" refreshedVersion="0" background="1">
    <dbPr connection="DRIVER={Microsoft ODBC for Oracle};UID=TATADB;pwd=TATADB9$;SERVER=MPLUSLIV;"/>
  </connection>
  <connection id="1139" xr16:uid="{867253F2-12B4-4643-821E-DE4B1643E624}" name="Connection2021" type="1" refreshedVersion="0" background="1">
    <dbPr connection="DRIVER={Microsoft ODBC for Oracle};UID=TATADB;pwd=TATADB9$;SERVER=MPLUSLIV;"/>
  </connection>
  <connection id="1140" xr16:uid="{7C144869-63B2-4104-B383-5C27B3B9007E}" name="Connection2022" type="1" refreshedVersion="0" background="1">
    <dbPr connection="DRIVER={Microsoft ODBC for Oracle};UID=TATADB;pwd=TATADB9$;SERVER=MPLUSLIV;"/>
  </connection>
  <connection id="1141" xr16:uid="{D5165A18-3A7E-47EC-9A35-69260FB74C7B}" name="Connection2023" type="1" refreshedVersion="0" background="1">
    <dbPr connection="DRIVER={Microsoft ODBC for Oracle};UID=TATADB;pwd=TATADB9$;SERVER=MPLUSLIV;"/>
  </connection>
  <connection id="1142" xr16:uid="{608F3830-186C-4DE2-BDBD-F58D5E6AD52B}" name="Connection2024" type="1" refreshedVersion="0" background="1">
    <dbPr connection="DRIVER={Microsoft ODBC for Oracle};UID=TATADB;pwd=TATADB9$;SERVER=MPLUSLIV;"/>
  </connection>
  <connection id="1143" xr16:uid="{2755F924-547F-497F-B35E-8CE50B2463F1}" name="Connection2025" type="1" refreshedVersion="0" background="1">
    <dbPr connection="DRIVER={Microsoft ODBC for Oracle};UID=TATADB;pwd=TATADB9$;SERVER=MPLUSLIV;"/>
  </connection>
  <connection id="1144" xr16:uid="{C66F6745-FCE4-40E4-8F5B-566C1EB37CE5}" name="Connection2026" type="1" refreshedVersion="0" background="1">
    <dbPr connection="DRIVER={Microsoft ODBC for Oracle};UID=TATADB;pwd=TATADB9$;SERVER=MPLUSLIV;"/>
  </connection>
  <connection id="1145" xr16:uid="{4E01ED03-87C6-4272-B142-CD2A272B5293}" name="Connection2027" type="1" refreshedVersion="0" background="1">
    <dbPr connection="DRIVER={Microsoft ODBC for Oracle};UID=TATADB;pwd=TATADB9$;SERVER=MPLUSLIV;"/>
  </connection>
  <connection id="1146" xr16:uid="{16E7C1A9-0997-4665-AB1E-FE7D66E97D48}" name="Connection2028" type="1" refreshedVersion="0" background="1">
    <dbPr connection="DRIVER={Microsoft ODBC for Oracle};UID=TATADB;pwd=TATADB9$;SERVER=MPLUSLIV;"/>
  </connection>
  <connection id="1147" xr16:uid="{BC26A67D-0CCC-4074-9758-38F6E024C9DE}" name="Connection2029" type="1" refreshedVersion="0" background="1">
    <dbPr connection="DRIVER={Microsoft ODBC for Oracle};UID=TATADB;pwd=TATADB9$;SERVER=MPLUSLIV;"/>
  </connection>
  <connection id="1148" xr16:uid="{6AC4D701-274B-42B2-A17C-5E929C8CDBF2}" name="Connection203" type="1" refreshedVersion="0" background="1">
    <dbPr connection="DRIVER={Microsoft ODBC for Oracle};UID=TATADB;pwd=TATADB9$;SERVER=MPLUSLIV;"/>
  </connection>
  <connection id="1149" xr16:uid="{FE11F33F-5947-48DD-BBC1-A0E882888D20}" name="Connection2030" type="1" refreshedVersion="0" background="1">
    <dbPr connection="DRIVER={Microsoft ODBC for Oracle};UID=TATADB;pwd=TATADB9$;SERVER=MPLUSLIV;"/>
  </connection>
  <connection id="1150" xr16:uid="{1D39E0D9-2B81-4EDC-8BF4-9FC73BBD1C8D}" name="Connection2031" type="1" refreshedVersion="0" background="1">
    <dbPr connection="DRIVER={Microsoft ODBC for Oracle};UID=TATADB;pwd=TATADB9$;SERVER=MPLUSLIV;"/>
  </connection>
  <connection id="1151" xr16:uid="{9A79E16C-8C6B-45A1-BF9A-78A37996D1F0}" name="Connection2032" type="1" refreshedVersion="0" background="1">
    <dbPr connection="DRIVER={Microsoft ODBC for Oracle};UID=TATADB;pwd=TATADB9$;SERVER=MPLUSLIV;"/>
  </connection>
  <connection id="1152" xr16:uid="{6628BC04-DC03-44DE-A14D-23AB554183EA}" name="Connection2033" type="1" refreshedVersion="0" background="1">
    <dbPr connection="DRIVER={Microsoft ODBC for Oracle};UID=TATADB;pwd=TATADB9$;SERVER=MPLUSLIV;"/>
  </connection>
  <connection id="1153" xr16:uid="{FAEFBFE2-D875-4458-9C25-B51BD93E20A9}" name="Connection2034" type="1" refreshedVersion="0" background="1">
    <dbPr connection="DRIVER={Microsoft ODBC for Oracle};UID=TATADB;pwd=TATADB9$;SERVER=MPLUSLIV;"/>
  </connection>
  <connection id="1154" xr16:uid="{CC9EB5A4-E0AF-45AD-8A33-AB85432AD09F}" name="Connection2035" type="1" refreshedVersion="0" background="1">
    <dbPr connection="DRIVER={Microsoft ODBC for Oracle};UID=TATADB;pwd=TATADB9$;SERVER=MPLUSLIV;"/>
  </connection>
  <connection id="1155" xr16:uid="{DFA0E7ED-050F-449F-829B-EB943D1F9B81}" name="Connection2036" type="1" refreshedVersion="0" background="1">
    <dbPr connection="DRIVER={Microsoft ODBC for Oracle};UID=TATADB;pwd=TATADB9$;SERVER=MPLUSLIV;"/>
  </connection>
  <connection id="1156" xr16:uid="{485DEF4F-8F5B-4E56-B871-99FBFB069EA1}" name="Connection2037" type="1" refreshedVersion="0" background="1">
    <dbPr connection="DRIVER={Microsoft ODBC for Oracle};UID=TATADB;pwd=TATADB9$;SERVER=MPLUSLIV;"/>
  </connection>
  <connection id="1157" xr16:uid="{D1F35487-0448-437B-918C-7A36C714497A}" name="Connection2038" type="1" refreshedVersion="0" background="1">
    <dbPr connection="DRIVER={Microsoft ODBC for Oracle};UID=TATADB;pwd=TATADB9$;SERVER=MPLUSLIV;"/>
  </connection>
  <connection id="1158" xr16:uid="{47C00541-348A-49D5-BD49-E27F303C3599}" name="Connection2039" type="1" refreshedVersion="0" background="1">
    <dbPr connection="DRIVER={Microsoft ODBC for Oracle};UID=TATADB;pwd=TATADB9$;SERVER=MPLUSLIV;"/>
  </connection>
  <connection id="1159" xr16:uid="{F3CE466B-8422-4244-B589-28F6347A0B1E}" name="Connection204" type="1" refreshedVersion="0" background="1">
    <dbPr connection="DRIVER={Microsoft ODBC for Oracle};UID=TATADB;pwd=TATADB9$;SERVER=MPLUSLIV;"/>
  </connection>
  <connection id="1160" xr16:uid="{76AEB55B-ABB8-4BF4-90F3-6907CDE6214D}" name="Connection2040" type="1" refreshedVersion="0" background="1">
    <dbPr connection="DRIVER={Microsoft ODBC for Oracle};UID=TATADB;pwd=TATADB9$;SERVER=MPLUSLIV;"/>
  </connection>
  <connection id="1161" xr16:uid="{8A965CAC-47EC-47DB-B13C-DE5FB33E1652}" name="Connection2041" type="1" refreshedVersion="0" background="1">
    <dbPr connection="DRIVER={Microsoft ODBC for Oracle};UID=TATADB;pwd=TATADB9$;SERVER=MPLUSLIV;"/>
  </connection>
  <connection id="1162" xr16:uid="{711BE0AF-B59B-456C-86AF-D7CB72C76F7D}" name="Connection2042" type="1" refreshedVersion="0" background="1">
    <dbPr connection="DRIVER={Microsoft ODBC for Oracle};UID=TATADB;pwd=TATADB9$;SERVER=MPLUSLIV;"/>
  </connection>
  <connection id="1163" xr16:uid="{EED45736-E992-42A8-A810-54200D26FF05}" name="Connection2043" type="1" refreshedVersion="0" background="1">
    <dbPr connection="DRIVER={Microsoft ODBC for Oracle};UID=TATADB;pwd=TATADB9$;SERVER=MPLUSLIV;"/>
  </connection>
  <connection id="1164" xr16:uid="{E00E01FF-53DD-4E62-813F-68F378DAFC15}" name="Connection2044" type="1" refreshedVersion="0" background="1">
    <dbPr connection="DRIVER={Microsoft ODBC for Oracle};UID=TATADB;pwd=TATADB9$;SERVER=MPLUSLIV;"/>
  </connection>
  <connection id="1165" xr16:uid="{4C9D3A94-8E7B-496B-BCAE-EE5286E6ABE1}" name="Connection2045" type="1" refreshedVersion="0" background="1">
    <dbPr connection="DRIVER={Microsoft ODBC for Oracle};UID=TATADB;pwd=TATADB9$;SERVER=MPLUSLIV;"/>
  </connection>
  <connection id="1166" xr16:uid="{5467E11A-FD22-4BA1-877E-9270F260B026}" name="Connection2046" type="1" refreshedVersion="0" background="1">
    <dbPr connection="DRIVER={Microsoft ODBC for Oracle};UID=TATADB;pwd=TATADB9$;SERVER=MPLUSLIV;"/>
  </connection>
  <connection id="1167" xr16:uid="{36089CF3-9FE5-444B-AD82-C15A3D97F714}" name="Connection2047" type="1" refreshedVersion="0" background="1">
    <dbPr connection="DRIVER={Microsoft ODBC for Oracle};UID=TATADB;pwd=TATADB9$;SERVER=MPLUSLIV;"/>
  </connection>
  <connection id="1168" xr16:uid="{710B6661-39A3-4C6A-A52C-47457C4A358F}" name="Connection2048" type="1" refreshedVersion="0" background="1">
    <dbPr connection="DRIVER={Microsoft ODBC for Oracle};UID=TATADB;pwd=TATADB9$;SERVER=MPLUSLIV;"/>
  </connection>
  <connection id="1169" xr16:uid="{7447BFD8-07DE-4546-972C-AEC7D982EC23}" name="Connection2049" type="1" refreshedVersion="0" background="1">
    <dbPr connection="DRIVER={Microsoft ODBC for Oracle};UID=TATADB;pwd=TATADB9$;SERVER=MPLUSLIV;"/>
  </connection>
  <connection id="1170" xr16:uid="{067753B3-9DCC-49F1-8900-28718C642DFC}" name="Connection205" type="1" refreshedVersion="0" background="1">
    <dbPr connection="DRIVER={Microsoft ODBC for Oracle};UID=TATADB;pwd=TATADB9$;SERVER=MPLUSLIV;"/>
  </connection>
  <connection id="1171" xr16:uid="{8F292251-39AC-4633-A5EC-EAB96D43620E}" name="Connection2050" type="1" refreshedVersion="0" background="1">
    <dbPr connection="DRIVER={Microsoft ODBC for Oracle};UID=TATADB;pwd=TATADB9$;SERVER=MPLUSLIV;"/>
  </connection>
  <connection id="1172" xr16:uid="{FB679A35-6992-4325-B1F6-9F26A14576A2}" name="Connection2051" type="1" refreshedVersion="0" background="1">
    <dbPr connection="DRIVER={Microsoft ODBC for Oracle};UID=TATADB;pwd=TATADB9$;SERVER=MPLUSLIV;"/>
  </connection>
  <connection id="1173" xr16:uid="{20F6575C-87A5-4298-9A33-41194656CC5B}" name="Connection2052" type="1" refreshedVersion="0" background="1">
    <dbPr connection="DRIVER={Microsoft ODBC for Oracle};UID=TATADB;pwd=TATADB9$;SERVER=MPLUSLIV;"/>
  </connection>
  <connection id="1174" xr16:uid="{1B26BB6E-C563-41DD-895C-B04F16A6C261}" name="Connection2053" type="1" refreshedVersion="0" background="1">
    <dbPr connection="DRIVER={Microsoft ODBC for Oracle};UID=TATADB;pwd=TATADB9$;SERVER=MPLUSLIV;"/>
  </connection>
  <connection id="1175" xr16:uid="{2DD8F0F1-4B50-4BC3-A564-215B7C36984E}" name="Connection2054" type="1" refreshedVersion="0" background="1">
    <dbPr connection="DRIVER={Microsoft ODBC for Oracle};UID=TATADB;pwd=TATADB9$;SERVER=MPLUSLIV;"/>
  </connection>
  <connection id="1176" xr16:uid="{2E5CEAAD-FE4A-4D48-BE59-C103BFB7FE72}" name="Connection2055" type="1" refreshedVersion="0" background="1">
    <dbPr connection="DRIVER={Microsoft ODBC for Oracle};UID=TATADB;pwd=TATADB9$;SERVER=MPLUSLIV;"/>
  </connection>
  <connection id="1177" xr16:uid="{F125EB07-D0D8-4C8A-87FA-CD8291B1C53C}" name="Connection2056" type="1" refreshedVersion="0" background="1">
    <dbPr connection="DRIVER={Microsoft ODBC for Oracle};UID=TATADB;pwd=TATADB9$;SERVER=MPLUSLIV;"/>
  </connection>
  <connection id="1178" xr16:uid="{6613BEB8-4DCF-4D91-A07F-6C8676ED6CFC}" name="Connection2057" type="1" refreshedVersion="0" background="1">
    <dbPr connection="DRIVER={Microsoft ODBC for Oracle};UID=TATADB;pwd=TATADB9$;SERVER=MPLUSLIV;"/>
  </connection>
  <connection id="1179" xr16:uid="{8687D1CB-88FE-4DDD-AAB6-98880EC2ABB6}" name="Connection2058" type="1" refreshedVersion="0" background="1">
    <dbPr connection="DRIVER={Microsoft ODBC for Oracle};UID=TATADB;pwd=TATADB9$;SERVER=MPLUSLIV;"/>
  </connection>
  <connection id="1180" xr16:uid="{BC4D6191-1504-427C-8950-85D2B3FE2E69}" name="Connection2059" type="1" refreshedVersion="0" background="1">
    <dbPr connection="DRIVER={Microsoft ODBC for Oracle};UID=TATADB;pwd=TATADB9$;SERVER=MPLUSLIV;"/>
  </connection>
  <connection id="1181" xr16:uid="{CA2DE9CE-CD94-41E1-850C-2C64EB871665}" name="Connection206" type="1" refreshedVersion="0" background="1">
    <dbPr connection="DRIVER={Microsoft ODBC for Oracle};UID=TATADB;pwd=TATADB9$;SERVER=MPLUSLIV;"/>
  </connection>
  <connection id="1182" xr16:uid="{E93FBBE5-FF29-4275-B6C4-E7D21B1486BE}" name="Connection2060" type="1" refreshedVersion="0" background="1">
    <dbPr connection="DRIVER={Microsoft ODBC for Oracle};UID=TATADB;pwd=TATADB9$;SERVER=MPLUSLIV;"/>
  </connection>
  <connection id="1183" xr16:uid="{B920157C-C62A-4FF6-8D71-73FDEBB4537B}" name="Connection2061" type="1" refreshedVersion="0" background="1">
    <dbPr connection="DRIVER={Microsoft ODBC for Oracle};UID=TATADB;pwd=TATADB9$;SERVER=MPLUSLIV;"/>
  </connection>
  <connection id="1184" xr16:uid="{A4498924-5FA8-44C9-99B2-C65EFFC875AC}" name="Connection2062" type="1" refreshedVersion="0" background="1">
    <dbPr connection="DRIVER={Microsoft ODBC for Oracle};UID=TATADB;pwd=TATADB9$;SERVER=MPLUSLIV;"/>
  </connection>
  <connection id="1185" xr16:uid="{CDD078F6-9B43-4036-8DA2-B4BB5DA0AC43}" name="Connection2063" type="1" refreshedVersion="0" background="1">
    <dbPr connection="DRIVER={Microsoft ODBC for Oracle};UID=TATADB;pwd=TATADB9$;SERVER=MPLUSLIV;"/>
  </connection>
  <connection id="1186" xr16:uid="{AE81132D-42C0-4C50-A2A9-4BA443AB5CFC}" name="Connection2064" type="1" refreshedVersion="0" background="1">
    <dbPr connection="DRIVER={Microsoft ODBC for Oracle};UID=TATADB;pwd=TATADB9$;SERVER=MPLUSLIV;"/>
  </connection>
  <connection id="1187" xr16:uid="{1A3EFC1D-1176-43B4-86A8-5C9B91B28DBA}" name="Connection2065" type="1" refreshedVersion="0" background="1">
    <dbPr connection="DRIVER={Microsoft ODBC for Oracle};UID=TATADB;pwd=TATADB9$;SERVER=MPLUSLIV;"/>
  </connection>
  <connection id="1188" xr16:uid="{E1851BCB-893C-4DA7-B9C4-C33BEB1254D2}" name="Connection2066" type="1" refreshedVersion="0" background="1">
    <dbPr connection="DRIVER={Microsoft ODBC for Oracle};UID=TATADB;pwd=TATADB9$;SERVER=MPLUSLIV;"/>
  </connection>
  <connection id="1189" xr16:uid="{460DCF12-51A4-43E4-BF26-35D1E9014219}" name="Connection2067" type="1" refreshedVersion="0" background="1">
    <dbPr connection="DRIVER={Microsoft ODBC for Oracle};UID=TATADB;pwd=TATADB9$;SERVER=MPLUSLIV;"/>
  </connection>
  <connection id="1190" xr16:uid="{4F63CDE5-06AA-4013-8844-4B0173F3BE0E}" name="Connection2068" type="1" refreshedVersion="0" background="1">
    <dbPr connection="DRIVER={Microsoft ODBC for Oracle};UID=TATADB;pwd=TATADB9$;SERVER=MPLUSLIV;"/>
  </connection>
  <connection id="1191" xr16:uid="{CE3910E7-163D-473E-B1B8-B3C73D4EF6CA}" name="Connection2069" type="1" refreshedVersion="0" background="1">
    <dbPr connection="DRIVER={Microsoft ODBC for Oracle};UID=TATADB;pwd=TATADB9$;SERVER=MPLUSLIV;"/>
  </connection>
  <connection id="1192" xr16:uid="{28EBB960-CFBB-476E-B88D-4165364BB730}" name="Connection207" type="1" refreshedVersion="0" background="1">
    <dbPr connection="DRIVER={Microsoft ODBC for Oracle};UID=TATADB;pwd=TATADB9$;SERVER=MPLUSLIV;"/>
  </connection>
  <connection id="1193" xr16:uid="{CF4E46A9-D6E6-403B-9EE7-4BC5283E79AF}" name="Connection2070" type="1" refreshedVersion="0" background="1">
    <dbPr connection="DRIVER={Microsoft ODBC for Oracle};UID=TATADB;pwd=TATADB9$;SERVER=MPLUSLIV;"/>
  </connection>
  <connection id="1194" xr16:uid="{583B5550-D65B-44D6-9D3C-2AB4243F4AB0}" name="Connection2071" type="1" refreshedVersion="0" background="1">
    <dbPr connection="DRIVER={Microsoft ODBC for Oracle};UID=TATADB;pwd=TATADB9$;SERVER=MPLUSLIV;"/>
  </connection>
  <connection id="1195" xr16:uid="{887DD40C-59F1-4059-BD77-2C2E49F57675}" name="Connection2072" type="1" refreshedVersion="0" background="1">
    <dbPr connection="DRIVER={Microsoft ODBC for Oracle};UID=TATADB;pwd=TATADB9$;SERVER=MPLUSLIV;"/>
  </connection>
  <connection id="1196" xr16:uid="{F5341F5D-4E7C-4B54-8341-2CE6E8DED8A4}" name="Connection2073" type="1" refreshedVersion="0" background="1">
    <dbPr connection="DRIVER={Microsoft ODBC for Oracle};UID=TATADB;pwd=TATADB9$;SERVER=MPLUSLIV;"/>
  </connection>
  <connection id="1197" xr16:uid="{345D88E6-C218-4A45-967F-8DE2EBE7C62F}" name="Connection2074" type="1" refreshedVersion="0" background="1">
    <dbPr connection="DRIVER={Microsoft ODBC for Oracle};UID=TATADB;pwd=TATADB9$;SERVER=MPLUSLIV;"/>
  </connection>
  <connection id="1198" xr16:uid="{8DF731B6-1027-48F5-A2F1-AC692ED81AC3}" name="Connection2075" type="1" refreshedVersion="0" background="1">
    <dbPr connection="DRIVER={Microsoft ODBC for Oracle};UID=TATADB;pwd=TATADB9$;SERVER=MPLUSLIV;"/>
  </connection>
  <connection id="1199" xr16:uid="{DDDFCE95-DFB0-4C63-A7E2-DD8CFA55C42F}" name="Connection2076" type="1" refreshedVersion="0" background="1">
    <dbPr connection="DRIVER={Microsoft ODBC for Oracle};UID=TATADB;pwd=TATADB9$;SERVER=MPLUSLIV;"/>
  </connection>
  <connection id="1200" xr16:uid="{DFB20D3A-302C-45B9-9A62-F6D9037D81C1}" name="Connection2077" type="1" refreshedVersion="0" background="1">
    <dbPr connection="DRIVER={Microsoft ODBC for Oracle};UID=TATADB;pwd=TATADB9$;SERVER=MPLUSLIV;"/>
  </connection>
  <connection id="1201" xr16:uid="{F414539D-79BD-4FE6-8E8D-1C852A55FB74}" name="Connection2078" type="1" refreshedVersion="0" background="1">
    <dbPr connection="DRIVER={Microsoft ODBC for Oracle};UID=TATADB;pwd=TATADB9$;SERVER=MPLUSLIV;"/>
  </connection>
  <connection id="1202" xr16:uid="{B170F949-DE5F-4DE5-B9ED-7061003708A0}" name="Connection2079" type="1" refreshedVersion="0" background="1">
    <dbPr connection="DRIVER={Microsoft ODBC for Oracle};UID=TATADB;pwd=TATADB9$;SERVER=MPLUSLIV;"/>
  </connection>
  <connection id="1203" xr16:uid="{0568BB35-5B22-4AFF-B391-7F485D5236A4}" name="Connection208" type="1" refreshedVersion="0" background="1">
    <dbPr connection="DRIVER={Microsoft ODBC for Oracle};UID=TATADB;pwd=TATADB9$;SERVER=MPLUSLIV;"/>
  </connection>
  <connection id="1204" xr16:uid="{0CC1A156-A6FF-42E5-9C4A-570C746286AE}" name="Connection2080" type="1" refreshedVersion="0" background="1">
    <dbPr connection="DRIVER={Microsoft ODBC for Oracle};UID=TATADB;pwd=TATADB9$;SERVER=MPLUSLIV;"/>
  </connection>
  <connection id="1205" xr16:uid="{FC3E69A9-CCFC-4B96-B623-69AA4130BB5A}" name="Connection2081" type="1" refreshedVersion="0" background="1">
    <dbPr connection="DRIVER={Microsoft ODBC for Oracle};UID=TATADB;pwd=TATADB9$;SERVER=MPLUSLIV;"/>
  </connection>
  <connection id="1206" xr16:uid="{B3A60A7E-86C9-4662-B00B-4CC9DEED7C90}" name="Connection2082" type="1" refreshedVersion="0" background="1">
    <dbPr connection="DRIVER={Microsoft ODBC for Oracle};UID=TATADB;pwd=TATADB9$;SERVER=MPLUSLIV;"/>
  </connection>
  <connection id="1207" xr16:uid="{9A8F86C9-9E7B-4F28-AFB9-ECCC97D3DCAF}" name="Connection2083" type="1" refreshedVersion="0" background="1">
    <dbPr connection="DRIVER={Microsoft ODBC for Oracle};UID=TATADB;pwd=TATADB9$;SERVER=MPLUSLIV;"/>
  </connection>
  <connection id="1208" xr16:uid="{D3838010-3EBD-4991-86A7-CA3A44C1F42F}" name="Connection2084" type="1" refreshedVersion="0" background="1">
    <dbPr connection="DRIVER={Microsoft ODBC for Oracle};UID=TATADB;pwd=TATADB9$;SERVER=MPLUSLIV;"/>
  </connection>
  <connection id="1209" xr16:uid="{F2452F29-96DE-4935-8EE5-B8ACD19595F0}" name="Connection2085" type="1" refreshedVersion="0" background="1">
    <dbPr connection="DRIVER={Microsoft ODBC for Oracle};UID=TATADB;pwd=TATADB9$;SERVER=MPLUSLIV;"/>
  </connection>
  <connection id="1210" xr16:uid="{C7E35C8F-D10A-4828-80D4-9A7965D784DB}" name="Connection2086" type="1" refreshedVersion="0" background="1">
    <dbPr connection="DRIVER={Microsoft ODBC for Oracle};UID=TATADB;pwd=TATADB9$;SERVER=MPLUSLIV;"/>
  </connection>
  <connection id="1211" xr16:uid="{8A49A468-8485-43A4-9058-149B5F3E8FBB}" name="Connection2087" type="1" refreshedVersion="0" background="1">
    <dbPr connection="DRIVER={Microsoft ODBC for Oracle};UID=TATADB;pwd=TATADB9$;SERVER=MPLUSLIV;"/>
  </connection>
  <connection id="1212" xr16:uid="{E0E53973-1E3A-41C4-A23C-83F2635E55C8}" name="Connection2088" type="1" refreshedVersion="0" background="1">
    <dbPr connection="DRIVER={Microsoft ODBC for Oracle};UID=TATADB;pwd=TATADB9$;SERVER=MPLUSLIV;"/>
  </connection>
  <connection id="1213" xr16:uid="{5A5F2C2A-7E39-46B6-8D08-F4607D50C85A}" name="Connection2089" type="1" refreshedVersion="0" background="1">
    <dbPr connection="DRIVER={Microsoft ODBC for Oracle};UID=TATADB;pwd=TATADB9$;SERVER=MPLUSLIV;"/>
  </connection>
  <connection id="1214" xr16:uid="{9B60C6D9-D967-4D96-B3FA-B692C64AD484}" name="Connection209" type="1" refreshedVersion="0" background="1">
    <dbPr connection="DRIVER={Microsoft ODBC for Oracle};UID=TATADB;pwd=TATADB9$;SERVER=MPLUSLIV;"/>
  </connection>
  <connection id="1215" xr16:uid="{A6B4884E-F113-4E40-AC94-2329E494FE04}" name="Connection2090" type="1" refreshedVersion="0" background="1">
    <dbPr connection="DRIVER={Microsoft ODBC for Oracle};UID=TATADB;pwd=TATADB9$;SERVER=MPLUSLIV;"/>
  </connection>
  <connection id="1216" xr16:uid="{9D6F17F3-8557-4A31-8665-66E8233A177B}" name="Connection2091" type="1" refreshedVersion="0" background="1">
    <dbPr connection="DRIVER={Microsoft ODBC for Oracle};UID=TATADB;pwd=TATADB9$;SERVER=MPLUSLIV;"/>
  </connection>
  <connection id="1217" xr16:uid="{CE1D98E9-8EAD-4FEC-99F8-FD66626479D5}" name="Connection2092" type="1" refreshedVersion="0" background="1">
    <dbPr connection="DRIVER={Microsoft ODBC for Oracle};UID=TATADB;pwd=TATADB9$;SERVER=MPLUSLIV;"/>
  </connection>
  <connection id="1218" xr16:uid="{F4A1DBF0-C271-4CDF-85F7-3B421FB2EE13}" name="Connection2093" type="1" refreshedVersion="0" background="1">
    <dbPr connection="DRIVER={Microsoft ODBC for Oracle};UID=TATADB;pwd=TATADB9$;SERVER=MPLUSLIV;"/>
  </connection>
  <connection id="1219" xr16:uid="{852E517C-0B10-456D-B7C8-F0893067A9AC}" name="Connection2094" type="1" refreshedVersion="0" background="1">
    <dbPr connection="DRIVER={Microsoft ODBC for Oracle};UID=TATADB;pwd=TATADB9$;SERVER=MPLUSLIV;"/>
  </connection>
  <connection id="1220" xr16:uid="{2A4FA6BA-DFA7-42EB-938B-27C8C71FA6E1}" name="Connection2095" type="1" refreshedVersion="0" background="1">
    <dbPr connection="DRIVER={Microsoft ODBC for Oracle};UID=TATADB;pwd=TATADB9$;SERVER=MPLUSLIV;"/>
  </connection>
  <connection id="1221" xr16:uid="{7B62077E-F819-44E1-8ED6-408C9C997F59}" name="Connection2096" type="1" refreshedVersion="0" background="1">
    <dbPr connection="DRIVER={Microsoft ODBC for Oracle};UID=TATADB;pwd=TATADB9$;SERVER=MPLUSLIV;"/>
  </connection>
  <connection id="1222" xr16:uid="{BBF3B699-2D43-46FA-8E0C-A85C7FF15E49}" name="Connection2097" type="1" refreshedVersion="0" background="1">
    <dbPr connection="DRIVER={Microsoft ODBC for Oracle};UID=TATADB;pwd=TATADB9$;SERVER=MPLUSLIV;"/>
  </connection>
  <connection id="1223" xr16:uid="{E466B1A0-77F7-44D2-905D-0F1970A2DFE4}" name="Connection2098" type="1" refreshedVersion="0" background="1">
    <dbPr connection="DRIVER={Microsoft ODBC for Oracle};UID=TATADB;pwd=TATADB9$;SERVER=MPLUSLIV;"/>
  </connection>
  <connection id="1224" xr16:uid="{A7E3616F-1AC0-4C93-B07E-77383289F083}" name="Connection2099" type="1" refreshedVersion="0" background="1">
    <dbPr connection="DRIVER={Microsoft ODBC for Oracle};UID=TATADB;pwd=TATADB9$;SERVER=MPLUSLIV;"/>
  </connection>
  <connection id="1225" xr16:uid="{54C74499-DF57-479A-806A-9DDEBE9EE835}" name="Connection21" type="1" refreshedVersion="0" background="1">
    <dbPr connection="DRIVER={Microsoft ODBC for Oracle};UID=TATADB;pwd=TATADB9$;SERVER=MPLUSLIV;"/>
  </connection>
  <connection id="1226" xr16:uid="{2785DB99-97C9-46A8-BEA1-8A3092B77AEB}" name="Connection210" type="1" refreshedVersion="0" background="1">
    <dbPr connection="DRIVER={Microsoft ODBC for Oracle};UID=TATADB;pwd=TATADB9$;SERVER=MPLUSLIV;"/>
  </connection>
  <connection id="1227" xr16:uid="{4D3FD3A5-55EB-44D5-9044-CAD826306FB0}" name="Connection2100" type="1" refreshedVersion="0" background="1">
    <dbPr connection="DRIVER={Microsoft ODBC for Oracle};UID=TATADB;pwd=TATADB9$;SERVER=MPLUSLIV;"/>
  </connection>
  <connection id="1228" xr16:uid="{E8541869-E039-456A-A3E8-B1624A702140}" name="Connection2101" type="1" refreshedVersion="0" background="1">
    <dbPr connection="DRIVER={Microsoft ODBC for Oracle};UID=TATADB;pwd=TATADB9$;SERVER=MPLUSLIV;"/>
  </connection>
  <connection id="1229" xr16:uid="{51B0D2D5-5769-4BA5-B715-125E3E79ED41}" name="Connection2102" type="1" refreshedVersion="0" background="1">
    <dbPr connection="DRIVER={Microsoft ODBC for Oracle};UID=TATADB;pwd=TATADB9$;SERVER=MPLUSLIV;"/>
  </connection>
  <connection id="1230" xr16:uid="{DA57FD71-DB52-4EB6-A3D2-234CF18592FC}" name="Connection2103" type="1" refreshedVersion="0" background="1">
    <dbPr connection="DRIVER={Microsoft ODBC for Oracle};UID=TATADB;pwd=TATADB9$;SERVER=MPLUSLIV;"/>
  </connection>
  <connection id="1231" xr16:uid="{1325925C-1692-4C4F-8D76-CBF56DFC56CF}" name="Connection2104" type="1" refreshedVersion="0" background="1">
    <dbPr connection="DRIVER={Microsoft ODBC for Oracle};UID=TATADB;pwd=TATADB9$;SERVER=MPLUSLIV;"/>
  </connection>
  <connection id="1232" xr16:uid="{7B4ABB22-9780-4C46-B22F-6236451B04CA}" name="Connection2105" type="1" refreshedVersion="0" background="1">
    <dbPr connection="DRIVER={Microsoft ODBC for Oracle};UID=TATADB;pwd=TATADB9$;SERVER=MPLUSLIV;"/>
  </connection>
  <connection id="1233" xr16:uid="{5B31BC29-0802-45EF-BF00-9842CFCBDB4B}" name="Connection2106" type="1" refreshedVersion="0" background="1">
    <dbPr connection="DRIVER={Microsoft ODBC for Oracle};UID=TATADB;pwd=TATADB9$;SERVER=MPLUSLIV;"/>
  </connection>
  <connection id="1234" xr16:uid="{A4C23477-C209-4CBC-A229-8A16BA1D090F}" name="Connection2107" type="1" refreshedVersion="0" background="1">
    <dbPr connection="DRIVER={Microsoft ODBC for Oracle};UID=TATADB;pwd=TATADB9$;SERVER=MPLUSLIV;"/>
  </connection>
  <connection id="1235" xr16:uid="{CA2F8002-D0D7-4A6C-B7C0-8B19E1E6C58A}" name="Connection2108" type="1" refreshedVersion="0" background="1">
    <dbPr connection="DRIVER={Microsoft ODBC for Oracle};UID=TATADB;pwd=TATADB9$;SERVER=MPLUSLIV;"/>
  </connection>
  <connection id="1236" xr16:uid="{60C1498C-3E4B-4909-933C-62BE53790096}" name="Connection2109" type="1" refreshedVersion="0" background="1">
    <dbPr connection="DRIVER={Microsoft ODBC for Oracle};UID=TATADB;pwd=TATADB9$;SERVER=MPLUSLIV;"/>
  </connection>
  <connection id="1237" xr16:uid="{F31BA58D-2A15-4376-9BD3-2FCB02FBDDAF}" name="Connection211" type="1" refreshedVersion="0" background="1">
    <dbPr connection="DRIVER={Microsoft ODBC for Oracle};UID=TATADB;pwd=TATADB9$;SERVER=MPLUSLIV;"/>
  </connection>
  <connection id="1238" xr16:uid="{8072DC12-D7F1-4F81-BF74-3CE9EC3E306B}" name="Connection2110" type="1" refreshedVersion="0" background="1">
    <dbPr connection="DRIVER={Microsoft ODBC for Oracle};UID=TATADB;pwd=TATADB9$;SERVER=MPLUSLIV;"/>
  </connection>
  <connection id="1239" xr16:uid="{44D07A2B-AD85-4E0C-A035-4BFBF31FCA8B}" name="Connection2111" type="1" refreshedVersion="0" background="1">
    <dbPr connection="DRIVER={Microsoft ODBC for Oracle};UID=TATADB;pwd=TATADB9$;SERVER=MPLUSLIV;"/>
  </connection>
  <connection id="1240" xr16:uid="{E1D8A8AA-49B7-4720-AC10-0AE6BDA7EFBD}" name="Connection2112" type="1" refreshedVersion="0" background="1">
    <dbPr connection="DRIVER={Microsoft ODBC for Oracle};UID=TATADB;pwd=TATADB9$;SERVER=MPLUSLIV;"/>
  </connection>
  <connection id="1241" xr16:uid="{6622BB58-375C-4CDD-9059-BB6849781508}" name="Connection2113" type="1" refreshedVersion="0" background="1">
    <dbPr connection="DRIVER={Microsoft ODBC for Oracle};UID=TATADB;pwd=TATADB9$;SERVER=MPLUSLIV;"/>
  </connection>
  <connection id="1242" xr16:uid="{588FAB2D-0E15-409C-BFED-2C6B36A9261A}" name="Connection2114" type="1" refreshedVersion="0" background="1">
    <dbPr connection="DRIVER={Microsoft ODBC for Oracle};UID=TATADB;pwd=TATADB9$;SERVER=MPLUSLIV;"/>
  </connection>
  <connection id="1243" xr16:uid="{24108C02-77E5-4DF9-9459-BAC518372BF9}" name="Connection2115" type="1" refreshedVersion="0" background="1">
    <dbPr connection="DRIVER={Microsoft ODBC for Oracle};UID=TATADB;pwd=TATADB9$;SERVER=MPLUSLIV;"/>
  </connection>
  <connection id="1244" xr16:uid="{D32B8274-1BBC-4212-A9AA-79A98D153A10}" name="Connection2116" type="1" refreshedVersion="0" background="1">
    <dbPr connection="DRIVER={Microsoft ODBC for Oracle};UID=TATADB;pwd=TATADB9$;SERVER=MPLUSLIV;"/>
  </connection>
  <connection id="1245" xr16:uid="{ECA12EC5-BDB4-4BE6-B689-7A69AAD05BAC}" name="Connection2117" type="1" refreshedVersion="0" background="1">
    <dbPr connection="DRIVER={Microsoft ODBC for Oracle};UID=TATADB;pwd=TATADB9$;SERVER=MPLUSLIV;"/>
  </connection>
  <connection id="1246" xr16:uid="{3D886415-71F1-406D-ADE1-000DAA74F6C3}" name="Connection2118" type="1" refreshedVersion="0" background="1">
    <dbPr connection="DRIVER={Microsoft ODBC for Oracle};UID=TATADB;pwd=TATADB9$;SERVER=MPLUSLIV;"/>
  </connection>
  <connection id="1247" xr16:uid="{06A3D344-F829-4AE2-8C85-2DA4B8533786}" name="Connection2119" type="1" refreshedVersion="0" background="1">
    <dbPr connection="DRIVER={Microsoft ODBC for Oracle};UID=TATADB;pwd=TATADB9$;SERVER=MPLUSLIV;"/>
  </connection>
  <connection id="1248" xr16:uid="{4643C68E-1ABB-49E5-906B-62A05DC2C393}" name="Connection212" type="1" refreshedVersion="0" background="1">
    <dbPr connection="DRIVER={Microsoft ODBC for Oracle};UID=TATADB;pwd=TATADB9$;SERVER=MPLUSLIV;"/>
  </connection>
  <connection id="1249" xr16:uid="{F86A60F5-D563-439B-ABAA-D4F219CC8428}" name="Connection2120" type="1" refreshedVersion="0" background="1">
    <dbPr connection="DRIVER={Microsoft ODBC for Oracle};UID=TATADB;pwd=TATADB9$;SERVER=MPLUSLIV;"/>
  </connection>
  <connection id="1250" xr16:uid="{4325427F-851B-4384-A66B-32A15A625829}" name="Connection2121" type="1" refreshedVersion="0" background="1">
    <dbPr connection="DRIVER={Microsoft ODBC for Oracle};UID=TATADB;pwd=TATADB9$;SERVER=MPLUSLIV;"/>
  </connection>
  <connection id="1251" xr16:uid="{5212CAB3-4EEF-4037-910C-3024617CB6A5}" name="Connection2122" type="1" refreshedVersion="0" background="1">
    <dbPr connection="DRIVER={Microsoft ODBC for Oracle};UID=TATADB;pwd=TATADB9$;SERVER=MPLUSLIV;"/>
  </connection>
  <connection id="1252" xr16:uid="{012290B1-6125-474A-B4A8-CCFA8CE9FA05}" name="Connection2123" type="1" refreshedVersion="0" background="1">
    <dbPr connection="DRIVER={Microsoft ODBC for Oracle};UID=TATADB;pwd=TATADB9$;SERVER=MPLUSLIV;"/>
  </connection>
  <connection id="1253" xr16:uid="{63EBDFD2-DAB6-43A8-9F9C-C3BFD6B8969D}" name="Connection2124" type="1" refreshedVersion="0" background="1">
    <dbPr connection="DRIVER={Microsoft ODBC for Oracle};UID=TATADB;pwd=TATADB9$;SERVER=MPLUSLIV;"/>
  </connection>
  <connection id="1254" xr16:uid="{156784EC-B2CF-4F9B-901A-FD9B31D3202D}" name="Connection2125" type="1" refreshedVersion="0" background="1">
    <dbPr connection="DRIVER={Microsoft ODBC for Oracle};UID=TATADB;pwd=TATADB9$;SERVER=MPLUSLIV;"/>
  </connection>
  <connection id="1255" xr16:uid="{92C9BC9C-A40E-462C-88EA-1F1C6848D880}" name="Connection2126" type="1" refreshedVersion="0" background="1">
    <dbPr connection="DRIVER={Microsoft ODBC for Oracle};UID=TATADB;pwd=TATADB9$;SERVER=MPLUSLIV;"/>
  </connection>
  <connection id="1256" xr16:uid="{01318CEA-5107-411B-81BD-C82DB293AC38}" name="Connection2127" type="1" refreshedVersion="0" background="1">
    <dbPr connection="DRIVER={Microsoft ODBC for Oracle};UID=TATADB;pwd=TATADB9$;SERVER=MPLUSLIV;"/>
  </connection>
  <connection id="1257" xr16:uid="{765C13E7-E0C8-4DE9-BFED-D80CDACE1B07}" name="Connection2128" type="1" refreshedVersion="0" background="1">
    <dbPr connection="DRIVER={Microsoft ODBC for Oracle};UID=TATADB;pwd=TATADB9$;SERVER=MPLUSLIV;"/>
  </connection>
  <connection id="1258" xr16:uid="{7590D89E-D692-44C7-92B6-B9BBEBD50B5B}" name="Connection2129" type="1" refreshedVersion="0" background="1">
    <dbPr connection="DRIVER={Microsoft ODBC for Oracle};UID=TATADB;pwd=TATADB9$;SERVER=MPLUSLIV;"/>
  </connection>
  <connection id="1259" xr16:uid="{017A1A3E-4ACA-4905-8499-9EC409A00799}" name="Connection213" type="1" refreshedVersion="0" background="1">
    <dbPr connection="DRIVER={Microsoft ODBC for Oracle};UID=TATADB;pwd=TATADB9$;SERVER=MPLUSLIV;"/>
  </connection>
  <connection id="1260" xr16:uid="{948E6FE7-69DE-4729-84EF-21D9B7CE77F1}" name="Connection2130" type="1" refreshedVersion="0" background="1">
    <dbPr connection="DRIVER={Microsoft ODBC for Oracle};UID=TATADB;pwd=TATADB9$;SERVER=MPLUSLIV;"/>
  </connection>
  <connection id="1261" xr16:uid="{13DCD9D5-3152-4B2E-A12D-21B1FCDF5EA8}" name="Connection2131" type="1" refreshedVersion="0" background="1">
    <dbPr connection="DRIVER={Microsoft ODBC for Oracle};UID=TATADB;pwd=TATADB9$;SERVER=MPLUSLIV;"/>
  </connection>
  <connection id="1262" xr16:uid="{08108EAF-5D8B-41F1-BAD0-8A6AD9B4CD73}" name="Connection2132" type="1" refreshedVersion="0" background="1">
    <dbPr connection="DRIVER={Microsoft ODBC for Oracle};UID=TATADB;pwd=TATADB9$;SERVER=MPLUSLIV;"/>
  </connection>
  <connection id="1263" xr16:uid="{A6465C91-D266-4020-A0F7-51894E68CD23}" name="Connection2133" type="1" refreshedVersion="0" background="1">
    <dbPr connection="DRIVER={Microsoft ODBC for Oracle};UID=TATADB;pwd=TATADB9$;SERVER=MPLUSLIV;"/>
  </connection>
  <connection id="1264" xr16:uid="{8A46DA38-7BC3-47C7-939F-369B3439E4EF}" name="Connection2134" type="1" refreshedVersion="0" background="1">
    <dbPr connection="DRIVER={Microsoft ODBC for Oracle};UID=TATADB;pwd=TATADB9$;SERVER=MPLUSLIV;"/>
  </connection>
  <connection id="1265" xr16:uid="{40E8EAB8-04F7-461D-BB54-35DFD13AA9B1}" name="Connection2135" type="1" refreshedVersion="0" background="1">
    <dbPr connection="DRIVER={Microsoft ODBC for Oracle};UID=TATADB;pwd=TATADB9$;SERVER=MPLUSLIV;"/>
  </connection>
  <connection id="1266" xr16:uid="{523C6AAF-F387-40E7-9EB5-87B99135F56D}" name="Connection2136" type="1" refreshedVersion="0" background="1">
    <dbPr connection="DRIVER={Microsoft ODBC for Oracle};UID=TATADB;pwd=TATADB9$;SERVER=MPLUSLIV;"/>
  </connection>
  <connection id="1267" xr16:uid="{55476CDB-DBFB-4DE1-B243-C30E0EC99CDF}" name="Connection2137" type="1" refreshedVersion="0" background="1">
    <dbPr connection="DRIVER={Microsoft ODBC for Oracle};UID=TATADB;pwd=TATADB9$;SERVER=MPLUSLIV;"/>
  </connection>
  <connection id="1268" xr16:uid="{56641E1C-E0E0-489F-8C38-56428E0F30F3}" name="Connection2138" type="1" refreshedVersion="0" background="1">
    <dbPr connection="DRIVER={Microsoft ODBC for Oracle};UID=TATADB;pwd=TATADB9$;SERVER=MPLUSLIV;"/>
  </connection>
  <connection id="1269" xr16:uid="{7730AFBF-87B9-4AE9-9ED8-981075029411}" name="Connection2139" type="1" refreshedVersion="0" background="1">
    <dbPr connection="DRIVER={Microsoft ODBC for Oracle};UID=TATADB;pwd=TATADB9$;SERVER=MPLUSLIV;"/>
  </connection>
  <connection id="1270" xr16:uid="{69567E31-A204-4D7F-9921-8CD182CF70FB}" name="Connection214" type="1" refreshedVersion="0" background="1">
    <dbPr connection="DRIVER={Microsoft ODBC for Oracle};UID=TATADB;pwd=TATADB9$;SERVER=MPLUSLIV;"/>
  </connection>
  <connection id="1271" xr16:uid="{56CF2074-B16E-4845-A25D-0CC191F64060}" name="Connection2140" type="1" refreshedVersion="0" background="1">
    <dbPr connection="DRIVER={Microsoft ODBC for Oracle};UID=TATADB;pwd=TATADB9$;SERVER=MPLUSLIV;"/>
  </connection>
  <connection id="1272" xr16:uid="{1DFD9A48-B039-4606-A727-584DEEA44C70}" name="Connection2141" type="1" refreshedVersion="0" background="1">
    <dbPr connection="DRIVER={Microsoft ODBC for Oracle};UID=TATADB;pwd=TATADB9$;SERVER=MPLUSLIV;"/>
  </connection>
  <connection id="1273" xr16:uid="{0C9A5957-D35E-4DE1-A0EE-FC38647106D1}" name="Connection2142" type="1" refreshedVersion="0" background="1">
    <dbPr connection="DRIVER={Microsoft ODBC for Oracle};UID=TATADB;pwd=TATADB9$;SERVER=MPLUSLIV;"/>
  </connection>
  <connection id="1274" xr16:uid="{86EFD209-FF2E-4B7D-B2FC-02DC6E4C7112}" name="Connection2143" type="1" refreshedVersion="0" background="1">
    <dbPr connection="DRIVER={Microsoft ODBC for Oracle};UID=TATADB;pwd=TATADB9$;SERVER=MPLUSLIV;"/>
  </connection>
  <connection id="1275" xr16:uid="{EE423F44-8471-48DD-97A3-A61F94BC7A27}" name="Connection2144" type="1" refreshedVersion="0" background="1">
    <dbPr connection="DRIVER={Microsoft ODBC for Oracle};UID=TATADB;pwd=TATADB9$;SERVER=MPLUSLIV;"/>
  </connection>
  <connection id="1276" xr16:uid="{31FCEA1F-E096-430C-95F7-FCA727F280A7}" name="Connection2145" type="1" refreshedVersion="0" background="1">
    <dbPr connection="DRIVER={Microsoft ODBC for Oracle};UID=TATADB;pwd=TATADB9$;SERVER=MPLUSLIV;"/>
  </connection>
  <connection id="1277" xr16:uid="{BF6F63A7-3447-4D84-A346-0ABED617A65D}" name="Connection2146" type="1" refreshedVersion="0" background="1">
    <dbPr connection="DRIVER={Microsoft ODBC for Oracle};UID=TATADB;pwd=TATADB9$;SERVER=MPLUSLIV;"/>
  </connection>
  <connection id="1278" xr16:uid="{08B8ECAC-3C80-4730-B702-A147640EB8A7}" name="Connection2147" type="1" refreshedVersion="0" background="1">
    <dbPr connection="DRIVER={Microsoft ODBC for Oracle};UID=TATADB;pwd=TATADB9$;SERVER=MPLUSLIV;"/>
  </connection>
  <connection id="1279" xr16:uid="{0BF1E3D8-B0C9-4E51-BF3A-29E0EB2DB93E}" name="Connection2148" type="1" refreshedVersion="0" background="1">
    <dbPr connection="DRIVER={Microsoft ODBC for Oracle};UID=TATADB;pwd=TATADB9$;SERVER=MPLUSLIV;"/>
  </connection>
  <connection id="1280" xr16:uid="{2549136D-CEC3-405F-9AA3-C96D65E01A86}" name="Connection2149" type="1" refreshedVersion="0" background="1">
    <dbPr connection="DRIVER={Microsoft ODBC for Oracle};UID=TATADB;pwd=TATADB9$;SERVER=MPLUSLIV;"/>
  </connection>
  <connection id="1281" xr16:uid="{E1D6F1FA-AB82-4392-B9C2-5377B463804B}" name="Connection215" type="1" refreshedVersion="0" background="1">
    <dbPr connection="DRIVER={Microsoft ODBC for Oracle};UID=TATADB;pwd=TATADB9$;SERVER=MPLUSLIV;"/>
  </connection>
  <connection id="1282" xr16:uid="{963CB145-E26B-4980-9ECD-73DC119407B0}" name="Connection2150" type="1" refreshedVersion="0" background="1">
    <dbPr connection="DRIVER={Microsoft ODBC for Oracle};UID=TATADB;pwd=TATADB9$;SERVER=MPLUSLIV;"/>
  </connection>
  <connection id="1283" xr16:uid="{3089CA9D-0A87-48FC-AEF6-DFE11049E6FF}" name="Connection2151" type="1" refreshedVersion="0" background="1">
    <dbPr connection="DRIVER={Microsoft ODBC for Oracle};UID=TATADB;pwd=TATADB9$;SERVER=MPLUSLIV;"/>
  </connection>
  <connection id="1284" xr16:uid="{FBCA8259-4B81-44F4-980D-1AEC0EDCF276}" name="Connection2152" type="1" refreshedVersion="0" background="1">
    <dbPr connection="DRIVER={Microsoft ODBC for Oracle};UID=TATADB;pwd=TATADB9$;SERVER=MPLUSLIV;"/>
  </connection>
  <connection id="1285" xr16:uid="{930ADAED-48A4-444C-B0C6-887368145935}" name="Connection2153" type="1" refreshedVersion="0" background="1">
    <dbPr connection="DRIVER={Microsoft ODBC for Oracle};UID=TATADB;pwd=TATADB9$;SERVER=MPLUSLIV;"/>
  </connection>
  <connection id="1286" xr16:uid="{68B2B6D9-39F7-479F-AF03-284324C2AC79}" name="Connection2154" type="1" refreshedVersion="0" background="1">
    <dbPr connection="DRIVER={Microsoft ODBC for Oracle};UID=TATADB;pwd=TATADB9$;SERVER=MPLUSLIV;"/>
  </connection>
  <connection id="1287" xr16:uid="{3CF10556-927C-4558-9B9C-4D88F45C1D1D}" name="Connection2155" type="1" refreshedVersion="0" background="1">
    <dbPr connection="DRIVER={Microsoft ODBC for Oracle};UID=TATADB;pwd=TATADB9$;SERVER=MPLUSLIV;"/>
  </connection>
  <connection id="1288" xr16:uid="{CF7C4F08-938B-4CB7-A3EE-D5E6229057FB}" name="Connection2156" type="1" refreshedVersion="0" background="1">
    <dbPr connection="DRIVER={Microsoft ODBC for Oracle};UID=TATADB;pwd=TATADB9$;SERVER=MPLUSLIV;"/>
  </connection>
  <connection id="1289" xr16:uid="{CF61B016-221A-4D5D-9F64-C2CBC018B93B}" name="Connection2157" type="1" refreshedVersion="0" background="1">
    <dbPr connection="DRIVER={Microsoft ODBC for Oracle};UID=TATADB;pwd=TATADB9$;SERVER=MPLUSLIV;"/>
  </connection>
  <connection id="1290" xr16:uid="{D305B5A3-9CD9-4903-850A-41C94B85156E}" name="Connection2158" type="1" refreshedVersion="0" background="1">
    <dbPr connection="DRIVER={Microsoft ODBC for Oracle};UID=TATADB;pwd=TATADB9$;SERVER=MPLUSLIV;"/>
  </connection>
  <connection id="1291" xr16:uid="{DA91EE44-F794-4602-85FD-595270DA01D1}" name="Connection2159" type="1" refreshedVersion="0" background="1">
    <dbPr connection="DRIVER={Microsoft ODBC for Oracle};UID=TATADB;pwd=TATADB9$;SERVER=MPLUSLIV;"/>
  </connection>
  <connection id="1292" xr16:uid="{4706DD1E-E44C-4AC6-868B-1C515DCBCF2E}" name="Connection216" type="1" refreshedVersion="0" background="1">
    <dbPr connection="DRIVER={Microsoft ODBC for Oracle};UID=TATADB;pwd=TATADB9$;SERVER=MPLUSLIV;"/>
  </connection>
  <connection id="1293" xr16:uid="{021D1AFD-C705-4502-B18F-8873ECE939BC}" name="Connection2160" type="1" refreshedVersion="0" background="1">
    <dbPr connection="DRIVER={Microsoft ODBC for Oracle};UID=TATADB;pwd=TATADB9$;SERVER=MPLUSLIV;"/>
  </connection>
  <connection id="1294" xr16:uid="{D3910761-0C48-46D4-858D-DA8FAF3F85F7}" name="Connection2161" type="1" refreshedVersion="0" background="1">
    <dbPr connection="DRIVER={Microsoft ODBC for Oracle};UID=TATADB;pwd=TATADB9$;SERVER=MPLUSLIV;"/>
  </connection>
  <connection id="1295" xr16:uid="{894192A8-54F2-4C57-BAB1-163BB8D712B1}" name="Connection2162" type="1" refreshedVersion="0" background="1">
    <dbPr connection="DRIVER={Microsoft ODBC for Oracle};UID=TATADB;pwd=TATADB9$;SERVER=MPLUSLIV;"/>
  </connection>
  <connection id="1296" xr16:uid="{D03C2ECC-6E3D-43BF-A5D3-7A39921A347E}" name="Connection2163" type="1" refreshedVersion="0" background="1">
    <dbPr connection="DRIVER={Microsoft ODBC for Oracle};UID=TATADB;pwd=TATADB9$;SERVER=MPLUSLIV;"/>
  </connection>
  <connection id="1297" xr16:uid="{DB665776-6987-4EE7-826F-03A1779EED2C}" name="Connection2164" type="1" refreshedVersion="0" background="1">
    <dbPr connection="DRIVER={Microsoft ODBC for Oracle};UID=TATADB;pwd=TATADB9$;SERVER=MPLUSLIV;"/>
  </connection>
  <connection id="1298" xr16:uid="{AC745E04-E79D-494F-896D-B992245CB3C8}" name="Connection2165" type="1" refreshedVersion="0" background="1">
    <dbPr connection="DRIVER={Microsoft ODBC for Oracle};UID=TATADB;pwd=TATADB9$;SERVER=MPLUSLIV;"/>
  </connection>
  <connection id="1299" xr16:uid="{39ABFC94-F2DC-4A52-BD11-39641A7D8B53}" name="Connection2166" type="1" refreshedVersion="0" background="1">
    <dbPr connection="DRIVER={Microsoft ODBC for Oracle};UID=TATADB;pwd=TATADB9$;SERVER=MPLUSLIV;"/>
  </connection>
  <connection id="1300" xr16:uid="{CEBE6B19-A97D-4602-AF7F-3D28DAC242F0}" name="Connection2167" type="1" refreshedVersion="0" background="1">
    <dbPr connection="DRIVER={Microsoft ODBC for Oracle};UID=TATADB;pwd=TATADB9$;SERVER=MPLUSLIV;"/>
  </connection>
  <connection id="1301" xr16:uid="{96BCF6BE-BC74-4C59-B8C4-5331266D4734}" name="Connection2168" type="1" refreshedVersion="0" background="1">
    <dbPr connection="DRIVER={Microsoft ODBC for Oracle};UID=TATADB;pwd=TATADB9$;SERVER=MPLUSLIV;"/>
  </connection>
  <connection id="1302" xr16:uid="{500CB513-C5F5-4E65-9D73-0BE15D70D4A5}" name="Connection2169" type="1" refreshedVersion="0" background="1">
    <dbPr connection="DRIVER={Microsoft ODBC for Oracle};UID=TATADB;pwd=TATADB9$;SERVER=MPLUSLIV;"/>
  </connection>
  <connection id="1303" xr16:uid="{D7550F5A-44CD-4376-993F-510DB9382C30}" name="Connection217" type="1" refreshedVersion="0" background="1">
    <dbPr connection="DRIVER={Microsoft ODBC for Oracle};UID=TATADB;pwd=TATADB9$;SERVER=MPLUSLIV;"/>
  </connection>
  <connection id="1304" xr16:uid="{8C641DF6-B4C7-4C15-B6E1-1DF5F88D5903}" name="Connection2170" type="1" refreshedVersion="0" background="1">
    <dbPr connection="DRIVER={Microsoft ODBC for Oracle};UID=TATADB;pwd=TATADB9$;SERVER=MPLUSLIV;"/>
  </connection>
  <connection id="1305" xr16:uid="{230BA33E-9279-4A7A-B0B6-77BFB644913A}" name="Connection2171" type="1" refreshedVersion="0" background="1">
    <dbPr connection="DRIVER={Microsoft ODBC for Oracle};UID=TATADB;pwd=TATADB9$;SERVER=MPLUSLIV;"/>
  </connection>
  <connection id="1306" xr16:uid="{86C0B2FF-7053-418D-B0CB-E589E9FEEA33}" name="Connection2172" type="1" refreshedVersion="0" background="1">
    <dbPr connection="DRIVER={Microsoft ODBC for Oracle};UID=TATADB;pwd=TATADB9$;SERVER=MPLUSLIV;"/>
  </connection>
  <connection id="1307" xr16:uid="{978A67F2-9AF4-4394-ACBD-40AEBD8367B8}" name="Connection2173" type="1" refreshedVersion="0" background="1">
    <dbPr connection="DRIVER={Microsoft ODBC for Oracle};UID=TATADB;pwd=TATADB9$;SERVER=MPLUSLIV;"/>
  </connection>
  <connection id="1308" xr16:uid="{E4919742-9BFA-4F2A-8957-560869DEA773}" name="Connection2174" type="1" refreshedVersion="0" background="1">
    <dbPr connection="DRIVER={Microsoft ODBC for Oracle};UID=TATADB;pwd=TATADB9$;SERVER=MPLUSLIV;"/>
  </connection>
  <connection id="1309" xr16:uid="{33735754-AA4F-41EC-8DE4-2F044D5B68A3}" name="Connection2175" type="1" refreshedVersion="0" background="1">
    <dbPr connection="DRIVER={Microsoft ODBC for Oracle};UID=TATADB;pwd=TATADB9$;SERVER=MPLUSLIV;"/>
  </connection>
  <connection id="1310" xr16:uid="{C33B1383-B513-4A22-A5B8-BDB445A49CAB}" name="Connection2176" type="1" refreshedVersion="0" background="1">
    <dbPr connection="DRIVER={Microsoft ODBC for Oracle};UID=TATADB;pwd=TATADB9$;SERVER=MPLUSLIV;"/>
  </connection>
  <connection id="1311" xr16:uid="{777C35A9-E4E6-4158-9F79-180B957D06BC}" name="Connection2177" type="1" refreshedVersion="0" background="1">
    <dbPr connection="DRIVER={Microsoft ODBC for Oracle};UID=TATADB;pwd=TATADB9$;SERVER=MPLUSLIV;"/>
  </connection>
  <connection id="1312" xr16:uid="{F8A8B751-6493-4222-A1F1-5DFC53B4F984}" name="Connection2178" type="1" refreshedVersion="0" background="1">
    <dbPr connection="DRIVER={Microsoft ODBC for Oracle};UID=TATADB;pwd=TATADB9$;SERVER=MPLUSLIV;"/>
  </connection>
  <connection id="1313" xr16:uid="{AD1DCC86-D8E4-4873-AE2D-ADCB6FCCAC8E}" name="Connection2179" type="1" refreshedVersion="0" background="1">
    <dbPr connection="DRIVER={Microsoft ODBC for Oracle};UID=TATADB;pwd=TATADB9$;SERVER=MPLUSLIV;"/>
  </connection>
  <connection id="1314" xr16:uid="{22C944C7-34FF-412F-9598-7180744E0088}" name="Connection218" type="1" refreshedVersion="0" background="1">
    <dbPr connection="DRIVER={Microsoft ODBC for Oracle};UID=TATADB;pwd=TATADB9$;SERVER=MPLUSLIV;"/>
  </connection>
  <connection id="1315" xr16:uid="{83462367-13AB-4A7F-9AEB-8EFAEC9F6FDE}" name="Connection2180" type="1" refreshedVersion="0" background="1">
    <dbPr connection="DRIVER={Microsoft ODBC for Oracle};UID=TATADB;pwd=TATADB9$;SERVER=MPLUSLIV;"/>
  </connection>
  <connection id="1316" xr16:uid="{094E1215-E004-48D1-A156-4CB0E5C27BB9}" name="Connection2181" type="1" refreshedVersion="0" background="1">
    <dbPr connection="DRIVER={Microsoft ODBC for Oracle};UID=TATADB;pwd=TATADB9$;SERVER=MPLUSLIV;"/>
  </connection>
  <connection id="1317" xr16:uid="{579B44FA-08E1-4C00-994D-A4C6D7BFB076}" name="Connection2182" type="1" refreshedVersion="0" background="1">
    <dbPr connection="DRIVER={Microsoft ODBC for Oracle};UID=TATADB;pwd=TATADB9$;SERVER=MPLUSLIV;"/>
  </connection>
  <connection id="1318" xr16:uid="{D7AD67C1-8465-4743-BA6D-E926A2DF26D3}" name="Connection2183" type="1" refreshedVersion="0" background="1">
    <dbPr connection="DRIVER={Microsoft ODBC for Oracle};UID=TATADB;pwd=TATADB9$;SERVER=MPLUSLIV;"/>
  </connection>
  <connection id="1319" xr16:uid="{20931519-1CBC-47B8-9C9D-E3ABD4543497}" name="Connection2184" type="1" refreshedVersion="0" background="1">
    <dbPr connection="DRIVER={Microsoft ODBC for Oracle};UID=TATADB;pwd=TATADB9$;SERVER=MPLUSLIV;"/>
  </connection>
  <connection id="1320" xr16:uid="{1CDBDF41-2A9D-432C-AAA9-62968FE5DCF7}" name="Connection2185" type="1" refreshedVersion="0" background="1">
    <dbPr connection="DRIVER={Microsoft ODBC for Oracle};UID=TATADB;pwd=TATADB9$;SERVER=MPLUSLIV;"/>
  </connection>
  <connection id="1321" xr16:uid="{368C37B4-E6B4-47DC-9DC1-ECCFA44BCEE1}" name="Connection2186" type="1" refreshedVersion="0" background="1">
    <dbPr connection="DRIVER={Microsoft ODBC for Oracle};UID=TATADB;pwd=TATADB9$;SERVER=MPLUSLIV;"/>
  </connection>
  <connection id="1322" xr16:uid="{C259DFDE-05BF-4ECA-A31C-75E96FAAB4CC}" name="Connection2187" type="1" refreshedVersion="0" background="1">
    <dbPr connection="DRIVER={Microsoft ODBC for Oracle};UID=TATADB;pwd=TATADB9$;SERVER=MPLUSLIV;"/>
  </connection>
  <connection id="1323" xr16:uid="{36379D93-C0ED-4161-B854-40AB781C6477}" name="Connection2188" type="1" refreshedVersion="0" background="1">
    <dbPr connection="DRIVER={Microsoft ODBC for Oracle};UID=TATADB;pwd=TATADB9$;SERVER=MPLUSLIV;"/>
  </connection>
  <connection id="1324" xr16:uid="{D7194779-9886-4997-ABE3-F37473398B72}" name="Connection2189" type="1" refreshedVersion="0" background="1">
    <dbPr connection="DRIVER={Microsoft ODBC for Oracle};UID=TATADB;pwd=TATADB9$;SERVER=MPLUSLIV;"/>
  </connection>
  <connection id="1325" xr16:uid="{8CB6AE91-AC53-4DE7-9D81-ED021CB3ADD8}" name="Connection219" type="1" refreshedVersion="0" background="1">
    <dbPr connection="DRIVER={Microsoft ODBC for Oracle};UID=TATADB;pwd=TATADB9$;SERVER=MPLUSLIV;"/>
  </connection>
  <connection id="1326" xr16:uid="{74A74C9E-53A9-47FA-A2F4-CA56733D54AE}" name="Connection2190" type="1" refreshedVersion="0" background="1">
    <dbPr connection="DRIVER={Microsoft ODBC for Oracle};UID=TATADB;pwd=TATADB9$;SERVER=MPLUSLIV;"/>
  </connection>
  <connection id="1327" xr16:uid="{E1D7BAAB-92D5-4739-B857-E795349A4DBA}" name="Connection2191" type="1" refreshedVersion="0" background="1">
    <dbPr connection="DRIVER={Microsoft ODBC for Oracle};UID=TATADB;pwd=TATADB9$;SERVER=MPLUSLIV;"/>
  </connection>
  <connection id="1328" xr16:uid="{C4908F2A-8047-4A9C-9C48-56A3F43CA939}" name="Connection2192" type="1" refreshedVersion="0" background="1">
    <dbPr connection="DRIVER={Microsoft ODBC for Oracle};UID=TATADB;pwd=TATADB9$;SERVER=MPLUSLIV;"/>
  </connection>
  <connection id="1329" xr16:uid="{03D03025-044A-453B-9530-03A317D40EE6}" name="Connection2193" type="1" refreshedVersion="0" background="1">
    <dbPr connection="DRIVER={Microsoft ODBC for Oracle};UID=TATADB;pwd=TATADB9$;SERVER=MPLUSLIV;"/>
  </connection>
  <connection id="1330" xr16:uid="{4AB73E9D-8280-44D8-9E8F-EE17D4AF5086}" name="Connection2194" type="1" refreshedVersion="0" background="1">
    <dbPr connection="DRIVER={Microsoft ODBC for Oracle};UID=TATADB;pwd=TATADB9$;SERVER=MPLUSLIV;"/>
  </connection>
  <connection id="1331" xr16:uid="{A6198AE6-7780-425B-A76A-C18D129893E1}" name="Connection2195" type="1" refreshedVersion="0" background="1">
    <dbPr connection="DRIVER={Microsoft ODBC for Oracle};UID=TATADB;pwd=TATADB9$;SERVER=MPLUSLIV;"/>
  </connection>
  <connection id="1332" xr16:uid="{75697CFE-2D68-4FA5-A269-073B95B373DF}" name="Connection2196" type="1" refreshedVersion="0" background="1">
    <dbPr connection="DRIVER={Microsoft ODBC for Oracle};UID=TATADB;pwd=TATADB9$;SERVER=MPLUSLIV;"/>
  </connection>
  <connection id="1333" xr16:uid="{12D889FD-FE01-4C13-BEF4-99826D31B10B}" name="Connection2197" type="1" refreshedVersion="0" background="1">
    <dbPr connection="DRIVER={Microsoft ODBC for Oracle};UID=TATADB;pwd=TATADB9$;SERVER=MPLUSLIV;"/>
  </connection>
  <connection id="1334" xr16:uid="{2A5E1979-FA56-48DF-A887-B775E7F86226}" name="Connection2198" type="1" refreshedVersion="0" background="1">
    <dbPr connection="DRIVER={Microsoft ODBC for Oracle};UID=TATADB;pwd=TATADB9$;SERVER=MPLUSLIV;"/>
  </connection>
  <connection id="1335" xr16:uid="{38368F51-104C-4C1E-9C62-F08BA56BE31A}" name="Connection2199" type="1" refreshedVersion="0" background="1">
    <dbPr connection="DRIVER={Microsoft ODBC for Oracle};UID=TATADB;pwd=TATADB9$;SERVER=MPLUSLIV;"/>
  </connection>
  <connection id="1336" xr16:uid="{F2CB1AEA-300B-442E-8AA0-6CB9D6D86223}" name="Connection22" type="1" refreshedVersion="0" background="1">
    <dbPr connection="DRIVER={Microsoft ODBC for Oracle};UID=TATADB;pwd=TATADB9$;SERVER=MPLUSLIV;"/>
  </connection>
  <connection id="1337" xr16:uid="{66BEC93D-AADA-4D77-A98B-3CCF7DDEACA5}" name="Connection220" type="1" refreshedVersion="0" background="1">
    <dbPr connection="DRIVER={Microsoft ODBC for Oracle};UID=TATADB;pwd=TATADB9$;SERVER=MPLUSLIV;"/>
  </connection>
  <connection id="1338" xr16:uid="{B5B89EF3-FD65-4C10-AB29-71C60C3C4BF5}" name="Connection2200" type="1" refreshedVersion="0" background="1">
    <dbPr connection="DRIVER={Microsoft ODBC for Oracle};UID=TATADB;pwd=TATADB9$;SERVER=MPLUSLIV;"/>
  </connection>
  <connection id="1339" xr16:uid="{E519A64B-D826-4BA9-BBC3-D9B7B6B099A7}" name="Connection2201" type="1" refreshedVersion="0" background="1">
    <dbPr connection="DRIVER={Microsoft ODBC for Oracle};UID=TATADB;pwd=TATADB9$;SERVER=MPLUSLIV;"/>
  </connection>
  <connection id="1340" xr16:uid="{6EF91971-EC92-4C36-B2E1-97342B8E5141}" name="Connection2202" type="1" refreshedVersion="0" background="1">
    <dbPr connection="DRIVER={Microsoft ODBC for Oracle};UID=TATADB;pwd=TATADB9$;SERVER=MPLUSLIV;"/>
  </connection>
  <connection id="1341" xr16:uid="{39EDF659-9CE8-4CE9-8AC7-1C31BE201B61}" name="Connection2203" type="1" refreshedVersion="0" background="1">
    <dbPr connection="DRIVER={Microsoft ODBC for Oracle};UID=TATADB;pwd=TATADB9$;SERVER=MPLUSLIV;"/>
  </connection>
  <connection id="1342" xr16:uid="{C2504A60-30DA-4221-8CAE-AFFE37CF57C5}" name="Connection2204" type="1" refreshedVersion="0" background="1">
    <dbPr connection="DRIVER={Microsoft ODBC for Oracle};UID=TATADB;pwd=TATADB9$;SERVER=MPLUSLIV;"/>
  </connection>
  <connection id="1343" xr16:uid="{BE0643B3-BE3D-4306-B914-D56930BF0487}" name="Connection2205" type="1" refreshedVersion="0" background="1">
    <dbPr connection="DRIVER={Microsoft ODBC for Oracle};UID=TATADB;pwd=TATADB9$;SERVER=MPLUSLIV;"/>
  </connection>
  <connection id="1344" xr16:uid="{54F48209-37B1-444C-85D1-720FF304E057}" name="Connection2206" type="1" refreshedVersion="0" background="1">
    <dbPr connection="DRIVER={Microsoft ODBC for Oracle};UID=TATADB;pwd=TATADB9$;SERVER=MPLUSLIV;"/>
  </connection>
  <connection id="1345" xr16:uid="{FE6C3D2C-1EE9-4B01-8BB8-635B05FF8B7F}" name="Connection2207" type="1" refreshedVersion="0" background="1">
    <dbPr connection="DRIVER={Microsoft ODBC for Oracle};UID=TATADB;pwd=TATADB9$;SERVER=MPLUSLIV;"/>
  </connection>
  <connection id="1346" xr16:uid="{B6239578-C383-4203-9095-537C7269303B}" name="Connection2208" type="1" refreshedVersion="0" background="1">
    <dbPr connection="DRIVER={Microsoft ODBC for Oracle};UID=TATADB;pwd=TATADB9$;SERVER=MPLUSLIV;"/>
  </connection>
  <connection id="1347" xr16:uid="{7910F63C-CC05-4FBA-89AE-EEC1501322FE}" name="Connection2209" type="1" refreshedVersion="0" background="1">
    <dbPr connection="DRIVER={Microsoft ODBC for Oracle};UID=TATADB;pwd=TATADB9$;SERVER=MPLUSLIV;"/>
  </connection>
  <connection id="1348" xr16:uid="{96040EDD-546E-4E41-AB88-B18211AA5429}" name="Connection221" type="1" refreshedVersion="0" background="1">
    <dbPr connection="DRIVER={Microsoft ODBC for Oracle};UID=TATADB;pwd=TATADB9$;SERVER=MPLUSLIV;"/>
  </connection>
  <connection id="1349" xr16:uid="{3D5612F0-8F4C-46F7-94E9-DEFB31A73FEB}" name="Connection2210" type="1" refreshedVersion="0" background="1">
    <dbPr connection="DRIVER={Microsoft ODBC for Oracle};UID=TATADB;pwd=TATADB9$;SERVER=MPLUSLIV;"/>
  </connection>
  <connection id="1350" xr16:uid="{958F534B-BD5F-40B7-A5FB-A72516FB144D}" name="Connection2211" type="1" refreshedVersion="0" background="1">
    <dbPr connection="DRIVER={Microsoft ODBC for Oracle};UID=TATADB;pwd=TATADB9$;SERVER=MPLUSLIV;"/>
  </connection>
  <connection id="1351" xr16:uid="{C2D8C161-CFB8-452E-BEE8-34FF5643ADF3}" name="Connection2212" type="1" refreshedVersion="0" background="1">
    <dbPr connection="DRIVER={Microsoft ODBC for Oracle};UID=TATADB;pwd=TATADB9$;SERVER=MPLUSLIV;"/>
  </connection>
  <connection id="1352" xr16:uid="{E35129E5-DD21-4BC2-BE87-FB6384CFEAA1}" name="Connection2213" type="1" refreshedVersion="0" background="1">
    <dbPr connection="DRIVER={Microsoft ODBC for Oracle};UID=TATADB;pwd=TATADB9$;SERVER=MPLUSLIV;"/>
  </connection>
  <connection id="1353" xr16:uid="{D9E4861D-9E02-409C-ABD9-5006DF1A9745}" name="Connection2214" type="1" refreshedVersion="0" background="1">
    <dbPr connection="DRIVER={Microsoft ODBC for Oracle};UID=TATADB;pwd=TATADB9$;SERVER=MPLUSLIV;"/>
  </connection>
  <connection id="1354" xr16:uid="{01CC29B2-3D09-410A-8DF7-8B25CFDC5ECE}" name="Connection2215" type="1" refreshedVersion="0" background="1">
    <dbPr connection="DRIVER={Microsoft ODBC for Oracle};UID=TATADB;pwd=TATADB9$;SERVER=MPLUSLIV;"/>
  </connection>
  <connection id="1355" xr16:uid="{31675437-DC1E-422A-B3A5-6C6CD63EE1D0}" name="Connection2216" type="1" refreshedVersion="0" background="1">
    <dbPr connection="DRIVER={Microsoft ODBC for Oracle};UID=TATADB;pwd=TATADB9$;SERVER=MPLUSLIV;"/>
  </connection>
  <connection id="1356" xr16:uid="{7DD48B6E-BFDB-4EC4-8828-09A1DEB59ACD}" name="Connection2217" type="1" refreshedVersion="0" background="1">
    <dbPr connection="DRIVER={Microsoft ODBC for Oracle};UID=TATADB;pwd=TATADB9$;SERVER=MPLUSLIV;"/>
  </connection>
  <connection id="1357" xr16:uid="{279EB417-968B-48EA-BEF5-84E4DD37D981}" name="Connection2218" type="1" refreshedVersion="0" background="1">
    <dbPr connection="DRIVER={Microsoft ODBC for Oracle};UID=TATADB;pwd=TATADB9$;SERVER=MPLUSLIV;"/>
  </connection>
  <connection id="1358" xr16:uid="{76DD6891-350F-4C95-AB26-42A6F544874D}" name="Connection2219" type="1" refreshedVersion="0" background="1">
    <dbPr connection="DRIVER={Microsoft ODBC for Oracle};UID=TATADB;pwd=TATADB9$;SERVER=MPLUSLIV;"/>
  </connection>
  <connection id="1359" xr16:uid="{7288AD91-FE65-43D4-97F8-2F79A2FA444B}" name="Connection222" type="1" refreshedVersion="0" background="1">
    <dbPr connection="DRIVER={Microsoft ODBC for Oracle};UID=TATADB;pwd=TATADB9$;SERVER=MPLUSLIV;"/>
  </connection>
  <connection id="1360" xr16:uid="{862451AF-736A-424C-B261-650711D0BAA8}" name="Connection2220" type="1" refreshedVersion="0" background="1">
    <dbPr connection="DRIVER={Microsoft ODBC for Oracle};UID=TATADB;pwd=TATADB9$;SERVER=MPLUSLIV;"/>
  </connection>
  <connection id="1361" xr16:uid="{01DF7E5D-8068-49DB-B94A-B7764C8027C2}" name="Connection2221" type="1" refreshedVersion="0" background="1">
    <dbPr connection="DRIVER={Microsoft ODBC for Oracle};UID=TATADB;pwd=TATADB9$;SERVER=MPLUSLIV;"/>
  </connection>
  <connection id="1362" xr16:uid="{B0A4FB62-49FA-4138-8525-C11860CCE9DD}" name="Connection2222" type="1" refreshedVersion="0" background="1">
    <dbPr connection="DRIVER={Microsoft ODBC for Oracle};UID=TATADB;pwd=TATADB9$;SERVER=MPLUSLIV;"/>
  </connection>
  <connection id="1363" xr16:uid="{70A8A8DE-0E89-4442-AFD8-6A732B539802}" name="Connection2223" type="1" refreshedVersion="0" background="1">
    <dbPr connection="DRIVER={Microsoft ODBC for Oracle};UID=TATADB;pwd=TATADB9$;SERVER=MPLUSLIV;"/>
  </connection>
  <connection id="1364" xr16:uid="{507BEB9A-34A7-4EEA-A5A0-D113416ED7A9}" name="Connection2224" type="1" refreshedVersion="0" background="1">
    <dbPr connection="DRIVER={Microsoft ODBC for Oracle};UID=TATADB;pwd=TATADB9$;SERVER=MPLUSLIV;"/>
  </connection>
  <connection id="1365" xr16:uid="{AEC7CFFD-64C1-450E-B422-C41725D43986}" name="Connection2225" type="1" refreshedVersion="0" background="1">
    <dbPr connection="DRIVER={Microsoft ODBC for Oracle};UID=TATADB;pwd=TATADB9$;SERVER=MPLUSLIV;"/>
  </connection>
  <connection id="1366" xr16:uid="{897DCD76-DE27-44E2-991E-FDF52645AB41}" name="Connection2226" type="1" refreshedVersion="0" background="1">
    <dbPr connection="DRIVER={Microsoft ODBC for Oracle};UID=TATADB;pwd=TATADB9$;SERVER=MPLUSLIV;"/>
  </connection>
  <connection id="1367" xr16:uid="{01067CBE-DC01-41EE-973F-AADDDC240882}" name="Connection2227" type="1" refreshedVersion="0" background="1">
    <dbPr connection="DRIVER={Microsoft ODBC for Oracle};UID=TATADB;pwd=TATADB9$;SERVER=MPLUSLIV;"/>
  </connection>
  <connection id="1368" xr16:uid="{292CEE24-B122-4A2C-A658-5BB5722A786E}" name="Connection2228" type="1" refreshedVersion="0" background="1">
    <dbPr connection="DRIVER={Microsoft ODBC for Oracle};UID=TATADB;pwd=TATADB9$;SERVER=MPLUSLIV;"/>
  </connection>
  <connection id="1369" xr16:uid="{18239345-B212-4E54-B2FB-D7D598D5E3D4}" name="Connection2229" type="1" refreshedVersion="0" background="1">
    <dbPr connection="DRIVER={Microsoft ODBC for Oracle};UID=TATADB;pwd=TATADB9$;SERVER=MPLUSLIV;"/>
  </connection>
  <connection id="1370" xr16:uid="{ADEC1FB5-7130-418F-87CD-1A0EEA9761E5}" name="Connection223" type="1" refreshedVersion="0" background="1">
    <dbPr connection="DRIVER={Microsoft ODBC for Oracle};UID=TATADB;pwd=TATADB9$;SERVER=MPLUSLIV;"/>
  </connection>
  <connection id="1371" xr16:uid="{D9615A97-E15C-459F-864A-2697FAB1BE43}" name="Connection2230" type="1" refreshedVersion="0" background="1">
    <dbPr connection="DRIVER={Microsoft ODBC for Oracle};UID=TATADB;pwd=TATADB9$;SERVER=MPLUSLIV;"/>
  </connection>
  <connection id="1372" xr16:uid="{2C55B671-1129-43B9-988B-9D34006D058F}" name="Connection2231" type="1" refreshedVersion="0" background="1">
    <dbPr connection="DRIVER={Microsoft ODBC for Oracle};UID=TATADB;pwd=TATADB9$;SERVER=MPLUSLIV;"/>
  </connection>
  <connection id="1373" xr16:uid="{883967EB-4974-4458-8546-D96C7B43EFF6}" name="Connection2232" type="1" refreshedVersion="0" background="1">
    <dbPr connection="DRIVER={Microsoft ODBC for Oracle};UID=TATADB;pwd=TATADB9$;SERVER=MPLUSLIV;"/>
  </connection>
  <connection id="1374" xr16:uid="{9207CB28-4A10-4663-97FC-CBA9F71839C8}" name="Connection2233" type="1" refreshedVersion="0" background="1">
    <dbPr connection="DRIVER={Microsoft ODBC for Oracle};UID=TATADB;pwd=TATADB9$;SERVER=MPLUSLIV;"/>
  </connection>
  <connection id="1375" xr16:uid="{99B88E09-7359-4C22-9EC4-BB380CEAD649}" name="Connection2234" type="1" refreshedVersion="0" background="1">
    <dbPr connection="DRIVER={Microsoft ODBC for Oracle};UID=TATADB;pwd=TATADB9$;SERVER=MPLUSLIV;"/>
  </connection>
  <connection id="1376" xr16:uid="{77F2146D-25D3-436C-A97A-6914642E8BF9}" name="Connection2235" type="1" refreshedVersion="0" background="1">
    <dbPr connection="DRIVER={Microsoft ODBC for Oracle};UID=TATADB;pwd=TATADB9$;SERVER=MPLUSLIV;"/>
  </connection>
  <connection id="1377" xr16:uid="{74A486D0-67B0-4F43-B28C-C1386A0E69F7}" name="Connection2236" type="1" refreshedVersion="0" background="1">
    <dbPr connection="DRIVER={Microsoft ODBC for Oracle};UID=TATADB;pwd=TATADB9$;SERVER=MPLUSLIV;"/>
  </connection>
  <connection id="1378" xr16:uid="{444649E1-93B1-4B8A-996C-06A9A0322130}" name="Connection2237" type="1" refreshedVersion="0" background="1">
    <dbPr connection="DRIVER={Microsoft ODBC for Oracle};UID=TATADB;pwd=TATADB9$;SERVER=MPLUSLIV;"/>
  </connection>
  <connection id="1379" xr16:uid="{B5580159-F3A5-402B-8994-3D44A0840A42}" name="Connection2238" type="1" refreshedVersion="0" background="1">
    <dbPr connection="DRIVER={Microsoft ODBC for Oracle};UID=TATADB;pwd=TATADB9$;SERVER=MPLUSLIV;"/>
  </connection>
  <connection id="1380" xr16:uid="{53C8D029-27EC-41B6-899A-07109920567F}" name="Connection2239" type="1" refreshedVersion="0" background="1">
    <dbPr connection="DRIVER={Microsoft ODBC for Oracle};UID=TATADB;pwd=TATADB9$;SERVER=MPLUSLIV;"/>
  </connection>
  <connection id="1381" xr16:uid="{6EB88855-2D76-4914-9CCE-DB615C946F18}" name="Connection224" type="1" refreshedVersion="0" background="1">
    <dbPr connection="DRIVER={Microsoft ODBC for Oracle};UID=TATADB;pwd=TATADB9$;SERVER=MPLUSLIV;"/>
  </connection>
  <connection id="1382" xr16:uid="{84733BAE-A84E-4764-891A-BB264C5A48D1}" name="Connection2240" type="1" refreshedVersion="0" background="1">
    <dbPr connection="DRIVER={Microsoft ODBC for Oracle};UID=TATADB;pwd=TATADB9$;SERVER=MPLUSLIV;"/>
  </connection>
  <connection id="1383" xr16:uid="{DC73149E-4E19-46B0-AACE-996093D76166}" name="Connection2241" type="1" refreshedVersion="0" background="1">
    <dbPr connection="DRIVER={Microsoft ODBC for Oracle};UID=TATADB;pwd=TATADB9$;SERVER=MPLUSLIV;"/>
  </connection>
  <connection id="1384" xr16:uid="{6D540DD6-717A-4EB1-999A-7497D14BE8F8}" name="Connection2242" type="1" refreshedVersion="0" background="1">
    <dbPr connection="DRIVER={Microsoft ODBC for Oracle};UID=TATADB;pwd=TATADB9$;SERVER=MPLUSLIV;"/>
  </connection>
  <connection id="1385" xr16:uid="{07CC0EF9-5884-466E-A96E-DC425DC8C9C9}" name="Connection2243" type="1" refreshedVersion="0" background="1">
    <dbPr connection="DRIVER={Microsoft ODBC for Oracle};UID=TATADB;pwd=TATADB9$;SERVER=MPLUSLIV;"/>
  </connection>
  <connection id="1386" xr16:uid="{C9390AC8-FF43-45E3-B111-CA7E1E0A864B}" name="Connection2244" type="1" refreshedVersion="0" background="1">
    <dbPr connection="DRIVER={Microsoft ODBC for Oracle};UID=TATADB;pwd=TATADB9$;SERVER=MPLUSLIV;"/>
  </connection>
  <connection id="1387" xr16:uid="{B3432CB4-E635-4515-9239-07CFEFCD71FB}" name="Connection2245" type="1" refreshedVersion="0" background="1">
    <dbPr connection="DRIVER={Microsoft ODBC for Oracle};UID=TATADB;pwd=TATADB9$;SERVER=MPLUSLIV;"/>
  </connection>
  <connection id="1388" xr16:uid="{9649CE9F-69ED-4F65-A268-648D0894C77B}" name="Connection2246" type="1" refreshedVersion="0" background="1">
    <dbPr connection="DRIVER={Microsoft ODBC for Oracle};UID=TATADB;pwd=TATADB9$;SERVER=MPLUSLIV;"/>
  </connection>
  <connection id="1389" xr16:uid="{395CC193-613B-4320-8752-3E56EF988AA5}" name="Connection2247" type="1" refreshedVersion="0" background="1">
    <dbPr connection="DRIVER={Microsoft ODBC for Oracle};UID=TATADB;pwd=TATADB9$;SERVER=MPLUSLIV;"/>
  </connection>
  <connection id="1390" xr16:uid="{E3A42E30-D225-4072-84F1-67313134461A}" name="Connection2248" type="1" refreshedVersion="0" background="1">
    <dbPr connection="DRIVER={Microsoft ODBC for Oracle};UID=TATADB;pwd=TATADB9$;SERVER=MPLUSLIV;"/>
  </connection>
  <connection id="1391" xr16:uid="{B2923D0F-8081-4C3F-91F2-3C5C42DCED7F}" name="Connection2249" type="1" refreshedVersion="0" background="1">
    <dbPr connection="DRIVER={Microsoft ODBC for Oracle};UID=TATADB;pwd=TATADB9$;SERVER=MPLUSLIV;"/>
  </connection>
  <connection id="1392" xr16:uid="{DFD655B8-CBF9-4828-B6E4-CC4C39330172}" name="Connection225" type="1" refreshedVersion="0" background="1">
    <dbPr connection="DRIVER={Microsoft ODBC for Oracle};UID=TATADB;pwd=TATADB9$;SERVER=MPLUSLIV;"/>
  </connection>
  <connection id="1393" xr16:uid="{CE412C4F-4555-4136-B317-DEF1A41C4734}" name="Connection2250" type="1" refreshedVersion="0" background="1">
    <dbPr connection="DRIVER={Microsoft ODBC for Oracle};UID=TATADB;pwd=TATADB9$;SERVER=MPLUSLIV;"/>
  </connection>
  <connection id="1394" xr16:uid="{6C2E4910-BB1B-477B-82E7-BA501C335347}" name="Connection2251" type="1" refreshedVersion="0" background="1">
    <dbPr connection="DRIVER={Microsoft ODBC for Oracle};UID=TATADB;pwd=TATADB9$;SERVER=MPLUSLIV;"/>
  </connection>
  <connection id="1395" xr16:uid="{DC2C2058-7CC1-4EB0-968F-40E43BFF1B09}" name="Connection2252" type="1" refreshedVersion="0" background="1">
    <dbPr connection="DRIVER={Microsoft ODBC for Oracle};UID=TATADB;pwd=TATADB9$;SERVER=MPLUSLIV;"/>
  </connection>
  <connection id="1396" xr16:uid="{CF47C7AF-D89E-464D-9299-52CCB272A7C0}" name="Connection2253" type="1" refreshedVersion="0" background="1">
    <dbPr connection="DRIVER={Microsoft ODBC for Oracle};UID=TATADB;pwd=TATADB9$;SERVER=MPLUSLIV;"/>
  </connection>
  <connection id="1397" xr16:uid="{4A889E8F-19DF-4EC4-AB2B-BCC622707EB4}" name="Connection2254" type="1" refreshedVersion="0" background="1">
    <dbPr connection="DRIVER={Microsoft ODBC for Oracle};UID=TATADB;pwd=TATADB9$;SERVER=MPLUSLIV;"/>
  </connection>
  <connection id="1398" xr16:uid="{B5A54FEB-075E-4192-86F5-A990734B300C}" name="Connection2255" type="1" refreshedVersion="0" background="1">
    <dbPr connection="DRIVER={Microsoft ODBC for Oracle};UID=TATADB;pwd=TATADB9$;SERVER=MPLUSLIV;"/>
  </connection>
  <connection id="1399" xr16:uid="{BFC95FE9-B735-4327-835F-7DFB125EA49D}" name="Connection2256" type="1" refreshedVersion="0" background="1">
    <dbPr connection="DRIVER={Microsoft ODBC for Oracle};UID=TATADB;pwd=TATADB9$;SERVER=MPLUSLIV;"/>
  </connection>
  <connection id="1400" xr16:uid="{F0C5E91F-50A2-4703-B7CF-162A85137869}" name="Connection2257" type="1" refreshedVersion="0" background="1">
    <dbPr connection="DRIVER={Microsoft ODBC for Oracle};UID=TATADB;pwd=TATADB9$;SERVER=MPLUSLIV;"/>
  </connection>
  <connection id="1401" xr16:uid="{33131BB7-00D1-4B21-80B3-CFF08B511470}" name="Connection2258" type="1" refreshedVersion="0" background="1">
    <dbPr connection="DRIVER={Microsoft ODBC for Oracle};UID=TATADB;pwd=TATADB9$;SERVER=MPLUSLIV;"/>
  </connection>
  <connection id="1402" xr16:uid="{2EA0CBEA-65C6-4D9C-99FA-A57A2AB0676A}" name="Connection2259" type="1" refreshedVersion="0" background="1">
    <dbPr connection="DRIVER={Microsoft ODBC for Oracle};UID=TATADB;pwd=TATADB9$;SERVER=MPLUSLIV;"/>
  </connection>
  <connection id="1403" xr16:uid="{FDEE2798-8151-4287-9371-04F2FADFC4D9}" name="Connection226" type="1" refreshedVersion="0" background="1">
    <dbPr connection="DRIVER={Microsoft ODBC for Oracle};UID=TATADB;pwd=TATADB9$;SERVER=MPLUSLIV;"/>
  </connection>
  <connection id="1404" xr16:uid="{6ED72247-7610-4014-84B0-2493AA332968}" name="Connection2260" type="1" refreshedVersion="0" background="1">
    <dbPr connection="DRIVER={Microsoft ODBC for Oracle};UID=TATADB;pwd=TATADB9$;SERVER=MPLUSLIV;"/>
  </connection>
  <connection id="1405" xr16:uid="{3753FE89-FAF0-41A6-9FC2-053180907000}" name="Connection2261" type="1" refreshedVersion="0" background="1">
    <dbPr connection="DRIVER={Microsoft ODBC for Oracle};UID=TATADB;pwd=TATADB9$;SERVER=MPLUSLIV;"/>
  </connection>
  <connection id="1406" xr16:uid="{69303EAA-7FAE-459E-89F4-674DC7ECBEDE}" name="Connection2262" type="1" refreshedVersion="0" background="1">
    <dbPr connection="DRIVER={Microsoft ODBC for Oracle};UID=TATADB;pwd=TATADB9$;SERVER=MPLUSLIV;"/>
  </connection>
  <connection id="1407" xr16:uid="{D6DAC8D1-AA3F-428D-A163-1B3D5804DDFB}" name="Connection2263" type="1" refreshedVersion="0" background="1">
    <dbPr connection="DRIVER={Microsoft ODBC for Oracle};UID=TATADB;pwd=TATADB9$;SERVER=MPLUSLIV;"/>
  </connection>
  <connection id="1408" xr16:uid="{C059C58A-B755-467A-91F5-9D9168776257}" name="Connection2264" type="1" refreshedVersion="0" background="1">
    <dbPr connection="DRIVER={Microsoft ODBC for Oracle};UID=TATADB;pwd=TATADB9$;SERVER=MPLUSLIV;"/>
  </connection>
  <connection id="1409" xr16:uid="{1A5709C5-E1FD-4A1B-B022-54EC60907453}" name="Connection2265" type="1" refreshedVersion="0" background="1">
    <dbPr connection="DRIVER={Microsoft ODBC for Oracle};UID=TATADB;pwd=TATADB9$;SERVER=MPLUSLIV;"/>
  </connection>
  <connection id="1410" xr16:uid="{1914E92E-8379-4240-9A3D-21C85412D0DE}" name="Connection2266" type="1" refreshedVersion="0" background="1">
    <dbPr connection="DRIVER={Microsoft ODBC for Oracle};UID=TATADB;pwd=TATADB9$;SERVER=MPLUSLIV;"/>
  </connection>
  <connection id="1411" xr16:uid="{85430BD0-320B-4105-9AE0-03C336CAB0DF}" name="Connection2267" type="1" refreshedVersion="0" background="1">
    <dbPr connection="DRIVER={Microsoft ODBC for Oracle};UID=TATADB;pwd=TATADB9$;SERVER=MPLUSLIV;"/>
  </connection>
  <connection id="1412" xr16:uid="{309C74F1-D8C7-4E8E-9284-C35A534E9EF1}" name="Connection2268" type="1" refreshedVersion="0" background="1">
    <dbPr connection="DRIVER={Microsoft ODBC for Oracle};UID=TATADB;pwd=TATADB9$;SERVER=MPLUSLIV;"/>
  </connection>
  <connection id="1413" xr16:uid="{54D0BEC3-CFD1-4977-8E26-143B3CDD98C4}" name="Connection2269" type="1" refreshedVersion="0" background="1">
    <dbPr connection="DRIVER={Microsoft ODBC for Oracle};UID=TATADB;pwd=TATADB9$;SERVER=MPLUSLIV;"/>
  </connection>
  <connection id="1414" xr16:uid="{EFF3AF16-1D2F-44F6-A946-D650CB782D4F}" name="Connection227" type="1" refreshedVersion="0" background="1">
    <dbPr connection="DRIVER={Microsoft ODBC for Oracle};UID=TATADB;pwd=TATADB9$;SERVER=MPLUSLIV;"/>
  </connection>
  <connection id="1415" xr16:uid="{519426C8-091F-4DBC-A115-59B9EF357F39}" name="Connection2270" type="1" refreshedVersion="0" background="1">
    <dbPr connection="DRIVER={Microsoft ODBC for Oracle};UID=TATADB;pwd=TATADB9$;SERVER=MPLUSLIV;"/>
  </connection>
  <connection id="1416" xr16:uid="{07247A1D-A753-4D81-950A-DFCF7B3EB656}" name="Connection2271" type="1" refreshedVersion="0" background="1">
    <dbPr connection="DRIVER={Microsoft ODBC for Oracle};UID=TATADB;pwd=TATADB9$;SERVER=MPLUSLIV;"/>
  </connection>
  <connection id="1417" xr16:uid="{484C00A8-CB98-4859-A15A-3709B2F2CF99}" name="Connection2272" type="1" refreshedVersion="0" background="1">
    <dbPr connection="DRIVER={Microsoft ODBC for Oracle};UID=TATADB;pwd=TATADB9$;SERVER=MPLUSLIV;"/>
  </connection>
  <connection id="1418" xr16:uid="{ADB00E7E-2C89-4FC3-BEB7-36CD6E019464}" name="Connection2273" type="1" refreshedVersion="0" background="1">
    <dbPr connection="DRIVER={Microsoft ODBC for Oracle};UID=TATADB;pwd=TATADB9$;SERVER=MPLUSLIV;"/>
  </connection>
  <connection id="1419" xr16:uid="{6D6A0686-8BF6-4B46-91D9-E17559756564}" name="Connection2274" type="1" refreshedVersion="0" background="1">
    <dbPr connection="DRIVER={Microsoft ODBC for Oracle};UID=TATADB;pwd=TATADB9$;SERVER=MPLUSLIV;"/>
  </connection>
  <connection id="1420" xr16:uid="{A2330FED-78AF-4223-A7CC-3D9F5127C310}" name="Connection2275" type="1" refreshedVersion="0" background="1">
    <dbPr connection="DRIVER={Microsoft ODBC for Oracle};UID=TATADB;pwd=TATADB9$;SERVER=MPLUSLIV;"/>
  </connection>
  <connection id="1421" xr16:uid="{E438574F-FB62-443F-9246-A2602694CD4E}" name="Connection2276" type="1" refreshedVersion="0" background="1">
    <dbPr connection="DRIVER={Microsoft ODBC for Oracle};UID=TATADB;pwd=TATADB9$;SERVER=MPLUSLIV;"/>
  </connection>
  <connection id="1422" xr16:uid="{8A3931C5-C8EC-429E-86E0-4D0D7CAA0C05}" name="Connection2277" type="1" refreshedVersion="0" background="1">
    <dbPr connection="DRIVER={Microsoft ODBC for Oracle};UID=TATADB;pwd=TATADB9$;SERVER=MPLUSLIV;"/>
  </connection>
  <connection id="1423" xr16:uid="{D54DF197-0E0B-4D46-BEB7-C8BA097F68D0}" name="Connection2278" type="1" refreshedVersion="0" background="1">
    <dbPr connection="DRIVER={Microsoft ODBC for Oracle};UID=TATADB;pwd=TATADB9$;SERVER=MPLUSLIV;"/>
  </connection>
  <connection id="1424" xr16:uid="{A50F1763-749A-462B-90E4-AB3327FFE4B3}" name="Connection2279" type="1" refreshedVersion="0" background="1">
    <dbPr connection="DRIVER={Microsoft ODBC for Oracle};UID=TATADB;pwd=TATADB9$;SERVER=MPLUSLIV;"/>
  </connection>
  <connection id="1425" xr16:uid="{B2E2AC6F-C2B5-4CD7-8879-47923350EBEB}" name="Connection228" type="1" refreshedVersion="0" background="1">
    <dbPr connection="DRIVER={Microsoft ODBC for Oracle};UID=TATADB;pwd=TATADB9$;SERVER=MPLUSLIV;"/>
  </connection>
  <connection id="1426" xr16:uid="{6277FDA5-2C72-48C9-A88B-1E7E2B9AA8B6}" name="Connection2280" type="1" refreshedVersion="0" background="1">
    <dbPr connection="DRIVER={Microsoft ODBC for Oracle};UID=TATADB;pwd=TATADB9$;SERVER=MPLUSLIV;"/>
  </connection>
  <connection id="1427" xr16:uid="{DEDF40EC-9922-4AE0-9AEE-78136367A6D5}" name="Connection2281" type="1" refreshedVersion="0" background="1">
    <dbPr connection="DRIVER={Microsoft ODBC for Oracle};UID=TATADB;pwd=TATADB9$;SERVER=MPLUSLIV;"/>
  </connection>
  <connection id="1428" xr16:uid="{5B25470C-E178-4B38-A122-A440D2DDC4DA}" name="Connection2282" type="1" refreshedVersion="0" background="1">
    <dbPr connection="DRIVER={Microsoft ODBC for Oracle};UID=TATADB;pwd=TATADB9$;SERVER=MPLUSLIV;"/>
  </connection>
  <connection id="1429" xr16:uid="{95B0E5AD-568D-4C01-9766-D2F699806804}" name="Connection2283" type="1" refreshedVersion="0" background="1">
    <dbPr connection="DRIVER={Microsoft ODBC for Oracle};UID=TATADB;pwd=TATADB9$;SERVER=MPLUSLIV;"/>
  </connection>
  <connection id="1430" xr16:uid="{9F09A7A4-E8A9-4B2B-852E-A67246593900}" name="Connection2284" type="1" refreshedVersion="0" background="1">
    <dbPr connection="DRIVER={Microsoft ODBC for Oracle};UID=TATADB;pwd=TATADB9$;SERVER=MPLUSLIV;"/>
  </connection>
  <connection id="1431" xr16:uid="{7B9B225F-7643-407D-BB7D-B3898778EAED}" name="Connection2285" type="1" refreshedVersion="0" background="1">
    <dbPr connection="DRIVER={Microsoft ODBC for Oracle};UID=TATADB;pwd=TATADB9$;SERVER=MPLUSLIV;"/>
  </connection>
  <connection id="1432" xr16:uid="{07A35D5A-E37A-4C8C-9DC4-B8C81F90858C}" name="Connection2286" type="1" refreshedVersion="0" background="1">
    <dbPr connection="DRIVER={Microsoft ODBC for Oracle};UID=TATADB;pwd=TATADB9$;SERVER=MPLUSLIV;"/>
  </connection>
  <connection id="1433" xr16:uid="{B9B9DFF4-30CD-440F-9FCC-F417660A0A67}" name="Connection2287" type="1" refreshedVersion="0" background="1">
    <dbPr connection="DRIVER={Microsoft ODBC for Oracle};UID=TATADB;pwd=TATADB9$;SERVER=MPLUSLIV;"/>
  </connection>
  <connection id="1434" xr16:uid="{ABBE403D-287C-4BE6-9FD6-FC729A498906}" name="Connection2288" type="1" refreshedVersion="0" background="1">
    <dbPr connection="DRIVER={Microsoft ODBC for Oracle};UID=TATADB;pwd=TATADB9$;SERVER=MPLUSLIV;"/>
  </connection>
  <connection id="1435" xr16:uid="{CA614AFC-B45F-4476-ABAD-5E4181BFD3A4}" name="Connection2289" type="1" refreshedVersion="0" background="1">
    <dbPr connection="DRIVER={Microsoft ODBC for Oracle};UID=TATADB;pwd=TATADB9$;SERVER=MPLUSLIV;"/>
  </connection>
  <connection id="1436" xr16:uid="{87621CEA-118D-4E8E-8CC4-900F395F3D9D}" name="Connection229" type="1" refreshedVersion="0" background="1">
    <dbPr connection="DRIVER={Microsoft ODBC for Oracle};UID=TATADB;pwd=TATADB9$;SERVER=MPLUSLIV;"/>
  </connection>
  <connection id="1437" xr16:uid="{1EC04F56-9C1B-410E-81C0-ADD5FE6CA5ED}" name="Connection2290" type="1" refreshedVersion="0" background="1">
    <dbPr connection="DRIVER={Microsoft ODBC for Oracle};UID=TATADB;pwd=TATADB9$;SERVER=MPLUSLIV;"/>
  </connection>
  <connection id="1438" xr16:uid="{8C53D26B-DA82-4CE1-BF10-730EECFCBF5E}" name="Connection2291" type="1" refreshedVersion="0" background="1">
    <dbPr connection="DRIVER={Microsoft ODBC for Oracle};UID=TATADB;pwd=TATADB9$;SERVER=MPLUSLIV;"/>
  </connection>
  <connection id="1439" xr16:uid="{56CFCF00-FA6E-4546-BC96-8EB93D0C58B1}" name="Connection2292" type="1" refreshedVersion="0" background="1">
    <dbPr connection="DRIVER={Microsoft ODBC for Oracle};UID=TATADB;pwd=TATADB9$;SERVER=MPLUSLIV;"/>
  </connection>
  <connection id="1440" xr16:uid="{F91A3E47-8852-471B-A2F4-ACEE7F671C28}" name="Connection2293" type="1" refreshedVersion="0" background="1">
    <dbPr connection="DRIVER={Microsoft ODBC for Oracle};UID=TATADB;pwd=TATADB9$;SERVER=MPLUSLIV;"/>
  </connection>
  <connection id="1441" xr16:uid="{10813011-8C00-4F5B-99B7-974BE6615AB6}" name="Connection2294" type="1" refreshedVersion="0" background="1">
    <dbPr connection="DRIVER={Microsoft ODBC for Oracle};UID=TATADB;pwd=TATADB9$;SERVER=MPLUSLIV;"/>
  </connection>
  <connection id="1442" xr16:uid="{B254EA75-702C-4579-AA12-B1248926AC2D}" name="Connection2295" type="1" refreshedVersion="0" background="1">
    <dbPr connection="DRIVER={Microsoft ODBC for Oracle};UID=TATADB;pwd=TATADB9$;SERVER=MPLUSLIV;"/>
  </connection>
  <connection id="1443" xr16:uid="{33F3D553-2B0A-4F72-990E-FBD8FBAA2433}" name="Connection2296" type="1" refreshedVersion="0" background="1">
    <dbPr connection="DRIVER={Microsoft ODBC for Oracle};UID=TATADB;pwd=TATADB9$;SERVER=MPLUSLIV;"/>
  </connection>
  <connection id="1444" xr16:uid="{FBC12A85-11D6-4A22-9FB4-8BAF2BFB8C4D}" name="Connection2297" type="1" refreshedVersion="0" background="1">
    <dbPr connection="DRIVER={Microsoft ODBC for Oracle};UID=TATADB;pwd=TATADB9$;SERVER=MPLUSLIV;"/>
  </connection>
  <connection id="1445" xr16:uid="{E4C2599A-6BC5-430E-B8AE-7E862B003FE5}" name="Connection2298" type="1" refreshedVersion="0" background="1">
    <dbPr connection="DRIVER={Microsoft ODBC for Oracle};UID=TATADB;pwd=TATADB9$;SERVER=MPLUSLIV;"/>
  </connection>
  <connection id="1446" xr16:uid="{EFC1FD08-DE99-40B5-98BE-531CB67FE1F6}" name="Connection2299" type="1" refreshedVersion="0" background="1">
    <dbPr connection="DRIVER={Microsoft ODBC for Oracle};UID=TATADB;pwd=TATADB9$;SERVER=MPLUSLIV;"/>
  </connection>
  <connection id="1447" xr16:uid="{E1F7C7B4-0894-4F89-B787-09792B59E05C}" name="Connection23" type="1" refreshedVersion="0" background="1">
    <dbPr connection="DRIVER={Microsoft ODBC for Oracle};UID=TATADB;pwd=TATADB9$;SERVER=MPLUSLIV;"/>
  </connection>
  <connection id="1448" xr16:uid="{B126C3F7-2062-4E0C-B802-71B6C4942297}" name="Connection230" type="1" refreshedVersion="0" background="1">
    <dbPr connection="DRIVER={Microsoft ODBC for Oracle};UID=TATADB;pwd=TATADB9$;SERVER=MPLUSLIV;"/>
  </connection>
  <connection id="1449" xr16:uid="{385264D1-01EB-491B-A32A-6A79EDF6C7F6}" name="Connection2300" type="1" refreshedVersion="0" background="1">
    <dbPr connection="DRIVER={Microsoft ODBC for Oracle};UID=TATADB;pwd=TATADB9$;SERVER=MPLUSLIV;"/>
  </connection>
  <connection id="1450" xr16:uid="{17CCDC7B-1717-4AF3-BBE3-D9D46C838503}" name="Connection2301" type="1" refreshedVersion="0" background="1">
    <dbPr connection="DRIVER={Microsoft ODBC for Oracle};UID=TATADB;pwd=TATADB9$;SERVER=MPLUSLIV;"/>
  </connection>
  <connection id="1451" xr16:uid="{6BF3332E-69C2-4749-BAD9-0D5DD64F93EC}" name="Connection2302" type="1" refreshedVersion="0" background="1">
    <dbPr connection="DRIVER={Microsoft ODBC for Oracle};UID=TATADB;pwd=TATADB9$;SERVER=MPLUSLIV;"/>
  </connection>
  <connection id="1452" xr16:uid="{21BFD3FA-F5AA-49AF-867B-8797F5174316}" name="Connection2303" type="1" refreshedVersion="0" background="1">
    <dbPr connection="DRIVER={Microsoft ODBC for Oracle};UID=TATADB;pwd=TATADB9$;SERVER=MPLUSLIV;"/>
  </connection>
  <connection id="1453" xr16:uid="{4BDDF07F-19CA-4A4C-8868-69C3C16C9873}" name="Connection2304" type="1" refreshedVersion="0" background="1">
    <dbPr connection="DRIVER={Microsoft ODBC for Oracle};UID=TATADB;pwd=TATADB9$;SERVER=MPLUSLIV;"/>
  </connection>
  <connection id="1454" xr16:uid="{143538CB-ABF9-4868-806E-B9C59F6FBFB4}" name="Connection2305" type="1" refreshedVersion="0" background="1">
    <dbPr connection="DRIVER={Microsoft ODBC for Oracle};UID=TATADB;pwd=TATADB9$;SERVER=MPLUSLIV;"/>
  </connection>
  <connection id="1455" xr16:uid="{5B754661-EE0C-4758-9183-2243B745290D}" name="Connection2306" type="1" refreshedVersion="0" background="1">
    <dbPr connection="DRIVER={Microsoft ODBC for Oracle};UID=TATADB;pwd=TATADB9$;SERVER=MPLUSLIV;"/>
  </connection>
  <connection id="1456" xr16:uid="{BC3E425B-E901-4E40-93B5-856150DE2DD2}" name="Connection2307" type="1" refreshedVersion="0" background="1">
    <dbPr connection="DRIVER={Microsoft ODBC for Oracle};UID=TATADB;pwd=TATADB9$;SERVER=MPLUSLIV;"/>
  </connection>
  <connection id="1457" xr16:uid="{B39B75F1-E5CF-45FF-8F9F-7EDEE326824A}" name="Connection2308" type="1" refreshedVersion="0" background="1">
    <dbPr connection="DRIVER={Microsoft ODBC for Oracle};UID=TATADB;pwd=TATADB9$;SERVER=MPLUSLIV;"/>
  </connection>
  <connection id="1458" xr16:uid="{13F92717-7535-4C1A-92BC-F6B12C5F758D}" name="Connection2309" type="1" refreshedVersion="0" background="1">
    <dbPr connection="DRIVER={Microsoft ODBC for Oracle};UID=TATADB;pwd=TATADB9$;SERVER=MPLUSLIV;"/>
  </connection>
  <connection id="1459" xr16:uid="{E341FF53-867C-4042-B47D-85EA1BD775D9}" name="Connection231" type="1" refreshedVersion="0" background="1">
    <dbPr connection="DRIVER={Microsoft ODBC for Oracle};UID=TATADB;pwd=TATADB9$;SERVER=MPLUSLIV;"/>
  </connection>
  <connection id="1460" xr16:uid="{454593B6-1FAF-4639-A8D1-020722460799}" name="Connection2310" type="1" refreshedVersion="0" background="1">
    <dbPr connection="DRIVER={Microsoft ODBC for Oracle};UID=TATADB;pwd=TATADB9$;SERVER=MPLUSLIV;"/>
  </connection>
  <connection id="1461" xr16:uid="{268DDE83-EC9D-49C1-9D79-29FB36ACDE68}" name="Connection2311" type="1" refreshedVersion="0" background="1">
    <dbPr connection="DRIVER={Microsoft ODBC for Oracle};UID=TATADB;pwd=TATADB9$;SERVER=MPLUSLIV;"/>
  </connection>
  <connection id="1462" xr16:uid="{228ECDAE-DE47-44F2-B359-BC134F1642EE}" name="Connection2312" type="1" refreshedVersion="0" background="1">
    <dbPr connection="DRIVER={Microsoft ODBC for Oracle};UID=TATADB;pwd=TATADB9$;SERVER=MPLUSLIV;"/>
  </connection>
  <connection id="1463" xr16:uid="{0D9E4FD1-456B-4408-AEB0-BD082B3EE16E}" name="Connection2313" type="1" refreshedVersion="0" background="1">
    <dbPr connection="DRIVER={Microsoft ODBC for Oracle};UID=TATADB;pwd=TATADB9$;SERVER=MPLUSLIV;"/>
  </connection>
  <connection id="1464" xr16:uid="{99E2E74D-48E3-4A9D-841E-962BFE5BE2A6}" name="Connection2314" type="1" refreshedVersion="0" background="1">
    <dbPr connection="DRIVER={Microsoft ODBC for Oracle};UID=TATADB;pwd=TATADB9$;SERVER=MPLUSLIV;"/>
  </connection>
  <connection id="1465" xr16:uid="{DDBD5844-834E-4688-A53E-231B11E3EFBD}" name="Connection2315" type="1" refreshedVersion="0" background="1">
    <dbPr connection="DRIVER={Microsoft ODBC for Oracle};UID=TATADB;pwd=TATADB9$;SERVER=MPLUSLIV;"/>
  </connection>
  <connection id="1466" xr16:uid="{5CF5491E-8210-4F99-9D43-B5DDCD5B34DA}" name="Connection2316" type="1" refreshedVersion="0" background="1">
    <dbPr connection="DRIVER={Microsoft ODBC for Oracle};UID=TATADB;pwd=TATADB9$;SERVER=MPLUSLIV;"/>
  </connection>
  <connection id="1467" xr16:uid="{FF147227-789D-49BB-819F-9767D7769D45}" name="Connection231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468" xr16:uid="{5AB41C46-40D9-4231-9249-DB26C3FA9743}" name="Connection2318" type="1" refreshedVersion="0" background="1">
    <dbPr connection="DRIVER={Microsoft ODBC for Oracle};UID=TATADB;pwd=TATADB9$;SERVER=MPLUSLIV;"/>
  </connection>
  <connection id="1469" xr16:uid="{EC88F222-AA08-4544-92D5-100104E30275}" name="Connection2319" type="1" refreshedVersion="0" background="1">
    <dbPr connection="DRIVER={Microsoft ODBC for Oracle};UID=TATADB;pwd=TATADB9$;SERVER=MPLUSLIV;"/>
  </connection>
  <connection id="1470" xr16:uid="{67219525-5736-4046-8691-75D1DE6242D2}" name="Connection232" type="1" refreshedVersion="0" background="1">
    <dbPr connection="DRIVER={Microsoft ODBC for Oracle};UID=TATADB;pwd=TATADB9$;SERVER=MPLUSLIV;"/>
  </connection>
  <connection id="1471" xr16:uid="{7D630D14-BBED-42A6-938E-B165FB711D4C}" name="Connection2320" type="1" refreshedVersion="0" background="1">
    <dbPr connection="DRIVER={Microsoft ODBC for Oracle};UID=TATADB;pwd=TATADB9$;SERVER=MPLUSLIV;"/>
  </connection>
  <connection id="1472" xr16:uid="{EB9A2130-1DFF-4AE8-868B-30DF3989D7A0}" name="Connection2321" type="1" refreshedVersion="0" background="1">
    <dbPr connection="DRIVER={Microsoft ODBC for Oracle};UID=TATADB;pwd=TATADB9$;SERVER=MPLUSLIV;"/>
  </connection>
  <connection id="1473" xr16:uid="{577EBC00-73F7-4A63-87AB-D95CB7AF1A55}" name="Connection2322" type="1" refreshedVersion="0" background="1">
    <dbPr connection="DRIVER={Microsoft ODBC for Oracle};UID=TATADB;pwd=TATADB9$;SERVER=MPLUSLIV;"/>
  </connection>
  <connection id="1474" xr16:uid="{9F7571A8-DE11-4CAD-AF66-AB647D2FB9ED}" name="Connection2323" type="1" refreshedVersion="0" background="1">
    <dbPr connection="DRIVER={Microsoft ODBC for Oracle};UID=TATADB;pwd=TATADB9$;SERVER=MPLUSLIV;"/>
  </connection>
  <connection id="1475" xr16:uid="{1A20F672-C5FC-49D7-9499-B4120CAA61A9}" name="Connection2324" type="1" refreshedVersion="0" background="1">
    <dbPr connection="DRIVER={Microsoft ODBC for Oracle};UID=TATADB;pwd=TATADB9$;SERVER=MPLUSLIV;"/>
  </connection>
  <connection id="1476" xr16:uid="{3985ABCF-000C-459D-9ABB-39787014ACAD}" name="Connection2325" type="1" refreshedVersion="0" background="1">
    <dbPr connection="DRIVER={Microsoft ODBC for Oracle};UID=TATADB;pwd=TATADB9$;SERVER=MPLUSLIV;"/>
  </connection>
  <connection id="1477" xr16:uid="{14FFA2A6-F67C-4C37-9610-0BEBD842FD58}" name="Connection2326" type="1" refreshedVersion="0" background="1">
    <dbPr connection="DRIVER={Microsoft ODBC for Oracle};UID=TATADB;pwd=TATADB9$;SERVER=MPLUSLIV;"/>
  </connection>
  <connection id="1478" xr16:uid="{E13D392A-ECB5-49B4-817D-57269E236AAE}" name="Connection2327" type="1" refreshedVersion="0" background="1">
    <dbPr connection="DRIVER={Microsoft ODBC for Oracle};UID=TATADB;pwd=TATADB9$;SERVER=MPLUSLIV;"/>
  </connection>
  <connection id="1479" xr16:uid="{DBB23FCF-61A9-49C6-AD60-DE2300D9C699}" name="Connection232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1 Oct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1 Oct 2026' and a.scheme='TCORPBF' _x000d_ _x000d_and WEEKEND_DT='31 Oct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1 Oct 2026'_x000d_left outer join  tatamfplus.weeknav d on  d.weekend_dt='31 Oct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1 Oct 2026' and scheme='TCORPBF' group by app_refer,value_date _x000d_) f  on f.app_refer=a.deal_ID _x000d_WHERE del_date&lt;='31 Oct 2026' AND mat_date &gt;'31 Oct 2026' and  deal_stat &lt;&gt; 'MAT' and a.rectype='L'  and a.scheme='TCORPBF')_x000d_order by 6 desc"/>
  </connection>
  <connection id="1480" xr16:uid="{6594B6E1-89B3-4021-8D17-46309D28421A}" name="Connection2329" type="1" refreshedVersion="0" background="1">
    <dbPr connection="DRIVER={Microsoft ODBC for Oracle};UID=TATADB;pwd=TATADB9$;SERVER=MPLUSLIV;"/>
  </connection>
  <connection id="1481" xr16:uid="{4A958DA0-47F1-4CDB-A2D4-09CDE02007E3}" name="Connection233" type="1" refreshedVersion="0" background="1">
    <dbPr connection="DRIVER={Microsoft ODBC for Oracle};UID=TATADB;pwd=TATADB9$;SERVER=MPLUSLIV;"/>
  </connection>
  <connection id="1482" xr16:uid="{77D8CC0D-F5F0-451C-99B3-1B8096EAFD98}" name="Connection2330" type="1" refreshedVersion="0" background="1">
    <dbPr connection="DRIVER={Microsoft ODBC for Oracle};UID=TATADB;pwd=TATADB9$;SERVER=MPLUSLIV;"/>
  </connection>
  <connection id="1483" xr16:uid="{F92B644B-D72A-4EC4-8C5E-655B3670BB21}" name="Connection2331" type="1" refreshedVersion="0" background="1">
    <dbPr connection="DRIVER={Microsoft ODBC for Oracle};UID=TATADB;pwd=TATADB9$;SERVER=MPLUSLIV;"/>
  </connection>
  <connection id="1484" xr16:uid="{8B55C869-23DE-4A51-97D3-CD4316B4466D}" name="Connection2332" type="1" refreshedVersion="0" background="1">
    <dbPr connection="DRIVER={Microsoft ODBC for Oracle};UID=TATADB;pwd=TATADB9$;SERVER=MPLUSLIV;"/>
  </connection>
  <connection id="1485" xr16:uid="{01B0E19D-7757-4712-9CD7-F9A06E905395}" name="Connection2333" type="1" refreshedVersion="0" background="1">
    <dbPr connection="DRIVER={Microsoft ODBC for Oracle};UID=TATADB;pwd=TATADB9$;SERVER=MPLUSLIV;"/>
  </connection>
  <connection id="1486" xr16:uid="{321C0A79-478E-4CD0-87C1-20F0B86AB1DD}" name="Connection2334" type="1" refreshedVersion="0" background="1">
    <dbPr connection="DRIVER={Microsoft ODBC for Oracle};UID=TATADB;pwd=TATADB9$;SERVER=MPLUSLIV;"/>
  </connection>
  <connection id="1487" xr16:uid="{BB9A5F63-3151-40B2-93B5-5BE05415E1A5}" name="Connection2335" type="1" refreshedVersion="0" background="1">
    <dbPr connection="DRIVER={Microsoft ODBC for Oracle};UID=TATADB;pwd=TATADB9$;SERVER=MPLUSLIV;"/>
  </connection>
  <connection id="1488" xr16:uid="{D6C466C8-1EE0-44AE-977A-6BFE00F2D1E3}" name="Connection2336" type="1" refreshedVersion="0" background="1">
    <dbPr connection="DRIVER={Microsoft ODBC for Oracle};UID=TATADB;pwd=TATADB9$;SERVER=MPLUSLIV;"/>
  </connection>
  <connection id="1489" xr16:uid="{5C1B764F-BFD3-44F5-8A33-9BA6A5C119C4}" name="Connection2337" type="1" refreshedVersion="0" background="1">
    <dbPr connection="DRIVER={Microsoft ODBC for Oracle};UID=TATADB;pwd=TATADB9$;SERVER=MPLUSLIV;"/>
  </connection>
  <connection id="1490" xr16:uid="{CFBD17C6-0B82-4881-A2C6-EF0F8DE37461}" name="Connection2338" type="1" refreshedVersion="0" background="1">
    <dbPr connection="DRIVER={Microsoft ODBC for Oracle};UID=TATADB;pwd=TATADB9$;SERVER=MPLUSLIV;"/>
  </connection>
  <connection id="1491" xr16:uid="{75E812DB-6882-4D7D-9360-79FB6FB707D7}" name="Connection2339" type="1" refreshedVersion="0" background="1">
    <dbPr connection="DRIVER={Microsoft ODBC for Oracle};UID=TATADB;pwd=TATADB9$;SERVER=MPLUSLIV;"/>
  </connection>
  <connection id="1492" xr16:uid="{9CC24290-AC19-43EC-9640-D7E60742F71E}" name="Connection234" type="1" refreshedVersion="0" background="1">
    <dbPr connection="DRIVER={Microsoft ODBC for Oracle};UID=TATADB;pwd=TATADB9$;SERVER=MPLUSLIV;"/>
  </connection>
  <connection id="1493" xr16:uid="{D012B629-59EE-4751-9CE4-E76FBE6A686A}" name="Connection2340" type="1" refreshedVersion="0" background="1">
    <dbPr connection="DRIVER={Microsoft ODBC for Oracle};UID=TATADB;pwd=TATADB9$;SERVER=MPLUSLIV;"/>
  </connection>
  <connection id="1494" xr16:uid="{E34C78AF-EC61-4C79-92ED-5E87514BC29E}" name="Connection2341" type="1" refreshedVersion="0" background="1">
    <dbPr connection="DRIVER={Microsoft ODBC for Oracle};UID=TATADB;pwd=TATADB9$;SERVER=MPLUSLIV;"/>
  </connection>
  <connection id="1495" xr16:uid="{E9A884F8-A4FD-46ED-8F66-917EE54F5991}" name="Connection2342" type="1" refreshedVersion="0" background="1">
    <dbPr connection="DRIVER={Microsoft ODBC for Oracle};UID=TATADB;pwd=TATADB9$;SERVER=MPLUSLIV;"/>
  </connection>
  <connection id="1496" xr16:uid="{98F5CAD4-E9D5-4550-8F48-FC9001AF648F}" name="Connection2343" type="1" refreshedVersion="0" background="1">
    <dbPr connection="DRIVER={Microsoft ODBC for Oracle};UID=TATADB;pwd=TATADB9$;SERVER=MPLUSLIV;"/>
  </connection>
  <connection id="1497" xr16:uid="{A03AAE8C-B559-4A51-A68B-FA3F96B9FECD}" name="Connection2344" type="1" refreshedVersion="0" background="1">
    <dbPr connection="DRIVER={Microsoft ODBC for Oracle};UID=TATADB;pwd=TATADB9$;SERVER=MPLUSLIV;"/>
  </connection>
  <connection id="1498" xr16:uid="{084D8BBC-089C-4EF7-9856-0E72BD437786}" name="Connection2345" type="1" refreshedVersion="0" background="1">
    <dbPr connection="DRIVER={Microsoft ODBC for Oracle};UID=TATADB;pwd=TATADB9$;SERVER=MPLUSLIV;"/>
  </connection>
  <connection id="1499" xr16:uid="{A07F691C-6941-4F8F-BF13-AE288607DC72}" name="Connection2346" type="1" refreshedVersion="0" background="1">
    <dbPr connection="DRIVER={Microsoft ODBC for Oracle};UID=TATADB;pwd=TATADB9$;SERVER=MPLUSLIV;"/>
  </connection>
  <connection id="1500" xr16:uid="{B1D9CC60-1183-42C3-B6AF-296DE6ADAE36}" name="Connection2347" type="1" refreshedVersion="0" background="1">
    <dbPr connection="DRIVER={Microsoft ODBC for Oracle};UID=TATADB;pwd=TATADB9$;SERVER=MPLUSLIV;"/>
  </connection>
  <connection id="1501" xr16:uid="{67084596-119A-4077-9C1E-0B13F925F834}" name="Connection2348" type="1" refreshedVersion="0" background="1">
    <dbPr connection="DRIVER={Microsoft ODBC for Oracle};UID=TATADB;pwd=TATADB9$;SERVER=MPLUSLIV;"/>
  </connection>
  <connection id="1502" xr16:uid="{F98EA2B7-3CA9-420D-A017-09663EE4AA81}" name="Connection2349" type="1" refreshedVersion="0" background="1">
    <dbPr connection="DRIVER={Microsoft ODBC for Oracle};UID=TATADB;pwd=TATADB9$;SERVER=MPLUSLIV;"/>
  </connection>
  <connection id="1503" xr16:uid="{3C8897A6-4760-4898-8639-DC11223B0584}" name="Connection235" type="1" refreshedVersion="0" background="1">
    <dbPr connection="DRIVER={Microsoft ODBC for Oracle};UID=TATADB;pwd=TATADB9$;SERVER=MPLUSLIV;"/>
  </connection>
  <connection id="1504" xr16:uid="{1C8BD0AA-41CE-4F87-852F-BE2F21168698}" name="Connection2350" type="1" refreshedVersion="0" background="1">
    <dbPr connection="DRIVER={Microsoft ODBC for Oracle};UID=TATADB;pwd=TATADB9$;SERVER=MPLUSLIV;"/>
  </connection>
  <connection id="1505" xr16:uid="{0362B0A0-7D6B-43A0-8B9A-BCBE49B59981}" name="Connection2351" type="1" refreshedVersion="0" background="1">
    <dbPr connection="DRIVER={Microsoft ODBC for Oracle};UID=TATADB;pwd=TATADB9$;SERVER=MPLUSLIV;"/>
  </connection>
  <connection id="1506" xr16:uid="{5FB42D34-59AE-4B5B-B0B5-D03067547782}" name="Connection2352" type="1" refreshedVersion="0" background="1">
    <dbPr connection="DRIVER={Microsoft ODBC for Oracle};UID=TATADB;pwd=TATADB9$;SERVER=MPLUSLIV;"/>
  </connection>
  <connection id="1507" xr16:uid="{A17C11A1-AB90-45AB-9538-752B8BBE8518}" name="Connection2353" type="1" refreshedVersion="0" background="1">
    <dbPr connection="DRIVER={Microsoft ODBC for Oracle};UID=TATADB;pwd=TATADB9$;SERVER=MPLUSLIV;"/>
  </connection>
  <connection id="1508" xr16:uid="{37691E9C-C989-4011-9597-427F90AD0D51}" name="Connection2354" type="1" refreshedVersion="0" background="1">
    <dbPr connection="DRIVER={Microsoft ODBC for Oracle};UID=TATADB;pwd=TATADB9$;SERVER=MPLUSLIV;"/>
  </connection>
  <connection id="1509" xr16:uid="{5101EC32-5665-458F-B377-AD0DD5DBDC68}" name="Connection2355" type="1" refreshedVersion="0" background="1">
    <dbPr connection="DRIVER={Microsoft ODBC for Oracle};UID=TATADB;pwd=TATADB9$;SERVER=MPLUSLIV;"/>
  </connection>
  <connection id="1510" xr16:uid="{1DB0860F-5335-403B-BD5B-7B3BC0F5CAEA}" name="Connection2356"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CORPBF' _x000d_ _x000d_and WEEKEND_DT='31 Oct 2026' and a.ASSET_TYPE in('05','06','07','09','11','12','14','25','29','34','18','52') and LISTED_Y_N='Y'  _x000d_and a.schclass='GLOBAL' and a.security is not null and a.UNITS&gt;0  and LAST_NET_ASSETS&gt;1 and f.schclass='GLOBAL' ) _x000d_where MKTVAL &gt; 0) order by 6 desc"/>
  </connection>
  <connection id="1511" xr16:uid="{72460B3D-C71D-45CE-9043-7A56594AEB75}" name="Connection2357" type="1" refreshedVersion="0" background="1">
    <dbPr connection="DRIVER={Microsoft ODBC for Oracle};UID=TATADB;pwd=TATADB9$;SERVER=MPLUSLIV;"/>
  </connection>
  <connection id="1512" xr16:uid="{F907481B-5541-444A-9332-E5C3F08FE54B}" name="Connection2358" type="1" refreshedVersion="0" background="1">
    <dbPr connection="DRIVER={Microsoft ODBC for Oracle};UID=TATADB;pwd=TATADB9$;SERVER=MPLUSLIV;"/>
  </connection>
  <connection id="1513" xr16:uid="{F53E4DC7-DF88-4CE3-8745-DDCDD4AF6536}" name="Connection2359" type="1" refreshedVersion="0" background="1">
    <dbPr connection="DRIVER={Microsoft ODBC for Oracle};UID=TATADB;pwd=TATADB9$;SERVER=MPLUSLIV;"/>
  </connection>
  <connection id="1514" xr16:uid="{AB4657B8-884F-47D7-8CE3-6DDFBD1F1883}" name="Connection236" type="1" refreshedVersion="0" background="1">
    <dbPr connection="DRIVER={Microsoft ODBC for Oracle};UID=TATADB;pwd=TATADB9$;SERVER=MPLUSLIV;"/>
  </connection>
  <connection id="1515" xr16:uid="{DE0F49E0-C876-4A22-9695-FA1EC238B9DC}" name="Connection2360" type="1" refreshedVersion="0" background="1">
    <dbPr connection="DRIVER={Microsoft ODBC for Oracle};UID=TATADB;pwd=TATADB9$;SERVER=MPLUSLIV;"/>
  </connection>
  <connection id="1516" xr16:uid="{D887D6F1-5E35-4A15-8C57-1CD97FD30C0A}" name="Connection2361" type="1" refreshedVersion="0" background="1">
    <dbPr connection="DRIVER={Microsoft ODBC for Oracle};UID=TATADB;pwd=TATADB9$;SERVER=MPLUSLIV;"/>
  </connection>
  <connection id="1517" xr16:uid="{0274DFC7-910D-4F35-910A-9F70A76E48EE}" name="Connection2362" type="1" refreshedVersion="0" background="1">
    <dbPr connection="DRIVER={Microsoft ODBC for Oracle};UID=TATADB;pwd=TATADB9$;SERVER=MPLUSLIV;"/>
  </connection>
  <connection id="1518" xr16:uid="{143C1F93-B80E-433B-AD8D-69B474B5272F}" name="Connection2363" type="1" refreshedVersion="0" background="1">
    <dbPr connection="DRIVER={Microsoft ODBC for Oracle};UID=TATADB;pwd=TATADB9$;SERVER=MPLUSLIV;"/>
  </connection>
  <connection id="1519" xr16:uid="{852EDC35-6DBE-4CFA-A4CE-0C95540D74EB}" name="Connection2364" type="1" refreshedVersion="0" background="1">
    <dbPr connection="DRIVER={Microsoft ODBC for Oracle};UID=TATADB;pwd=TATADB9$;SERVER=MPLUSLIV;"/>
  </connection>
  <connection id="1520" xr16:uid="{A6139090-8262-4630-9E79-D3667B4F0428}" name="Connection2365" type="1" refreshedVersion="0" background="1">
    <dbPr connection="DRIVER={Microsoft ODBC for Oracle};UID=TATADB;pwd=TATADB9$;SERVER=MPLUSLIV;"/>
  </connection>
  <connection id="1521" xr16:uid="{544CA527-F8FC-46C9-B0AC-F97B3C3B2065}" name="Connection2366" type="1" refreshedVersion="0" background="1">
    <dbPr connection="DRIVER={Microsoft ODBC for Oracle};UID=TATADB;pwd=TATADB9$;SERVER=MPLUSLIV;"/>
  </connection>
  <connection id="1522" xr16:uid="{2DBC3319-0744-49FD-A91F-E0691B8011BF}" name="Connection2367" type="1" refreshedVersion="0" background="1">
    <dbPr connection="DRIVER={Microsoft ODBC for Oracle};UID=TATADB;pwd=TATADB9$;SERVER=MPLUSLIV;"/>
  </connection>
  <connection id="1523" xr16:uid="{CB336A6A-05CC-44C5-84DF-CACA2497E8EA}" name="Connection2368" type="1" refreshedVersion="0" background="1">
    <dbPr connection="DRIVER={Microsoft ODBC for Oracle};UID=TATADB;pwd=TATADB9$;SERVER=MPLUSLIV;"/>
  </connection>
  <connection id="1524" xr16:uid="{216C1B79-6532-42C8-8B90-676C1ED8CDBF}" name="Connection2369" type="1" refreshedVersion="0" background="1">
    <dbPr connection="DRIVER={Microsoft ODBC for Oracle};UID=TATADB;pwd=TATADB9$;SERVER=MPLUSLIV;"/>
  </connection>
  <connection id="1525" xr16:uid="{95D676CF-DB36-4D35-B4EC-E63CB501DC66}" name="Connection237" type="1" refreshedVersion="0" background="1">
    <dbPr connection="DRIVER={Microsoft ODBC for Oracle};UID=TATADB;pwd=TATADB9$;SERVER=MPLUSLIV;"/>
  </connection>
  <connection id="1526" xr16:uid="{405BB40A-BCC7-4CF5-89F5-83F10C6E460E}" name="Connection2370"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1527" xr16:uid="{2AA423D0-147E-484B-AAC9-2891DA69DC6C}" name="Connection2371" type="1" refreshedVersion="0" background="1">
    <dbPr connection="DRIVER={Microsoft ODBC for Oracle};UID=TATADB;pwd=TATADB9$;SERVER=MPLUSLIV;"/>
  </connection>
  <connection id="1528" xr16:uid="{C9BDD99C-FD6A-415F-AB31-5F871D70B7FE}" name="Connection2372" type="1" refreshedVersion="0" background="1">
    <dbPr connection="DRIVER={Microsoft ODBC for Oracle};UID=TATADB;pwd=TATADB9$;SERVER=MPLUSLIV;"/>
  </connection>
  <connection id="1529" xr16:uid="{1AE707EF-C967-469C-B67F-4CCC107F2037}" name="Connection2373" type="1" refreshedVersion="0" background="1">
    <dbPr connection="DRIVER={Microsoft ODBC for Oracle};UID=TATADB;pwd=TATADB9$;SERVER=MPLUSLIV;"/>
  </connection>
  <connection id="1530" xr16:uid="{0BD2E605-F278-4632-8CC9-33536A799DCF}" name="Connection2374" type="1" refreshedVersion="0" background="1">
    <dbPr connection="DRIVER={Microsoft ODBC for Oracle};UID=TATADB;pwd=TATADB9$;SERVER=MPLUSLIV;"/>
  </connection>
  <connection id="1531" xr16:uid="{394CE1AE-242D-43AE-A248-F073DEC3745F}" name="Connection2375" type="1" refreshedVersion="0" background="1">
    <dbPr connection="DRIVER={Microsoft ODBC for Oracle};UID=TATADB;pwd=TATADB9$;SERVER=MPLUSLIV;"/>
  </connection>
  <connection id="1532" xr16:uid="{5EBEE227-C141-4317-ADAB-ED002D3D77E5}" name="Connection2376" type="1" refreshedVersion="0" background="1">
    <dbPr connection="DRIVER={Microsoft ODBC for Oracle};UID=TATADB;pwd=TATADB9$;SERVER=MPLUSLIV;"/>
  </connection>
  <connection id="1533" xr16:uid="{7DC8DDAC-0E58-4727-A340-6639C84823F1}" name="Connection2377" type="1" refreshedVersion="0" background="1">
    <dbPr connection="DRIVER={Microsoft ODBC for Oracle};UID=TATADB;pwd=TATADB9$;SERVER=MPLUSLIV;"/>
  </connection>
  <connection id="1534" xr16:uid="{32378747-C1DF-4208-A837-F2A4003F7A82}" name="Connection2378" type="1" refreshedVersion="0" background="1">
    <dbPr connection="DRIVER={Microsoft ODBC for Oracle};UID=TATADB;pwd=TATADB9$;SERVER=MPLUSLIV;"/>
  </connection>
  <connection id="1535" xr16:uid="{A12FFED4-722A-4C0E-8B83-4E2528803468}" name="Connection2379" type="1" refreshedVersion="0" background="1">
    <dbPr connection="DRIVER={Microsoft ODBC for Oracle};UID=TATADB;pwd=TATADB9$;SERVER=MPLUSLIV;"/>
  </connection>
  <connection id="1536" xr16:uid="{457C174D-3892-4AC0-A360-FCC5402A1A9C}" name="Connection238" type="1" refreshedVersion="0" background="1">
    <dbPr connection="DRIVER={Microsoft ODBC for Oracle};UID=TATADB;pwd=TATADB9$;SERVER=MPLUSLIV;"/>
  </connection>
  <connection id="1537" xr16:uid="{3C5598BF-AC67-4A25-98A3-17A572C4C4E2}" name="Connection2380" type="1" refreshedVersion="0" background="1">
    <dbPr connection="DRIVER={Microsoft ODBC for Oracle};UID=TATADB;pwd=TATADB9$;SERVER=MPLUSLIV;"/>
  </connection>
  <connection id="1538" xr16:uid="{A7898BD4-70A7-4CD3-A85D-C3B17C93D38B}" name="Connection2381" type="1" refreshedVersion="0" background="1">
    <dbPr connection="DRIVER={Microsoft ODBC for Oracle};UID=TATADB;pwd=TATADB9$;SERVER=MPLUSLIV;"/>
  </connection>
  <connection id="1539" xr16:uid="{C5962A92-AF7B-4833-BC0F-210A1D4C8829}" name="Connection2382" type="1" refreshedVersion="0" background="1">
    <dbPr connection="DRIVER={Microsoft ODBC for Oracle};UID=TATADB;pwd=TATADB9$;SERVER=MPLUSLIV;"/>
  </connection>
  <connection id="1540" xr16:uid="{504B4E09-C2CE-4FAF-B537-BFDD02779654}" name="Connection2383" type="1" refreshedVersion="0" background="1">
    <dbPr connection="DRIVER={Microsoft ODBC for Oracle};UID=TATADB;pwd=TATADB9$;SERVER=MPLUSLIV;"/>
  </connection>
  <connection id="1541" xr16:uid="{111CCB04-C8A0-4544-97D4-5FB35B010468}" name="Connection2384" type="1" refreshedVersion="0" background="1">
    <dbPr connection="DRIVER={Microsoft ODBC for Oracle};UID=TATADB;pwd=TATADB9$;SERVER=MPLUSLIV;"/>
  </connection>
  <connection id="1542" xr16:uid="{F9E875EF-2FB3-4211-B0ED-C5590CC98889}" name="Connection2385" type="1" refreshedVersion="0" background="1">
    <dbPr connection="DRIVER={Microsoft ODBC for Oracle};UID=TATADB;pwd=TATADB9$;SERVER=MPLUSLIV;"/>
  </connection>
  <connection id="1543" xr16:uid="{386D8C32-40C3-4D55-B959-20CCE83DEC5D}" name="Connection2386" type="1" refreshedVersion="0" background="1">
    <dbPr connection="DRIVER={Microsoft ODBC for Oracle};UID=TATADB;pwd=TATADB9$;SERVER=MPLUSLIV;"/>
  </connection>
  <connection id="1544" xr16:uid="{DA4FAE05-953E-4386-897D-65DCAB3EDF30}" name="Connection2387" type="1" refreshedVersion="0" background="1">
    <dbPr connection="DRIVER={Microsoft ODBC for Oracle};UID=TATADB;pwd=TATADB9$;SERVER=MPLUSLIV;"/>
  </connection>
  <connection id="1545" xr16:uid="{DBBE1B4B-F3B0-466B-A2FB-6B460E7F1156}" name="Connection2388" type="1" refreshedVersion="0" background="1">
    <dbPr connection="DRIVER={Microsoft ODBC for Oracle};UID=TATADB;pwd=TATADB9$;SERVER=MPLUSLIV;"/>
  </connection>
  <connection id="1546" xr16:uid="{7EE95076-080A-4418-84F3-245B4CA395B8}" name="Connection2389" type="1" refreshedVersion="0" background="1">
    <dbPr connection="DRIVER={Microsoft ODBC for Oracle};UID=TATADB;pwd=TATADB9$;SERVER=MPLUSLIV;"/>
  </connection>
  <connection id="1547" xr16:uid="{9574B479-4B2B-418C-A95F-54F4E4739FB4}" name="Connection239" type="1" refreshedVersion="0" background="1">
    <dbPr connection="DRIVER={Microsoft ODBC for Oracle};UID=TATADB;pwd=TATADB9$;SERVER=MPLUSLIV;"/>
  </connection>
  <connection id="1548" xr16:uid="{F53555AC-AF88-4167-B772-B9EA5AF3AE7F}" name="Connection2390" type="1" refreshedVersion="0" background="1">
    <dbPr connection="DRIVER={Microsoft ODBC for Oracle};UID=TATADB;pwd=TATADB9$;SERVER=MPLUSLIV;"/>
  </connection>
  <connection id="1549" xr16:uid="{DDD75EAA-B19F-4D80-A7B3-C171AC04C9B1}" name="Connection2391" type="1" refreshedVersion="0" background="1">
    <dbPr connection="DRIVER={Microsoft ODBC for Oracle};UID=TATADB;pwd=TATADB9$;SERVER=MPLUSLIV;"/>
  </connection>
  <connection id="1550" xr16:uid="{162CBAA3-DF84-4679-AE06-B29B9CABDA26}" name="Connection2392" type="1" refreshedVersion="0" background="1">
    <dbPr connection="DRIVER={Microsoft ODBC for Oracle};UID=TATADB;pwd=TATADB9$;SERVER=MPLUSLIV;"/>
  </connection>
  <connection id="1551" xr16:uid="{AD413C7A-018F-4C69-BA35-41461A720249}" name="Connection2393" type="1" refreshedVersion="0" background="1">
    <dbPr connection="DRIVER={Microsoft ODBC for Oracle};UID=TATADB;pwd=TATADB9$;SERVER=MPLUSLIV;"/>
  </connection>
  <connection id="1552" xr16:uid="{721F376A-5AD7-466E-AADA-18D020B9D019}" name="Connection2394" type="1" refreshedVersion="0" background="1">
    <dbPr connection="DRIVER={Microsoft ODBC for Oracle};UID=TATADB;pwd=TATADB9$;SERVER=MPLUSLIV;"/>
  </connection>
  <connection id="1553" xr16:uid="{2CC82ADF-E733-40C1-A598-6A2C675F3DB0}" name="Connection2395" type="1" refreshedVersion="0" background="1">
    <dbPr connection="DRIVER={Microsoft ODBC for Oracle};UID=TATADB;pwd=TATADB9$;SERVER=MPLUSLIV;"/>
  </connection>
  <connection id="1554" xr16:uid="{E13B4C67-5056-4E99-BEED-AAC0973D7234}" name="Connection2396" type="1" refreshedVersion="0" background="1">
    <dbPr connection="DRIVER={Microsoft ODBC for Oracle};UID=TATADB;pwd=TATADB9$;SERVER=MPLUSLIV;"/>
  </connection>
  <connection id="1555" xr16:uid="{1531F248-67FD-4211-B68A-08195B15C4DE}" name="Connection2397" type="1" refreshedVersion="0" background="1">
    <dbPr connection="DRIVER={Microsoft ODBC for Oracle};UID=TATADB;pwd=TATADB9$;SERVER=MPLUSLIV;"/>
  </connection>
  <connection id="1556" xr16:uid="{30F1681A-5DBD-49D1-A93B-C1B5849791F4}" name="Connection2398" type="1" refreshedVersion="0" background="1">
    <dbPr connection="DRIVER={Microsoft ODBC for Oracle};UID=TATADB;pwd=TATADB9$;SERVER=MPLUSLIV;"/>
  </connection>
  <connection id="1557" xr16:uid="{C29E26AE-A419-47BA-A562-519066620C59}" name="Connection2399" type="1" refreshedVersion="0" background="1">
    <dbPr connection="DRIVER={Microsoft ODBC for Oracle};UID=TATADB;pwd=TATADB9$;SERVER=MPLUSLIV;"/>
  </connection>
  <connection id="1558" xr16:uid="{C939D1FE-87CF-423F-856B-F5BD065949B2}" name="Connection24" type="1" refreshedVersion="0" background="1">
    <dbPr connection="DRIVER={Microsoft ODBC for Oracle};UID=TATADB;pwd=TATADB9$;SERVER=MPLUSLIV;"/>
  </connection>
  <connection id="1559" xr16:uid="{33614BE6-E3C9-4998-ABBF-ABE2C28CA574}" name="Connection240" type="1" refreshedVersion="0" background="1">
    <dbPr connection="DRIVER={Microsoft ODBC for Oracle};UID=TATADB;pwd=TATADB9$;SERVER=MPLUSLIV;"/>
  </connection>
  <connection id="1560" xr16:uid="{C2ABF5E5-6AEC-4670-A2D5-75E9AC04E8AD}" name="Connection2400" type="1" refreshedVersion="0" background="1">
    <dbPr connection="DRIVER={Microsoft ODBC for Oracle};UID=TATADB;pwd=TATADB9$;SERVER=MPLUSLIV;"/>
  </connection>
  <connection id="1561" xr16:uid="{DA183860-9634-427C-A092-4A7AEF7AF9F5}" name="Connection2401" type="1" refreshedVersion="0" background="1">
    <dbPr connection="DRIVER={Microsoft ODBC for Oracle};UID=TATADB;pwd=TATADB9$;SERVER=MPLUSLIV;"/>
  </connection>
  <connection id="1562" xr16:uid="{E45B87D5-F32D-42F9-BE75-04FDAFB166EC}" name="Connection2402" type="1" refreshedVersion="0" background="1">
    <dbPr connection="DRIVER={Microsoft ODBC for Oracle};UID=TATADB;pwd=TATADB9$;SERVER=MPLUSLIV;"/>
  </connection>
  <connection id="1563" xr16:uid="{A42FF107-A542-4B36-8B97-48C28FEE03D3}" name="Connection2403" type="1" refreshedVersion="0" background="1">
    <dbPr connection="DRIVER={Microsoft ODBC for Oracle};UID=TATADB;pwd=TATADB9$;SERVER=MPLUSLIV;"/>
  </connection>
  <connection id="1564" xr16:uid="{B9E7387A-C8A6-4005-8917-F355C25D5ABE}" name="Connection2404" type="1" refreshedVersion="0" background="1">
    <dbPr connection="DRIVER={Microsoft ODBC for Oracle};UID=TATADB;pwd=TATADB9$;SERVER=MPLUSLIV;"/>
  </connection>
  <connection id="1565" xr16:uid="{24E390C3-892B-4F07-9A48-5172AD7C3B00}" name="Connection2405" type="1" refreshedVersion="0" background="1">
    <dbPr connection="DRIVER={Microsoft ODBC for Oracle};UID=TATADB;pwd=TATADB9$;SERVER=MPLUSLIV;"/>
  </connection>
  <connection id="1566" xr16:uid="{58C6CA23-6967-43F7-BD59-77531AFD7B27}" name="Connection2406" type="1" refreshedVersion="0" background="1">
    <dbPr connection="DRIVER={Microsoft ODBC for Oracle};UID=TATADB;pwd=TATADB9$;SERVER=MPLUSLIV;"/>
  </connection>
  <connection id="1567" xr16:uid="{7BB2AAE2-4F72-4706-8848-61C2161C8DEB}" name="Connection2407" type="1" refreshedVersion="0" background="1">
    <dbPr connection="DRIVER={Microsoft ODBC for Oracle};UID=TATADB;pwd=TATADB9$;SERVER=MPLUSLIV;"/>
  </connection>
  <connection id="1568" xr16:uid="{C893318C-9A9B-45EE-ABE8-E376242E2389}" name="Connection2408" type="1" refreshedVersion="0" background="1">
    <dbPr connection="DRIVER={Microsoft ODBC for Oracle};UID=TATADB;pwd=TATADB9$;SERVER=MPLUSLIV;"/>
  </connection>
  <connection id="1569" xr16:uid="{A8ED4D2A-7DEC-408B-97E5-F786D0E753A6}" name="Connection2409" type="1" refreshedVersion="0" background="1">
    <dbPr connection="DRIVER={Microsoft ODBC for Oracle};UID=TATADB;pwd=TATADB9$;SERVER=MPLUSLIV;"/>
  </connection>
  <connection id="1570" xr16:uid="{985DF7B9-67E6-4CF0-A129-C7FDB9ED1823}" name="Connection241" type="1" refreshedVersion="0" background="1">
    <dbPr connection="DRIVER={Microsoft ODBC for Oracle};UID=TATADB;pwd=TATADB9$;SERVER=MPLUSLIV;"/>
  </connection>
  <connection id="1571" xr16:uid="{7E3EA828-8DC1-4C12-A3BF-C22C11A488B0}" name="Connection2410" type="1" refreshedVersion="0" background="1">
    <dbPr connection="DRIVER={Microsoft ODBC for Oracle};UID=TATADB;pwd=TATADB9$;SERVER=MPLUSLIV;"/>
  </connection>
  <connection id="1572" xr16:uid="{33D88ACB-CC40-40B1-AA7C-BD0845EC8494}" name="Connection2411"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CORPBF' _x000d_ _x000d_and WEEKEND_DT='31 Oct 2026' and a.ASSET_TYPE in('32','33') _x000d_and a.schclass='GLOBAL' and a.security is not null and a.UNITS&gt;0  and LAST_NET_ASSETS&gt;1 and f.schclass='GLOBAL' ) _x000d_where MKTVAL &gt; 0 order by 6 desc"/>
  </connection>
  <connection id="1573" xr16:uid="{4522F6B7-F45B-4D38-A5B9-11B7C94126D9}" name="Connection2412" type="1" refreshedVersion="0" background="1">
    <dbPr connection="DRIVER={Microsoft ODBC for Oracle};UID=TATADB;pwd=TATADB9$;SERVER=MPLUSLIV;"/>
  </connection>
  <connection id="1574" xr16:uid="{03AA2E63-DBB0-41AF-B91C-1CE0BE04D4E2}" name="Connection2413" type="1" refreshedVersion="0" background="1">
    <dbPr connection="DRIVER={Microsoft ODBC for Oracle};UID=TATADB;pwd=TATADB9$;SERVER=MPLUSLIV;"/>
  </connection>
  <connection id="1575" xr16:uid="{B476AB0A-CDF6-419D-96CD-8B7889339664}" name="Connection2414" type="1" refreshedVersion="0" background="1">
    <dbPr connection="DRIVER={Microsoft ODBC for Oracle};UID=TATADB;pwd=TATADB9$;SERVER=MPLUSLIV;"/>
  </connection>
  <connection id="1576" xr16:uid="{AA88564D-C3CB-49D8-A44D-FE46994641ED}" name="Connection2415" type="1" refreshedVersion="0" background="1">
    <dbPr connection="DRIVER={Microsoft ODBC for Oracle};UID=TATADB;pwd=TATADB9$;SERVER=MPLUSLIV;"/>
  </connection>
  <connection id="1577" xr16:uid="{EC398196-8502-4999-8567-2B59EE0A64C3}" name="Connection2416" type="1" refreshedVersion="0" background="1">
    <dbPr connection="DRIVER={Microsoft ODBC for Oracle};UID=TATADB;pwd=TATADB9$;SERVER=MPLUSLIV;"/>
  </connection>
  <connection id="1578" xr16:uid="{3F23DEB9-1738-4878-BCEF-B8B06EDEFDC0}" name="Connection2417" type="1" refreshedVersion="0" background="1">
    <dbPr connection="DRIVER={Microsoft ODBC for Oracle};UID=TATADB;pwd=TATADB9$;SERVER=MPLUSLIV;"/>
  </connection>
  <connection id="1579" xr16:uid="{C872DB46-2E23-4192-A861-15BECCDD68F9}" name="Connection2418" type="1" refreshedVersion="0" background="1">
    <dbPr connection="DRIVER={Microsoft ODBC for Oracle};UID=TATADB;pwd=TATADB9$;SERVER=MPLUSLIV;"/>
  </connection>
  <connection id="1580" xr16:uid="{E0B305E4-E472-452F-8117-5233DBACB8DF}" name="Connection2419" type="1" refreshedVersion="0" background="1">
    <dbPr connection="DRIVER={Microsoft ODBC for Oracle};UID=TATADB;pwd=TATADB9$;SERVER=MPLUSLIV;"/>
  </connection>
  <connection id="1581" xr16:uid="{1C54EC1C-A81D-4B63-B7B8-CBB5FD619A4E}" name="Connection242" type="1" refreshedVersion="0" background="1">
    <dbPr connection="DRIVER={Microsoft ODBC for Oracle};UID=TATADB;pwd=TATADB9$;SERVER=MPLUSLIV;"/>
  </connection>
  <connection id="1582" xr16:uid="{2B052D56-96FB-4870-B782-D42F744D2975}" name="Connection2420" type="1" refreshedVersion="0" background="1">
    <dbPr connection="DRIVER={Microsoft ODBC for Oracle};UID=TATADB;pwd=TATADB9$;SERVER=MPLUSLIV;"/>
  </connection>
  <connection id="1583" xr16:uid="{2B0EFCF9-D7F0-4F51-9F44-99CC12B2390F}" name="Connection2421" type="1" refreshedVersion="0" background="1">
    <dbPr connection="DRIVER={Microsoft ODBC for Oracle};UID=TATADB;pwd=TATADB9$;SERVER=MPLUSLIV;"/>
  </connection>
  <connection id="1584" xr16:uid="{3A7E8B0A-8B46-4B29-91D1-A0D433EA44B4}" name="Connection2422" type="1" refreshedVersion="0" background="1">
    <dbPr connection="DRIVER={Microsoft ODBC for Oracle};UID=TATADB;pwd=TATADB9$;SERVER=MPLUSLIV;"/>
  </connection>
  <connection id="1585" xr16:uid="{BDA89860-F41E-4C13-99E7-C90AF47C9182}" name="Connection2423" type="1" refreshedVersion="0" background="1">
    <dbPr connection="DRIVER={Microsoft ODBC for Oracle};UID=TATADB;pwd=TATADB9$;SERVER=MPLUSLIV;"/>
  </connection>
  <connection id="1586" xr16:uid="{74E63182-6C81-45A9-8443-17AA9F4A48CC}" name="Connection2424" type="1" refreshedVersion="0" background="1">
    <dbPr connection="DRIVER={Microsoft ODBC for Oracle};UID=TATADB;pwd=TATADB9$;SERVER=MPLUSLIV;"/>
  </connection>
  <connection id="1587" xr16:uid="{22BAF095-4BA1-4D4F-BB21-0B5F7D3D1545}" name="Connection2425" type="1" refreshedVersion="0" background="1">
    <dbPr connection="DRIVER={Microsoft ODBC for Oracle};UID=TATADB;pwd=TATADB9$;SERVER=MPLUSLIV;"/>
  </connection>
  <connection id="1588" xr16:uid="{1F2FB7C0-B405-41CC-9E31-CDED544BC04A}" name="Connection2426" type="1" refreshedVersion="0" background="1">
    <dbPr connection="DRIVER={Microsoft ODBC for Oracle};UID=TATADB;pwd=TATADB9$;SERVER=MPLUSLIV;"/>
  </connection>
  <connection id="1589" xr16:uid="{6CA6129E-57DF-45B8-A1E6-6A5BAE4596D1}" name="Connection2427" type="1" refreshedVersion="0" background="1">
    <dbPr connection="DRIVER={Microsoft ODBC for Oracle};UID=TATADB;pwd=TATADB9$;SERVER=MPLUSLIV;"/>
  </connection>
  <connection id="1590" xr16:uid="{7B677FB5-2471-4397-BFA2-A2F17672D54D}" name="Connection2428" type="1" refreshedVersion="0" background="1">
    <dbPr connection="DRIVER={Microsoft ODBC for Oracle};UID=TATADB;pwd=TATADB9$;SERVER=MPLUSLIV;"/>
  </connection>
  <connection id="1591" xr16:uid="{2A9E91EC-4799-4768-B9F5-E6F3A4BDDBBE}" name="Connection2429" type="1" refreshedVersion="0" background="1">
    <dbPr connection="DRIVER={Microsoft ODBC for Oracle};UID=TATADB;pwd=TATADB9$;SERVER=MPLUSLIV;"/>
  </connection>
  <connection id="1592" xr16:uid="{A57BE8A6-05CF-4FD8-861B-FE31958B32A7}" name="Connection243" type="1" refreshedVersion="0" background="1">
    <dbPr connection="DRIVER={Microsoft ODBC for Oracle};UID=TATADB;pwd=TATADB9$;SERVER=MPLUSLIV;"/>
  </connection>
  <connection id="1593" xr16:uid="{2E163B03-BAD6-4C3A-8B8E-27AE5303BF89}" name="Connection2430" type="1" refreshedVersion="0" background="1">
    <dbPr connection="DRIVER={Microsoft ODBC for Oracle};UID=TATADB;pwd=TATADB9$;SERVER=MPLUSLIV;"/>
  </connection>
  <connection id="1594" xr16:uid="{CD1FF6A6-5F26-4DB1-95FF-6903CABE904A}" name="Connection2431" type="1" refreshedVersion="0" background="1">
    <dbPr connection="DRIVER={Microsoft ODBC for Oracle};UID=TATADB;pwd=TATADB9$;SERVER=MPLUSLIV;"/>
  </connection>
  <connection id="1595" xr16:uid="{20E4FA8C-E95F-4568-94D4-8E7C5D97AB7F}" name="Connection2432" type="1" refreshedVersion="0" background="1">
    <dbPr connection="DRIVER={Microsoft ODBC for Oracle};UID=TATADB;pwd=TATADB9$;SERVER=MPLUSLIV;"/>
  </connection>
  <connection id="1596" xr16:uid="{61385029-548A-406B-BE94-D390ADFD66CA}" name="Connection2433" type="1" refreshedVersion="0" background="1">
    <dbPr connection="DRIVER={Microsoft ODBC for Oracle};UID=TATADB;pwd=TATADB9$;SERVER=MPLUSLIV;"/>
  </connection>
  <connection id="1597" xr16:uid="{B111A606-3D8E-4616-BF85-C5F4149DB674}" name="Connection2434" type="1" refreshedVersion="0" background="1">
    <dbPr connection="DRIVER={Microsoft ODBC for Oracle};UID=TATADB;pwd=TATADB9$;SERVER=MPLUSLIV;"/>
  </connection>
  <connection id="1598" xr16:uid="{E18BAF99-D483-4C3A-82F1-F2CE427C6C90}" name="Connection2435" type="1" refreshedVersion="0" background="1">
    <dbPr connection="DRIVER={Microsoft ODBC for Oracle};UID=TATADB;pwd=TATADB9$;SERVER=MPLUSLIV;"/>
  </connection>
  <connection id="1599" xr16:uid="{D9DFC2D7-B778-4927-A569-F19ACEBBF305}" name="Connection2436" type="1" refreshedVersion="0" background="1">
    <dbPr connection="DRIVER={Microsoft ODBC for Oracle};UID=TATADB;pwd=TATADB9$;SERVER=MPLUSLIV;"/>
  </connection>
  <connection id="1600" xr16:uid="{4906DA56-A875-44D6-8A3F-34A0BBDABA79}" name="Connection2437" type="1" refreshedVersion="0" background="1">
    <dbPr connection="DRIVER={Microsoft ODBC for Oracle};UID=TATADB;pwd=TATADB9$;SERVER=MPLUSLIV;"/>
  </connection>
  <connection id="1601" xr16:uid="{360470A2-0F19-43EC-9C22-6AF8C66313AA}" name="Connection2438" type="1" refreshedVersion="0" background="1">
    <dbPr connection="DRIVER={Microsoft ODBC for Oracle};UID=TATADB;pwd=TATADB9$;SERVER=MPLUSLIV;"/>
  </connection>
  <connection id="1602" xr16:uid="{936C45FA-C072-4C79-8578-79D79F58E2F2}" name="Connection2439" type="1" refreshedVersion="0" background="1">
    <dbPr connection="DRIVER={Microsoft ODBC for Oracle};UID=TATADB;pwd=TATADB9$;SERVER=MPLUSLIV;"/>
  </connection>
  <connection id="1603" xr16:uid="{08BBEEFF-1E14-4CEF-8400-74FA75601CE7}" name="Connection244" type="1" refreshedVersion="0" background="1">
    <dbPr connection="DRIVER={Microsoft ODBC for Oracle};UID=TATADB;pwd=TATADB9$;SERVER=MPLUSLIV;"/>
  </connection>
  <connection id="1604" xr16:uid="{D3F1F80B-43B7-44EA-8635-A01F22ADD6D6}" name="Connection2440" type="1" refreshedVersion="0" background="1">
    <dbPr connection="DRIVER={Microsoft ODBC for Oracle};UID=TATADB;pwd=TATADB9$;SERVER=MPLUSLIV;"/>
  </connection>
  <connection id="1605" xr16:uid="{70336969-8C27-4E26-91A3-F8D50677B8BF}" name="Connection2441" type="1" refreshedVersion="0" background="1">
    <dbPr connection="DRIVER={Microsoft ODBC for Oracle};UID=TATADB;pwd=TATADB9$;SERVER=MPLUSLIV;"/>
  </connection>
  <connection id="1606" xr16:uid="{53B32B83-4FC8-40E8-807A-4591157F07FA}" name="Connection2442" type="1" refreshedVersion="0" background="1">
    <dbPr connection="DRIVER={Microsoft ODBC for Oracle};UID=TATADB;pwd=TATADB9$;SERVER=MPLUSLIV;"/>
  </connection>
  <connection id="1607" xr16:uid="{C7303E33-6090-48B3-87EA-9C0222E2EC2D}" name="Connection2443" type="1" refreshedVersion="0" background="1">
    <dbPr connection="DRIVER={Microsoft ODBC for Oracle};UID=TATADB;pwd=TATADB9$;SERVER=MPLUSLIV;"/>
  </connection>
  <connection id="1608" xr16:uid="{E4B77AFB-8051-4F56-BB65-DE850CF53A7D}" name="Connection2444" type="1" refreshedVersion="0" background="1">
    <dbPr connection="DRIVER={Microsoft ODBC for Oracle};UID=TATADB;pwd=TATADB9$;SERVER=MPLUSLIV;"/>
  </connection>
  <connection id="1609" xr16:uid="{C65175B6-D27F-4016-B866-26580FC90F95}" name="Connection2445" type="1" refreshedVersion="0" background="1">
    <dbPr connection="DRIVER={Microsoft ODBC for Oracle};UID=TATADB;pwd=TATADB9$;SERVER=MPLUSLIV;"/>
  </connection>
  <connection id="1610" xr16:uid="{14A42707-5960-4223-A5B8-979CB21C8DC7}" name="Connection2446" type="1" refreshedVersion="0" background="1">
    <dbPr connection="DRIVER={Microsoft ODBC for Oracle};UID=TATADB;pwd=TATADB9$;SERVER=MPLUSLIV;"/>
  </connection>
  <connection id="1611" xr16:uid="{4DCDC590-1E53-4C0E-96A6-202A8C32194B}" name="Connection2447" type="1" refreshedVersion="0" background="1">
    <dbPr connection="DRIVER={Microsoft ODBC for Oracle};UID=TATADB;pwd=TATADB9$;SERVER=MPLUSLIV;"/>
  </connection>
  <connection id="1612" xr16:uid="{EC433112-354C-45BB-AB98-A1753071A76C}" name="Connection2448" type="1" refreshedVersion="0" background="1">
    <dbPr connection="DRIVER={Microsoft ODBC for Oracle};UID=TATADB;pwd=TATADB9$;SERVER=MPLUSLIV;"/>
  </connection>
  <connection id="1613" xr16:uid="{0DF713D4-FB7C-42B8-A7EF-61A467699C18}" name="Connection2449" type="1" refreshedVersion="0" background="1">
    <dbPr connection="DRIVER={Microsoft ODBC for Oracle};UID=TATADB;pwd=TATADB9$;SERVER=MPLUSLIV;"/>
  </connection>
  <connection id="1614" xr16:uid="{C1F5024B-E2B7-48BE-9640-4D8BC732DC68}" name="Connection245" type="1" refreshedVersion="0" background="1">
    <dbPr connection="DRIVER={Microsoft ODBC for Oracle};UID=TATADB;pwd=TATADB9$;SERVER=MPLUSLIV;"/>
  </connection>
  <connection id="1615" xr16:uid="{60BC81E9-C38E-43B3-8FD2-297B7D3E6506}" name="Connection2450" type="1" refreshedVersion="0" background="1">
    <dbPr connection="DRIVER={Microsoft ODBC for Oracle};UID=TATADB;pwd=TATADB9$;SERVER=MPLUSLIV;"/>
  </connection>
  <connection id="1616" xr16:uid="{EAE482EB-996E-43FD-9105-A9E181E8C9A2}" name="Connection2451" type="1" refreshedVersion="0" background="1">
    <dbPr connection="DRIVER={Microsoft ODBC for Oracle};UID=TATADB;pwd=TATADB9$;SERVER=MPLUSLIV;"/>
  </connection>
  <connection id="1617" xr16:uid="{6C8541D7-084E-4211-A10E-2F1AA40962F6}" name="Connection2452" type="1" refreshedVersion="0" background="1">
    <dbPr connection="DRIVER={Microsoft ODBC for Oracle};UID=TATADB;pwd=TATADB9$;SERVER=MPLUSLIV;"/>
  </connection>
  <connection id="1618" xr16:uid="{05146977-2BE9-4FFF-B924-EBA36A8102EE}" name="Connection2453" type="1" refreshedVersion="0" background="1">
    <dbPr connection="DRIVER={Microsoft ODBC for Oracle};UID=TATADB;pwd=TATADB9$;SERVER=MPLUSLIV;"/>
  </connection>
  <connection id="1619" xr16:uid="{73348DFF-6DFD-41AF-B235-D3D9C0C91B97}" name="Connection2454" type="1" refreshedVersion="0" background="1">
    <dbPr connection="DRIVER={Microsoft ODBC for Oracle};UID=TATADB;pwd=TATADB9$;SERVER=MPLUSLIV;"/>
  </connection>
  <connection id="1620" xr16:uid="{E32ED0E3-5722-4330-96C1-41B18FD7E94D}" name="Connection2455" type="1" refreshedVersion="0" background="1">
    <dbPr connection="DRIVER={Microsoft ODBC for Oracle};UID=TATADB;pwd=TATADB9$;SERVER=MPLUSLIV;"/>
  </connection>
  <connection id="1621" xr16:uid="{E6703B04-071E-4FE1-A5EC-D21190EDC794}" name="Connection2456" type="1" refreshedVersion="0" background="1">
    <dbPr connection="DRIVER={Microsoft ODBC for Oracle};UID=TATADB;pwd=TATADB9$;SERVER=MPLUSLIV;"/>
  </connection>
  <connection id="1622" xr16:uid="{9FFC9ECD-5750-4F7F-AD94-2B5CEB3117B0}" name="Connection2457" type="1" refreshedVersion="0" background="1">
    <dbPr connection="DRIVER={Microsoft ODBC for Oracle};UID=TATADB;pwd=TATADB9$;SERVER=MPLUSLIV;"/>
  </connection>
  <connection id="1623" xr16:uid="{C5CD54CA-CE82-441F-A604-78CEE5023EF1}" name="Connection2458" type="1" refreshedVersion="0" background="1">
    <dbPr connection="DRIVER={Microsoft ODBC for Oracle};UID=TATADB;pwd=TATADB9$;SERVER=MPLUSLIV;"/>
  </connection>
  <connection id="1624" xr16:uid="{014994DC-9ED4-416D-B9AB-01BE854B096F}" name="Connection2459" type="1" refreshedVersion="0" background="1">
    <dbPr connection="DRIVER={Microsoft ODBC for Oracle};UID=TATADB;pwd=TATADB9$;SERVER=MPLUSLIV;"/>
  </connection>
  <connection id="1625" xr16:uid="{71CB1A1C-A4FB-40B3-A8F7-9DE25787E77A}" name="Connection246" type="1" refreshedVersion="0" background="1">
    <dbPr connection="DRIVER={Microsoft ODBC for Oracle};UID=TATADB;pwd=TATADB9$;SERVER=MPLUSLIV;"/>
  </connection>
  <connection id="1626" xr16:uid="{DCEA5F4A-F50F-4A9E-AC42-94BBAC0ACE42}" name="Connection2460" type="1" refreshedVersion="0" background="1">
    <dbPr connection="DRIVER={Microsoft ODBC for Oracle};UID=TATADB;pwd=TATADB9$;SERVER=MPLUSLIV;"/>
  </connection>
  <connection id="1627" xr16:uid="{B81BFAEE-BD06-4949-BDEA-CECE677D9E57}" name="Connection2461" type="1" refreshedVersion="0" background="1">
    <dbPr connection="DRIVER={Microsoft ODBC for Oracle};UID=TATADB;pwd=TATADB9$;SERVER=MPLUSLIV;"/>
  </connection>
  <connection id="1628" xr16:uid="{223D1A5A-EF61-4790-902A-F3BCFD77B000}" name="Connection2462" type="1" refreshedVersion="0" background="1">
    <dbPr connection="DRIVER={Microsoft ODBC for Oracle};UID=TATADB;pwd=TATADB9$;SERVER=MPLUSLIV;"/>
  </connection>
  <connection id="1629" xr16:uid="{48D0B13A-AB6B-40A6-8B20-F985B4D105C3}" name="Connection2463" type="1" refreshedVersion="0" background="1">
    <dbPr connection="DRIVER={Microsoft ODBC for Oracle};UID=TATADB;pwd=TATADB9$;SERVER=MPLUSLIV;"/>
  </connection>
  <connection id="1630" xr16:uid="{F0A39EE0-29D6-4729-BEA1-A7F41AC976C7}" name="Connection2464" type="1" refreshedVersion="0" background="1">
    <dbPr connection="DRIVER={Microsoft ODBC for Oracle};UID=TATADB;pwd=TATADB9$;SERVER=MPLUSLIV;"/>
  </connection>
  <connection id="1631" xr16:uid="{0B823AF3-792C-45B5-AEA1-16948EF67462}" name="Connection2465" type="1" refreshedVersion="0" background="1">
    <dbPr connection="DRIVER={Microsoft ODBC for Oracle};UID=TATADB;pwd=TATADB9$;SERVER=MPLUSLIV;"/>
  </connection>
  <connection id="1632" xr16:uid="{099C3D20-CE07-4003-9866-291A31516796}" name="Connection2466" type="1" refreshedVersion="0" background="1">
    <dbPr connection="DRIVER={Microsoft ODBC for Oracle};UID=TATADB;pwd=TATADB9$;SERVER=MPLUSLIV;"/>
  </connection>
  <connection id="1633" xr16:uid="{F63D7F1C-8FE0-4FF0-B7BF-B7B7F610F5C2}" name="Connection2467" type="1" refreshedVersion="0" background="1">
    <dbPr connection="DRIVER={Microsoft ODBC for Oracle};UID=TATADB;pwd=TATADB9$;SERVER=MPLUSLIV;"/>
  </connection>
  <connection id="1634" xr16:uid="{5ED63EBF-CCAD-4850-BA69-B16F2F317251}" name="Connection2468" type="1" refreshedVersion="0" background="1">
    <dbPr connection="DRIVER={Microsoft ODBC for Oracle};UID=TATADB;pwd=TATADB9$;SERVER=MPLUSLIV;"/>
  </connection>
  <connection id="1635" xr16:uid="{B85BFA8B-A18D-4EB6-8122-8CF6C30F69F7}" name="Connection2469" type="1" refreshedVersion="0" background="1">
    <dbPr connection="DRIVER={Microsoft ODBC for Oracle};UID=TATADB;pwd=TATADB9$;SERVER=MPLUSLIV;"/>
  </connection>
  <connection id="1636" xr16:uid="{22153718-A755-4A2F-8BA3-DCA9F0216BC9}" name="Connection247" type="1" refreshedVersion="0" background="1">
    <dbPr connection="DRIVER={Microsoft ODBC for Oracle};UID=TATADB;pwd=TATADB9$;SERVER=MPLUSLIV;"/>
  </connection>
  <connection id="1637" xr16:uid="{70E43474-D74D-4E22-AC44-9C5371D928F7}" name="Connection2470" type="1" refreshedVersion="0" background="1">
    <dbPr connection="DRIVER={Microsoft ODBC for Oracle};UID=TATADB;pwd=TATADB9$;SERVER=MPLUSLIV;"/>
  </connection>
  <connection id="1638" xr16:uid="{DFD487FD-65F4-4071-9755-58C870E131DF}" name="Connection2471" type="1" refreshedVersion="0" background="1">
    <dbPr connection="DRIVER={Microsoft ODBC for Oracle};UID=TATADB;pwd=TATADB9$;SERVER=MPLUSLIV;"/>
  </connection>
  <connection id="1639" xr16:uid="{58BA2954-3CEF-45FC-8633-9DABC30ECCBC}" name="Connection2472" type="1" refreshedVersion="0" background="1">
    <dbPr connection="DRIVER={Microsoft ODBC for Oracle};UID=TATADB;pwd=TATADB9$;SERVER=MPLUSLIV;"/>
  </connection>
  <connection id="1640" xr16:uid="{EB903974-C9A3-4EA0-B0AC-95324C7EE357}" name="Connection2473" type="1" refreshedVersion="0" background="1">
    <dbPr connection="DRIVER={Microsoft ODBC for Oracle};UID=TATADB;pwd=TATADB9$;SERVER=MPLUSLIV;"/>
  </connection>
  <connection id="1641" xr16:uid="{C87F070F-BC1C-4C49-A95C-C09686F4680C}" name="Connection2474" type="1" refreshedVersion="0" background="1">
    <dbPr connection="DRIVER={Microsoft ODBC for Oracle};UID=TATADB;pwd=TATADB9$;SERVER=MPLUSLIV;"/>
  </connection>
  <connection id="1642" xr16:uid="{865BABDD-095E-4010-9600-A1CDDC236AD7}" name="Connection2475" type="1" refreshedVersion="0" background="1">
    <dbPr connection="DRIVER={Microsoft ODBC for Oracle};UID=TATADB;pwd=TATADB9$;SERVER=MPLUSLIV;"/>
  </connection>
  <connection id="1643" xr16:uid="{D94E5ED6-8FCD-4A02-AF68-11AF697416A4}" name="Connection2476" type="1" refreshedVersion="0" background="1">
    <dbPr connection="DRIVER={Microsoft ODBC for Oracle};UID=TATADB;pwd=TATADB9$;SERVER=MPLUSLIV;"/>
  </connection>
  <connection id="1644" xr16:uid="{685EDBDD-42D2-44F7-B574-B5D2772A0A2E}" name="Connection2477" type="1" refreshedVersion="0" background="1">
    <dbPr connection="DRIVER={Microsoft ODBC for Oracle};UID=TATADB;pwd=TATADB9$;SERVER=MPLUSLIV;"/>
  </connection>
  <connection id="1645" xr16:uid="{5ECBF10B-8675-4F5C-A574-02CF53C3495E}" name="Connection2478" type="1" refreshedVersion="0" background="1">
    <dbPr connection="DRIVER={Microsoft ODBC for Oracle};UID=TATADB;pwd=TATADB9$;SERVER=MPLUSLIV;"/>
  </connection>
  <connection id="1646" xr16:uid="{C2C429B6-2D96-452D-8286-46E3F12C19CA}" name="Connection2479" type="1" refreshedVersion="0" background="1">
    <dbPr connection="DRIVER={Microsoft ODBC for Oracle};UID=TATADB;pwd=TATADB9$;SERVER=MPLUSLIV;"/>
  </connection>
  <connection id="1647" xr16:uid="{28B68AD8-030D-4E92-839A-1A7769B37C9C}" name="Connection248" type="1" refreshedVersion="0" background="1">
    <dbPr connection="DRIVER={Microsoft ODBC for Oracle};UID=TATADB;pwd=TATADB9$;SERVER=MPLUSLIV;"/>
  </connection>
  <connection id="1648" xr16:uid="{6B77D030-293E-46F8-A1B9-F998C2123803}" name="Connection2480" type="1" refreshedVersion="0" background="1">
    <dbPr connection="DRIVER={Microsoft ODBC for Oracle};UID=TATADB;pwd=TATADB9$;SERVER=MPLUSLIV;"/>
  </connection>
  <connection id="1649" xr16:uid="{57337FBE-3D2A-4F3B-A197-912B5CCE1F61}" name="Connection2481" type="1" refreshedVersion="0" background="1">
    <dbPr connection="DRIVER={Microsoft ODBC for Oracle};UID=TATADB;pwd=TATADB9$;SERVER=MPLUSLIV;"/>
  </connection>
  <connection id="1650" xr16:uid="{7BE721C8-50D3-44BB-8FB2-743EA1D82ADF}" name="Connection248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1651" xr16:uid="{385426A5-DD19-447C-B47D-211A52A2E57E}" name="Connection2483" type="1" refreshedVersion="0" background="1">
    <dbPr connection="DRIVER={Microsoft ODBC for Oracle};UID=TATADB;pwd=TATADB9$;SERVER=MPLUSLIV;"/>
  </connection>
  <connection id="1652" xr16:uid="{A4ED3568-EFBA-4772-86BA-DBCBD78E5BDA}" name="Connection2484" type="1" refreshedVersion="0" background="1">
    <dbPr connection="DRIVER={Microsoft ODBC for Oracle};UID=TATADB;pwd=TATADB9$;SERVER=MPLUSLIV;"/>
  </connection>
  <connection id="1653" xr16:uid="{2D0C3869-9F25-47C2-B07A-04CA4D78881C}" name="Connection2485" type="1" refreshedVersion="0" background="1">
    <dbPr connection="DRIVER={Microsoft ODBC for Oracle};UID=TATADB;pwd=TATADB9$;SERVER=MPLUSLIV;"/>
  </connection>
  <connection id="1654" xr16:uid="{422F5CB4-A6D7-411C-8436-C4E0186FE884}" name="Connection2486" type="1" refreshedVersion="0" background="1">
    <dbPr connection="DRIVER={Microsoft ODBC for Oracle};UID=TATADB;pwd=TATADB9$;SERVER=MPLUSLIV;"/>
  </connection>
  <connection id="1655" xr16:uid="{792C00DE-E47F-48F3-8FEF-55E6EF0D87E2}" name="Connection2487" type="1" refreshedVersion="0" background="1">
    <dbPr connection="DRIVER={Microsoft ODBC for Oracle};UID=TATADB;pwd=TATADB9$;SERVER=MPLUSLIV;"/>
  </connection>
  <connection id="1656" xr16:uid="{77233227-1A5D-4BD5-A71F-842671FA0CCD}" name="Connection2488" type="1" refreshedVersion="0" background="1">
    <dbPr connection="DRIVER={Microsoft ODBC for Oracle};UID=TATADB;pwd=TATADB9$;SERVER=MPLUSLIV;"/>
  </connection>
  <connection id="1657" xr16:uid="{8B96FD93-54B4-46C1-896B-C34C11710D9C}" name="Connection2489" type="1" refreshedVersion="0" background="1">
    <dbPr connection="DRIVER={Microsoft ODBC for Oracle};UID=TATADB;pwd=TATADB9$;SERVER=MPLUSLIV;"/>
  </connection>
  <connection id="1658" xr16:uid="{74AC64C4-5933-4422-832A-4981AA4B5A75}" name="Connection249" type="1" refreshedVersion="0" background="1">
    <dbPr connection="DRIVER={Microsoft ODBC for Oracle};UID=TATADB;pwd=TATADB9$;SERVER=MPLUSLIV;"/>
  </connection>
  <connection id="1659" xr16:uid="{A324C45F-D3D4-4A71-9ABB-CE9A089B3A2C}" name="Connection2490" type="1" refreshedVersion="0" background="1">
    <dbPr connection="DRIVER={Microsoft ODBC for Oracle};UID=TATADB;pwd=TATADB9$;SERVER=MPLUSLIV;"/>
  </connection>
  <connection id="1660" xr16:uid="{0B1BF511-EDAB-4715-9521-3039B514762F}" name="Connection2491" type="1" refreshedVersion="0" background="1">
    <dbPr connection="DRIVER={Microsoft ODBC for Oracle};UID=TATADB;pwd=TATADB9$;SERVER=MPLUSLIV;"/>
  </connection>
  <connection id="1661" xr16:uid="{7FB60234-450E-482E-A292-8FB54226E954}" name="Connection2492" type="1" refreshedVersion="0" background="1">
    <dbPr connection="DRIVER={Microsoft ODBC for Oracle};UID=TATADB;pwd=TATADB9$;SERVER=MPLUSLIV;"/>
  </connection>
  <connection id="1662" xr16:uid="{944259E6-196C-4734-9D67-61575B3CDE78}" name="Connection2493" type="1" refreshedVersion="0" background="1">
    <dbPr connection="DRIVER={Microsoft ODBC for Oracle};UID=TATADB;pwd=TATADB9$;SERVER=MPLUSLIV;"/>
  </connection>
  <connection id="1663" xr16:uid="{174A7961-7F31-4E3F-AAAD-ACAA733A8B88}" name="Connection2494" type="1" refreshedVersion="0" background="1">
    <dbPr connection="DRIVER={Microsoft ODBC for Oracle};UID=TATADB;pwd=TATADB9$;SERVER=MPLUSLIV;"/>
  </connection>
  <connection id="1664" xr16:uid="{85D42F7B-36D6-4205-A705-846F1099068E}" name="Connection2495" type="1" refreshedVersion="0" background="1">
    <dbPr connection="DRIVER={Microsoft ODBC for Oracle};UID=TATADB;pwd=TATADB9$;SERVER=MPLUSLIV;"/>
  </connection>
  <connection id="1665" xr16:uid="{C98E6F7A-E318-47F5-B1C3-1CED70AFF4D4}" name="Connection2496"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CORPBF' _x000d_ and LAST_NET_ASSETS&gt;1 and f.SCHCLASS='GLOBAL'_x000d_and WEEKEND_DT='31 Oct 2026' and a.ASSET_TYPE in('16','17','19','20','22','03','15'))  _x000d_where MKTVAL &gt; 0 order by 6 desc"/>
  </connection>
  <connection id="1666" xr16:uid="{7CE773D4-B1BE-49E4-B4B8-16C8C8A7D5E6}" name="Connection2497" type="1" refreshedVersion="0" background="1">
    <dbPr connection="DRIVER={Microsoft ODBC for Oracle};UID=TATADB;pwd=TATADB9$;SERVER=MPLUSLIV;"/>
  </connection>
  <connection id="1667" xr16:uid="{2950DC39-1361-4A73-8A06-C7AF85FB930E}" name="Connection2498" type="1" refreshedVersion="0" background="1">
    <dbPr connection="DRIVER={Microsoft ODBC for Oracle};UID=TATADB;pwd=TATADB9$;SERVER=MPLUSLIV;"/>
  </connection>
  <connection id="1668" xr16:uid="{2F039235-6399-44E1-B711-7704499754D5}" name="Connection2499" type="1" refreshedVersion="0" background="1">
    <dbPr connection="DRIVER={Microsoft ODBC for Oracle};UID=TATADB;pwd=TATADB9$;SERVER=MPLUSLIV;"/>
  </connection>
  <connection id="1669" xr16:uid="{74FBB113-FF58-4C9B-A638-90AC1362CD6F}" name="Connection25" type="1" refreshedVersion="0" background="1">
    <dbPr connection="DRIVER={Microsoft ODBC for Oracle};UID=TATADB;pwd=TATADB9$;SERVER=MPLUSLIV;"/>
  </connection>
  <connection id="1670" xr16:uid="{3F5E3A48-CB71-43B3-BEE0-A3427CF3EFC3}" name="Connection250" type="1" refreshedVersion="0" background="1">
    <dbPr connection="DRIVER={Microsoft ODBC for Oracle};UID=TATADB;pwd=TATADB9$;SERVER=MPLUSLIV;"/>
  </connection>
  <connection id="1671" xr16:uid="{215AF763-BBAA-4DD1-BBB5-771822C7BA67}" name="Connection2500" type="1" refreshedVersion="0" background="1">
    <dbPr connection="DRIVER={Microsoft ODBC for Oracle};UID=TATADB;pwd=TATADB9$;SERVER=MPLUSLIV;"/>
  </connection>
  <connection id="1672" xr16:uid="{FEB64A16-C3A2-4E95-B682-B673AE852B6F}" name="Connection2501" type="1" refreshedVersion="0" background="1">
    <dbPr connection="DRIVER={Microsoft ODBC for Oracle};UID=TATADB;pwd=TATADB9$;SERVER=MPLUSLIV;"/>
  </connection>
  <connection id="1673" xr16:uid="{62A6B7AA-8321-4695-AB0C-626969274C8B}" name="Connection2502" type="1" refreshedVersion="0" background="1">
    <dbPr connection="DRIVER={Microsoft ODBC for Oracle};UID=TATADB;pwd=TATADB9$;SERVER=MPLUSLIV;"/>
  </connection>
  <connection id="1674" xr16:uid="{FD5BC316-3BCB-49C9-A27E-C3622BD38267}" name="Connection2503" type="1" refreshedVersion="0" background="1">
    <dbPr connection="DRIVER={Microsoft ODBC for Oracle};UID=TATADB;pwd=TATADB9$;SERVER=MPLUSLIV;"/>
  </connection>
  <connection id="1675" xr16:uid="{A93A5008-8149-4AD8-AC7E-242A829544E6}" name="Connection2504" type="1" refreshedVersion="0" background="1">
    <dbPr connection="DRIVER={Microsoft ODBC for Oracle};UID=TATADB;pwd=TATADB9$;SERVER=MPLUSLIV;"/>
  </connection>
  <connection id="1676" xr16:uid="{58797EE7-3533-41FE-8748-3D3157025919}" name="Connection2505" type="1" refreshedVersion="0" background="1">
    <dbPr connection="DRIVER={Microsoft ODBC for Oracle};UID=TATADB;pwd=TATADB9$;SERVER=MPLUSLIV;"/>
  </connection>
  <connection id="1677" xr16:uid="{A7B809C8-18C4-4D88-8374-8B722573FC15}" name="Connection2506" type="1" refreshedVersion="0" background="1">
    <dbPr connection="DRIVER={Microsoft ODBC for Oracle};UID=TATADB;pwd=TATADB9$;SERVER=MPLUSLIV;"/>
  </connection>
  <connection id="1678" xr16:uid="{D1D85443-1828-4DCE-B9F5-7F816112E01B}" name="Connection2507" type="1" refreshedVersion="0" background="1">
    <dbPr connection="DRIVER={Microsoft ODBC for Oracle};UID=TATADB;pwd=TATADB9$;SERVER=MPLUSLIV;"/>
  </connection>
  <connection id="1679" xr16:uid="{97755E46-314F-4673-BE7D-CCE8D7A6B861}" name="Connection2508" type="1" refreshedVersion="0" background="1">
    <dbPr connection="DRIVER={Microsoft ODBC for Oracle};UID=TATADB;pwd=TATADB9$;SERVER=MPLUSLIV;"/>
  </connection>
  <connection id="1680" xr16:uid="{CE68938A-9307-4AB3-81CE-E47CFFF69F24}" name="Connection2509" type="1" refreshedVersion="8" background="1" saveData="1">
    <dbPr connection="DRIVER={Microsoft ODBC for Oracle};UID=TATADB;" command="_x000d_select  'E) AIF CAT'a,null b,null c,null d,null e,null f,null g from dual union ALL select * from ( _x000d_ select B.name Security,'NA' Yield,null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CORPBF' _x000d_ _x000d_and WEEKEND_DT='31 Oct 2026' and (A.ASSET_TYPE in('58') _x000d_and a.schclass='GLOBAL' and a.security is not null and a.UNITS&gt;0   and LAST_NET_ASSETS&gt;1 and f.schclass='GLOBAL' ) _x000d_AND (LAST_NET_ASSETS/100000) &gt; 0 order by 6 desc)"/>
  </connection>
  <connection id="1681" xr16:uid="{BD4751B1-7346-44FB-899B-F8004379EE73}" name="Connection251" type="1" refreshedVersion="0" background="1">
    <dbPr connection="DRIVER={Microsoft ODBC for Oracle};UID=TATADB;pwd=TATADB9$;SERVER=MPLUSLIV;"/>
  </connection>
  <connection id="1682" xr16:uid="{CC16FDB4-19F6-42E7-960A-BF89319E3709}" name="Connection2510" type="1" refreshedVersion="0" background="1">
    <dbPr connection="DRIVER={Microsoft ODBC for Oracle};UID=TATADB;pwd=TATADB9$;SERVER=MPLUSLIV;"/>
  </connection>
  <connection id="1683" xr16:uid="{570E4327-6A2E-44AF-A84A-D70180CD1176}" name="Connection2511" type="1" refreshedVersion="0" background="1">
    <dbPr connection="DRIVER={Microsoft ODBC for Oracle};UID=TATADB;pwd=TATADB9$;SERVER=MPLUSLIV;"/>
  </connection>
  <connection id="1684" xr16:uid="{650CCB17-0804-4467-98EC-52443598FFAD}" name="Connection2512" type="1" refreshedVersion="0" background="1">
    <dbPr connection="DRIVER={Microsoft ODBC for Oracle};UID=TATADB;pwd=TATADB9$;SERVER=MPLUSLIV;"/>
  </connection>
  <connection id="1685" xr16:uid="{8611F59E-18BB-4B93-86A6-9A07F3E86AF9}" name="Connection2513" type="1" refreshedVersion="0" background="1">
    <dbPr connection="DRIVER={Microsoft ODBC for Oracle};UID=TATADB;pwd=TATADB9$;SERVER=MPLUSLIV;"/>
  </connection>
  <connection id="1686" xr16:uid="{2EFAD86C-7D23-4DB7-9423-B8D269C7EEAC}" name="Connection2514" type="1" refreshedVersion="0" background="1">
    <dbPr connection="DRIVER={Microsoft ODBC for Oracle};UID=TATADB;pwd=TATADB9$;SERVER=MPLUSLIV;"/>
  </connection>
  <connection id="1687" xr16:uid="{F536AB70-830C-47F6-BE5E-50572AEED6AA}" name="Connection2515" type="1" refreshedVersion="0" background="1">
    <dbPr connection="DRIVER={Microsoft ODBC for Oracle};UID=TATADB;pwd=TATADB9$;SERVER=MPLUSLIV;"/>
  </connection>
  <connection id="1688" xr16:uid="{06CB277F-3FEF-4AA7-8145-78689FD6F56B}" name="Connection2516" type="1" refreshedVersion="0" background="1">
    <dbPr connection="DRIVER={Microsoft ODBC for Oracle};UID=TATADB;pwd=TATADB9$;SERVER=MPLUSLIV;"/>
  </connection>
  <connection id="1689" xr16:uid="{E9AB972D-E7AB-4598-A116-427CC1BD3AEE}" name="Connection2517" type="1" refreshedVersion="0" background="1">
    <dbPr connection="DRIVER={Microsoft ODBC for Oracle};UID=TATADB;pwd=TATADB9$;SERVER=MPLUSLIV;"/>
  </connection>
  <connection id="1690" xr16:uid="{79126E17-9BEB-4D7C-BBFE-FC11E5A2FC37}" name="Connection2518" type="1" refreshedVersion="0" background="1">
    <dbPr connection="DRIVER={Microsoft ODBC for Oracle};UID=TATADB;pwd=TATADB9$;SERVER=MPLUSLIV;"/>
  </connection>
  <connection id="1691" xr16:uid="{705BA614-F6BD-4359-BF89-C3D3AE288ECE}" name="Connection2519" type="1" refreshedVersion="0" background="1">
    <dbPr connection="DRIVER={Microsoft ODBC for Oracle};UID=TATADB;pwd=TATADB9$;SERVER=MPLUSLIV;"/>
  </connection>
  <connection id="1692" xr16:uid="{C6EA907C-03BB-4945-AD8C-6CE53A153172}" name="Connection252" type="1" refreshedVersion="0" background="1">
    <dbPr connection="DRIVER={Microsoft ODBC for Oracle};UID=TATADB;pwd=TATADB9$;SERVER=MPLUSLIV;"/>
  </connection>
  <connection id="1693" xr16:uid="{68176464-B272-41F7-814D-E8A5860328EF}" name="Connection2520" type="1" refreshedVersion="0" background="1">
    <dbPr connection="DRIVER={Microsoft ODBC for Oracle};UID=TATADB;pwd=TATADB9$;SERVER=MPLUSLIV;"/>
  </connection>
  <connection id="1694" xr16:uid="{2379892B-E7C2-4F57-BFF7-CF699E901A33}" name="Connection2521" type="1" refreshedVersion="0" background="1">
    <dbPr connection="DRIVER={Microsoft ODBC for Oracle};UID=TATADB;pwd=TATADB9$;SERVER=MPLUSLIV;"/>
  </connection>
  <connection id="1695" xr16:uid="{7069C243-3D3F-499F-A78D-28FB16F3AD22}" name="Connection2522" type="1" refreshedVersion="0" background="1">
    <dbPr connection="DRIVER={Microsoft ODBC for Oracle};UID=TATADB;pwd=TATADB9$;SERVER=MPLUSLIV;"/>
  </connection>
  <connection id="1696" xr16:uid="{3D0A5927-3511-45BE-9016-F6ED1634AD07}" name="Connection252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1697" xr16:uid="{4A0BEF11-03C1-423E-AD91-9A26BF0B21EE}" name="Connection2524" type="1" refreshedVersion="0" background="1">
    <dbPr connection="DRIVER={Microsoft ODBC for Oracle};UID=TATADB;pwd=TATADB9$;SERVER=MPLUSLIV;"/>
  </connection>
  <connection id="1698" xr16:uid="{EC651B42-576D-4520-8F5E-E86B8D3A1BD3}" name="Connection2525" type="1" refreshedVersion="0" background="1">
    <dbPr connection="DRIVER={Microsoft ODBC for Oracle};UID=TATADB;pwd=TATADB9$;SERVER=MPLUSLIV;"/>
  </connection>
  <connection id="1699" xr16:uid="{77CD0061-B8FD-43CD-BCAE-D0348B9228FB}" name="Connection2526" type="1" refreshedVersion="0" background="1">
    <dbPr connection="DRIVER={Microsoft ODBC for Oracle};UID=TATADB;pwd=TATADB9$;SERVER=MPLUSLIV;"/>
  </connection>
  <connection id="1700" xr16:uid="{12011804-A182-4DA9-AAAD-0661478DFF1B}" name="Connection2527" type="1" refreshedVersion="0" background="1">
    <dbPr connection="DRIVER={Microsoft ODBC for Oracle};UID=TATADB;pwd=TATADB9$;SERVER=MPLUSLIV;"/>
  </connection>
  <connection id="1701" xr16:uid="{2AB14635-C1C2-48DD-9D8F-98DFFC17B949}" name="Connection2528" type="1" refreshedVersion="0" background="1">
    <dbPr connection="DRIVER={Microsoft ODBC for Oracle};UID=TATADB;pwd=TATADB9$;SERVER=MPLUSLIV;"/>
  </connection>
  <connection id="1702" xr16:uid="{DED52FCC-7CBB-4BF9-9252-08E7BEB8ECDE}" name="Connection2529" type="1" refreshedVersion="0" background="1">
    <dbPr connection="DRIVER={Microsoft ODBC for Oracle};UID=TATADB;pwd=TATADB9$;SERVER=MPLUSLIV;"/>
  </connection>
  <connection id="1703" xr16:uid="{776441D0-9105-4D78-8B27-963C45C0E98A}" name="Connection253" type="1" refreshedVersion="0" background="1">
    <dbPr connection="DRIVER={Microsoft ODBC for Oracle};UID=TATADB;pwd=TATADB9$;SERVER=MPLUSLIV;"/>
  </connection>
  <connection id="1704" xr16:uid="{26C055BA-8AF0-4FF3-9EA6-ED98A709517F}" name="Connection2530" type="1" refreshedVersion="0" background="1">
    <dbPr connection="DRIVER={Microsoft ODBC for Oracle};UID=TATADB;pwd=TATADB9$;SERVER=MPLUSLIV;"/>
  </connection>
  <connection id="1705" xr16:uid="{CC4A48F2-1C23-42DB-9157-DA8FC8AFC8FF}" name="Connection2531" type="1" refreshedVersion="0" background="1">
    <dbPr connection="DRIVER={Microsoft ODBC for Oracle};UID=TATADB;pwd=TATADB9$;SERVER=MPLUSLIV;"/>
  </connection>
  <connection id="1706" xr16:uid="{E782FE02-81E5-4A2F-AE44-410B4EFD7AB2}" name="Connection2532" type="1" refreshedVersion="0" background="1">
    <dbPr connection="DRIVER={Microsoft ODBC for Oracle};UID=TATADB;pwd=TATADB9$;SERVER=MPLUSLIV;"/>
  </connection>
  <connection id="1707" xr16:uid="{FA9D0CE7-5565-4CA9-8862-8A795C6E7404}" name="Connection2533" type="1" refreshedVersion="0" background="1">
    <dbPr connection="DRIVER={Microsoft ODBC for Oracle};UID=TATADB;pwd=TATADB9$;SERVER=MPLUSLIV;"/>
  </connection>
  <connection id="1708" xr16:uid="{913C49EB-F119-40E4-A1C1-638C405D042C}" name="Connection2534" type="1" refreshedVersion="0" background="1">
    <dbPr connection="DRIVER={Microsoft ODBC for Oracle};UID=TATADB;pwd=TATADB9$;SERVER=MPLUSLIV;"/>
  </connection>
  <connection id="1709" xr16:uid="{90C539F9-4677-47DB-87C5-D1C588C030D6}" name="Connection2535" type="1" refreshedVersion="0" background="1">
    <dbPr connection="DRIVER={Microsoft ODBC for Oracle};UID=TATADB;pwd=TATADB9$;SERVER=MPLUSLIV;"/>
  </connection>
  <connection id="1710" xr16:uid="{539B80DA-F1AC-4874-8B5D-65C14D11EB92}" name="Connection2536" type="1" refreshedVersion="0" background="1">
    <dbPr connection="DRIVER={Microsoft ODBC for Oracle};UID=TATADB;pwd=TATADB9$;SERVER=MPLUSLIV;"/>
  </connection>
  <connection id="1711" xr16:uid="{C25E5391-F8CD-4AE8-9BD9-AF83C397D1A8}" name="Connection2537" type="1" refreshedVersion="0" background="1">
    <dbPr connection="DRIVER={Microsoft ODBC for Oracle};UID=TATADB;pwd=TATADB9$;SERVER=MPLUSLIV;"/>
  </connection>
  <connection id="1712" xr16:uid="{C74025AA-B49B-4C94-A157-DB6150D28419}" name="Connection2538" type="1" refreshedVersion="0" background="1">
    <dbPr connection="DRIVER={Microsoft ODBC for Oracle};UID=TATADB;pwd=TATADB9$;SERVER=MPLUSLIV;"/>
  </connection>
  <connection id="1713" xr16:uid="{4D0FD5C0-0F0C-41CB-BE02-F74CAF36A6A9}" name="Connection2539" type="1" refreshedVersion="0" background="1">
    <dbPr connection="DRIVER={Microsoft ODBC for Oracle};UID=TATADB;pwd=TATADB9$;SERVER=MPLUSLIV;"/>
  </connection>
  <connection id="1714" xr16:uid="{3C900FE0-5ACC-4B76-9D48-69CB14ECE8F3}" name="Connection254" type="1" refreshedVersion="0" background="1">
    <dbPr connection="DRIVER={Microsoft ODBC for Oracle};UID=TATADB;pwd=TATADB9$;SERVER=MPLUSLIV;"/>
  </connection>
  <connection id="1715" xr16:uid="{CF7DD4D6-75E6-4427-8039-DE2A3F811A91}" name="Connection2540" type="1" refreshedVersion="0" background="1">
    <dbPr connection="DRIVER={Microsoft ODBC for Oracle};UID=TATADB;pwd=TATADB9$;SERVER=MPLUSLIV;"/>
  </connection>
  <connection id="1716" xr16:uid="{5D799D96-4E07-4989-8B13-05FD2E778960}" name="Connection2541" type="1" refreshedVersion="0" background="1">
    <dbPr connection="DRIVER={Microsoft ODBC for Oracle};UID=TATADB;pwd=TATADB9$;SERVER=MPLUSLIV;"/>
  </connection>
  <connection id="1717" xr16:uid="{1C4000E4-00C6-4177-97EC-1967CB0C473C}" name="Connection2542" type="1" refreshedVersion="0" background="1">
    <dbPr connection="DRIVER={Microsoft ODBC for Oracle};UID=TATADB;pwd=TATADB9$;SERVER=MPLUSLIV;"/>
  </connection>
  <connection id="1718" xr16:uid="{5ED917FD-B8C6-443C-9196-2FF247818846}" name="Connection2543" type="1" refreshedVersion="0" background="1">
    <dbPr connection="DRIVER={Microsoft ODBC for Oracle};UID=TATADB;pwd=TATADB9$;SERVER=MPLUSLIV;"/>
  </connection>
  <connection id="1719" xr16:uid="{4507633B-D4F3-4BC4-BF54-BF5920F43761}" name="Connection2544" type="1" refreshedVersion="0" background="1">
    <dbPr connection="DRIVER={Microsoft ODBC for Oracle};UID=TATADB;pwd=TATADB9$;SERVER=MPLUSLIV;"/>
  </connection>
  <connection id="1720" xr16:uid="{2394C9EE-6A1D-48B3-9881-617D6D5F16FD}" name="Connection2545" type="1" refreshedVersion="0" background="1">
    <dbPr connection="DRIVER={Microsoft ODBC for Oracle};UID=TATADB;pwd=TATADB9$;SERVER=MPLUSLIV;"/>
  </connection>
  <connection id="1721" xr16:uid="{D032951F-9397-4839-ACEA-BD67D70DB173}" name="Connection2546" type="1" refreshedVersion="0" background="1">
    <dbPr connection="DRIVER={Microsoft ODBC for Oracle};UID=TATADB;pwd=TATADB9$;SERVER=MPLUSLIV;"/>
  </connection>
  <connection id="1722" xr16:uid="{D1ADFEA5-8916-4CD9-819F-5B9991C25812}" name="Connection2547" type="1" refreshedVersion="0" background="1">
    <dbPr connection="DRIVER={Microsoft ODBC for Oracle};UID=TATADB;pwd=TATADB9$;SERVER=MPLUSLIV;"/>
  </connection>
  <connection id="1723" xr16:uid="{019DF803-16B5-46BA-A5EE-6B2347D55D8C}" name="Connection2548" type="1" refreshedVersion="0" background="1">
    <dbPr connection="DRIVER={Microsoft ODBC for Oracle};UID=TATADB;pwd=TATADB9$;SERVER=MPLUSLIV;"/>
  </connection>
  <connection id="1724" xr16:uid="{F3BCC448-37E2-45B5-8101-23320A300DD0}" name="Connection2549" type="1" refreshedVersion="0" background="1">
    <dbPr connection="DRIVER={Microsoft ODBC for Oracle};UID=TATADB;pwd=TATADB9$;SERVER=MPLUSLIV;"/>
  </connection>
  <connection id="1725" xr16:uid="{43A92A37-8D93-438C-AE4C-84724DB98BCB}" name="Connection255" type="1" refreshedVersion="0" background="1">
    <dbPr connection="DRIVER={Microsoft ODBC for Oracle};UID=TATADB;pwd=TATADB9$;SERVER=MPLUSLIV;"/>
  </connection>
  <connection id="1726" xr16:uid="{05364ED7-3E7F-49BF-8FDF-5A041F13ED26}" name="Connection2550" type="1" refreshedVersion="0" background="1">
    <dbPr connection="DRIVER={Microsoft ODBC for Oracle};UID=TATADB;pwd=TATADB9$;SERVER=MPLUSLIV;"/>
  </connection>
  <connection id="1727" xr16:uid="{6F9C64AD-93EF-4902-BAED-97985F76C36B}" name="Connection2551" type="1" refreshedVersion="0" background="1">
    <dbPr connection="DRIVER={Microsoft ODBC for Oracle};UID=TATADB;pwd=TATADB9$;SERVER=MPLUSLIV;"/>
  </connection>
  <connection id="1728" xr16:uid="{81069CAF-639D-4BCA-B221-F1BC57EEF854}" name="Connection2552" type="1" refreshedVersion="0" background="1">
    <dbPr connection="DRIVER={Microsoft ODBC for Oracle};UID=TATADB;pwd=TATADB9$;SERVER=MPLUSLIV;"/>
  </connection>
  <connection id="1729" xr16:uid="{87E404E0-DE52-4742-A625-015B0CFED261}" name="Connection2553" type="1" refreshedVersion="0" background="1">
    <dbPr connection="DRIVER={Microsoft ODBC for Oracle};UID=TATADB;pwd=TATADB9$;SERVER=MPLUSLIV;"/>
  </connection>
  <connection id="1730" xr16:uid="{BD6AC69C-08C0-462B-980C-B45C495EDB48}" name="Connection2554" type="1" refreshedVersion="0" background="1">
    <dbPr connection="DRIVER={Microsoft ODBC for Oracle};UID=TATADB;pwd=TATADB9$;SERVER=MPLUSLIV;"/>
  </connection>
  <connection id="1731" xr16:uid="{DA5DB315-A483-41DF-A238-A8D6F62AE820}" name="Connection2555" type="1" refreshedVersion="0" background="1">
    <dbPr connection="DRIVER={Microsoft ODBC for Oracle};UID=TATADB;pwd=TATADB9$;SERVER=MPLUSLIV;"/>
  </connection>
  <connection id="1732" xr16:uid="{1F36985A-3FEB-414E-86EB-26DE55E43843}" name="Connection2556" type="1" refreshedVersion="0" background="1">
    <dbPr connection="DRIVER={Microsoft ODBC for Oracle};UID=TATADB;pwd=TATADB9$;SERVER=MPLUSLIV;"/>
  </connection>
  <connection id="1733" xr16:uid="{525AFAD9-EB5C-4F93-9DF6-4E494638E264}" name="Connection2557" type="1" refreshedVersion="0" background="1">
    <dbPr connection="DRIVER={Microsoft ODBC for Oracle};UID=TATADB;pwd=TATADB9$;SERVER=MPLUSLIV;"/>
  </connection>
  <connection id="1734" xr16:uid="{661C888E-E567-416B-84F0-446C728FDBC5}" name="Connection2558" type="1" refreshedVersion="0" background="1">
    <dbPr connection="DRIVER={Microsoft ODBC for Oracle};UID=TATADB;pwd=TATADB9$;SERVER=MPLUSLIV;"/>
  </connection>
  <connection id="1735" xr16:uid="{F0335F72-3B8A-40C3-BC40-694E808886F4}" name="Connection2559" type="1" refreshedVersion="0" background="1">
    <dbPr connection="DRIVER={Microsoft ODBC for Oracle};UID=TATADB;pwd=TATADB9$;SERVER=MPLUSLIV;"/>
  </connection>
  <connection id="1736" xr16:uid="{FC213593-06F4-4B91-AB19-34F102A569B8}" name="Connection256" type="1" refreshedVersion="0" background="1">
    <dbPr connection="DRIVER={Microsoft ODBC for Oracle};UID=TATADB;pwd=TATADB9$;SERVER=MPLUSLIV;"/>
  </connection>
  <connection id="1737" xr16:uid="{BB4C0221-C410-48D9-B82C-548783A468EF}" name="Connection2560" type="1" refreshedVersion="0" background="1">
    <dbPr connection="DRIVER={Microsoft ODBC for Oracle};UID=TATADB;pwd=TATADB9$;SERVER=MPLUSLIV;"/>
  </connection>
  <connection id="1738" xr16:uid="{6E7D37CD-02D8-41F4-BCD4-607146C66EB7}" name="Connection2561" type="1" refreshedVersion="0" background="1">
    <dbPr connection="DRIVER={Microsoft ODBC for Oracle};UID=TATADB;pwd=TATADB9$;SERVER=MPLUSLIV;"/>
  </connection>
  <connection id="1739" xr16:uid="{3CF05B76-31A2-4F2D-8B7A-F58A93CE9678}" name="Connection2562" type="1" refreshedVersion="0" background="1">
    <dbPr connection="DRIVER={Microsoft ODBC for Oracle};UID=TATADB;pwd=TATADB9$;SERVER=MPLUSLIV;"/>
  </connection>
  <connection id="1740" xr16:uid="{C6BD1B12-3B5C-49FA-8B73-C6B4773D3D9A}" name="Connection2563" type="1" refreshedVersion="0" background="1">
    <dbPr connection="DRIVER={Microsoft ODBC for Oracle};UID=TATADB;pwd=TATADB9$;SERVER=MPLUSLIV;"/>
  </connection>
  <connection id="1741" xr16:uid="{D74C9E3B-0253-4D77-99C0-CC2F1B6DF13D}" name="Connection2564" type="1" refreshedVersion="0" background="1">
    <dbPr connection="DRIVER={Microsoft ODBC for Oracle};UID=TATADB;pwd=TATADB9$;SERVER=MPLUSLIV;"/>
  </connection>
  <connection id="1742" xr16:uid="{393ED8B4-A356-4DE1-8FD0-881CA5D3014A}" name="Connection2565"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1743" xr16:uid="{0824509A-B937-4B04-B4AD-848C94AE2165}" name="Connection256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1744" xr16:uid="{0460327C-0FDD-4213-8142-D496CF711D4F}" name="Connection2567" type="1" refreshedVersion="0" background="1">
    <dbPr connection="DRIVER={Microsoft ODBC for Oracle};UID=TATADB;pwd=TATADB9$;SERVER=MPLUSLIV;"/>
  </connection>
  <connection id="1745" xr16:uid="{95DECFF4-4D3F-452F-92E5-8237284197E9}" name="Connection2568" type="1" refreshedVersion="0" background="1">
    <dbPr connection="DRIVER={Microsoft ODBC for Oracle};UID=TATADB;pwd=TATADB9$;SERVER=MPLUSLIV;"/>
  </connection>
  <connection id="1746" xr16:uid="{54CB4368-1B9D-424C-A42F-12AC62EA991C}" name="Connection2569" type="1" refreshedVersion="0" background="1">
    <dbPr connection="DRIVER={Microsoft ODBC for Oracle};UID=TATADB;pwd=TATADB9$;SERVER=MPLUSLIV;"/>
  </connection>
  <connection id="1747" xr16:uid="{E3052CBC-7448-4DFF-B925-6AC266E8B958}" name="Connection257" type="1" refreshedVersion="0" background="1">
    <dbPr connection="DRIVER={Microsoft ODBC for Oracle};UID=TATADB;pwd=TATADB9$;SERVER=MPLUSLIV;"/>
  </connection>
  <connection id="1748" xr16:uid="{C4461BED-F62D-48D6-9895-8D59690E9649}" name="Connection2570" type="1" refreshedVersion="0" background="1">
    <dbPr connection="DRIVER={Microsoft ODBC for Oracle};UID=TATADB;pwd=TATADB9$;SERVER=MPLUSLIV;"/>
  </connection>
  <connection id="1749" xr16:uid="{241B1CB0-F5A3-44D3-9DFF-6EE409EFF0AD}" name="Connection2571" type="1" refreshedVersion="0" background="1">
    <dbPr connection="DRIVER={Microsoft ODBC for Oracle};UID=TATADB;pwd=TATADB9$;SERVER=MPLUSLIV;"/>
  </connection>
  <connection id="1750" xr16:uid="{FE2FC674-2ECB-4E84-A085-13A4EAB76033}" name="Connection2572" type="1" refreshedVersion="0" background="1">
    <dbPr connection="DRIVER={Microsoft ODBC for Oracle};UID=TATADB;pwd=TATADB9$;SERVER=MPLUSLIV;"/>
  </connection>
  <connection id="1751" xr16:uid="{2CB85053-170E-465E-86F9-23374A319C9A}" name="Connection2573" type="1" refreshedVersion="0" background="1">
    <dbPr connection="DRIVER={Microsoft ODBC for Oracle};UID=TATADB;pwd=TATADB9$;SERVER=MPLUSLIV;"/>
  </connection>
  <connection id="1752" xr16:uid="{A5211178-B3A4-4B63-AF7C-F618A148E723}" name="Connection2574" type="1" refreshedVersion="0" background="1">
    <dbPr connection="DRIVER={Microsoft ODBC for Oracle};UID=TATADB;pwd=TATADB9$;SERVER=MPLUSLIV;"/>
  </connection>
  <connection id="1753" xr16:uid="{EC92A924-91B1-404E-8377-5DFABE0361D4}" name="Connection2575" type="1" refreshedVersion="0" background="1">
    <dbPr connection="DRIVER={Microsoft ODBC for Oracle};UID=TATADB;pwd=TATADB9$;SERVER=MPLUSLIV;"/>
  </connection>
  <connection id="1754" xr16:uid="{547749AB-4884-4FF0-8B46-FB61691D8F2C}" name="Connection2576" type="1" refreshedVersion="0" background="1">
    <dbPr connection="DRIVER={Microsoft ODBC for Oracle};UID=TATADB;pwd=TATADB9$;SERVER=MPLUSLIV;"/>
  </connection>
  <connection id="1755" xr16:uid="{41D5C505-0921-4124-A6A0-D4ECC17FC015}" name="Connection2577" type="1" refreshedVersion="0" background="1">
    <dbPr connection="DRIVER={Microsoft ODBC for Oracle};UID=TATADB;pwd=TATADB9$;SERVER=MPLUSLIV;"/>
  </connection>
  <connection id="1756" xr16:uid="{4E255C54-1428-46BA-A8A8-3FD7EB246FAD}" name="Connection2578" type="1" refreshedVersion="0" background="1">
    <dbPr connection="DRIVER={Microsoft ODBC for Oracle};UID=TATADB;pwd=TATADB9$;SERVER=MPLUSLIV;"/>
  </connection>
  <connection id="1757" xr16:uid="{0605CD99-AC3E-47AD-8DDD-38CC87052913}" name="Connection2579" type="1" refreshedVersion="0" background="1">
    <dbPr connection="DRIVER={Microsoft ODBC for Oracle};UID=TATADB;pwd=TATADB9$;SERVER=MPLUSLIV;"/>
  </connection>
  <connection id="1758" xr16:uid="{D6E685FA-8B7B-43B5-800A-56B782ABF65D}" name="Connection258" type="1" refreshedVersion="0" background="1">
    <dbPr connection="DRIVER={Microsoft ODBC for Oracle};UID=TATADB;pwd=TATADB9$;SERVER=MPLUSLIV;"/>
  </connection>
  <connection id="1759" xr16:uid="{6FEC7A74-15EA-47C8-8C36-C1CB998A8D23}" name="Connection258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CORPB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1760" xr16:uid="{D6D3902E-DC1B-4B19-999A-5728CA3C9989}" name="Connection2581" type="1" refreshedVersion="0" background="1">
    <dbPr connection="DRIVER={Microsoft ODBC for Oracle};UID=TATADB;pwd=TATADB9$;SERVER=MPLUSLIV;"/>
  </connection>
  <connection id="1761" xr16:uid="{6B3B5791-DFC0-4695-9CCB-942FEF46DAF3}" name="Connection2582" type="1" refreshedVersion="0" background="1">
    <dbPr connection="DRIVER={Microsoft ODBC for Oracle};UID=TATADB;pwd=TATADB9$;SERVER=MPLUSLIV;"/>
  </connection>
  <connection id="1762" xr16:uid="{7F6494AF-E83C-44EE-B2E1-380653E332BE}" name="Connection2583" type="1" refreshedVersion="0" background="1">
    <dbPr connection="DRIVER={Microsoft ODBC for Oracle};UID=TATADB;pwd=TATADB9$;SERVER=MPLUSLIV;"/>
  </connection>
  <connection id="1763" xr16:uid="{8EEBE9C3-28C7-42CE-8C35-DB177F967400}" name="Connection2584" type="1" refreshedVersion="0" background="1">
    <dbPr connection="DRIVER={Microsoft ODBC for Oracle};UID=TATADB;pwd=TATADB9$;SERVER=MPLUSLIV;"/>
  </connection>
  <connection id="1764" xr16:uid="{B70E607F-5C84-4C35-8C0F-09C18DFBFA10}" name="Connection2585" type="1" refreshedVersion="0" background="1">
    <dbPr connection="DRIVER={Microsoft ODBC for Oracle};UID=TATADB;pwd=TATADB9$;SERVER=MPLUSLIV;"/>
  </connection>
  <connection id="1765" xr16:uid="{4512A4DA-8DDA-446C-93A8-3B077EFD5B1C}" name="Connection2586" type="1" refreshedVersion="0" background="1">
    <dbPr connection="DRIVER={Microsoft ODBC for Oracle};UID=TATADB;pwd=TATADB9$;SERVER=MPLUSLIV;"/>
  </connection>
  <connection id="1766" xr16:uid="{1F36E2BC-AF1A-4347-BFB8-2096A33D44B6}" name="Connection2587" type="1" refreshedVersion="0" background="1">
    <dbPr connection="DRIVER={Microsoft ODBC for Oracle};UID=TATADB;pwd=TATADB9$;SERVER=MPLUSLIV;"/>
  </connection>
  <connection id="1767" xr16:uid="{DFB5D71A-DA65-48D1-A261-A4B8941FA847}" name="Connection2588" type="1" refreshedVersion="0" background="1">
    <dbPr connection="DRIVER={Microsoft ODBC for Oracle};UID=TATADB;pwd=TATADB9$;SERVER=MPLUSLIV;"/>
  </connection>
  <connection id="1768" xr16:uid="{12C57636-573B-41B9-BB9B-B0F629A78F79}" name="Connection2589" type="1" refreshedVersion="0" background="1">
    <dbPr connection="DRIVER={Microsoft ODBC for Oracle};UID=TATADB;pwd=TATADB9$;SERVER=MPLUSLIV;"/>
  </connection>
  <connection id="1769" xr16:uid="{C0C7FAF8-D3E7-4AAF-B31C-960F91AFE61B}" name="Connection259" type="1" refreshedVersion="0" background="1">
    <dbPr connection="DRIVER={Microsoft ODBC for Oracle};UID=TATADB;pwd=TATADB9$;SERVER=MPLUSLIV;"/>
  </connection>
  <connection id="1770" xr16:uid="{05C6D77A-8768-4FD4-8EFB-6FADC4B04A62}" name="Connection2590" type="1" refreshedVersion="0" background="1">
    <dbPr connection="DRIVER={Microsoft ODBC for Oracle};UID=TATADB;pwd=TATADB9$;SERVER=MPLUSLIV;"/>
  </connection>
  <connection id="1771" xr16:uid="{DA351D33-05F1-431D-9D65-3BD1150E26AE}" name="Connection2591" type="1" refreshedVersion="0" background="1">
    <dbPr connection="DRIVER={Microsoft ODBC for Oracle};UID=TATADB;pwd=TATADB9$;SERVER=MPLUSLIV;"/>
  </connection>
  <connection id="1772" xr16:uid="{B761AE4B-7534-4B5B-A530-0F7FA24DFD60}" name="Connection2592" type="1" refreshedVersion="0" background="1">
    <dbPr connection="DRIVER={Microsoft ODBC for Oracle};UID=TATADB;pwd=TATADB9$;SERVER=MPLUSLIV;"/>
  </connection>
  <connection id="1773" xr16:uid="{91848148-99B4-44C1-9385-BE4C9E1692A1}" name="Connection2593" type="1" refreshedVersion="0" background="1">
    <dbPr connection="DRIVER={Microsoft ODBC for Oracle};UID=TATADB;pwd=TATADB9$;SERVER=MPLUSLIV;"/>
  </connection>
  <connection id="1774" xr16:uid="{99CE8FB6-FC5E-4581-A9CC-7C2566E18F04}" name="Connection259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775" xr16:uid="{3306AE15-8857-4626-AFC6-AB272F51492E}" name="Connection2595" type="1" refreshedVersion="0" background="1">
    <dbPr connection="DRIVER={Microsoft ODBC for Oracle};UID=TATADB;pwd=TATADB9$;SERVER=MPLUSLIV;"/>
  </connection>
  <connection id="1776" xr16:uid="{E970B8C0-52AE-4D1D-BFB2-4454EE9ED63E}" name="Connection2596" type="1" refreshedVersion="0" background="1">
    <dbPr connection="DRIVER={Microsoft ODBC for Oracle};UID=TATADB;pwd=TATADB9$;SERVER=MPLUSLIV;"/>
  </connection>
  <connection id="1777" xr16:uid="{387F2245-467D-49F0-8B78-4746BC7C3D31}" name="Connection2597" type="1" refreshedVersion="0" background="1">
    <dbPr connection="DRIVER={Microsoft ODBC for Oracle};UID=TATADB;pwd=TATADB9$;SERVER=MPLUSLIV;"/>
  </connection>
  <connection id="1778" xr16:uid="{3487A221-A24E-4BF0-B6C9-21AA1DF4204B}" name="Connection2598" type="1" refreshedVersion="0" background="1">
    <dbPr connection="DRIVER={Microsoft ODBC for Oracle};UID=TATADB;pwd=TATADB9$;SERVER=MPLUSLIV;"/>
  </connection>
  <connection id="1779" xr16:uid="{15496B56-42F8-4B98-A7BE-DBE1E44CD32B}" name="Connection259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780" xr16:uid="{4BE9414D-D4D4-4B9A-878D-52E941F5C1E2}" name="Connection26" type="1" refreshedVersion="0" background="1">
    <dbPr connection="DRIVER={Microsoft ODBC for Oracle};UID=TATADB;pwd=TATADB9$;SERVER=MPLUSLIV;"/>
  </connection>
  <connection id="1781" xr16:uid="{3C6D310C-23CF-4C89-93BF-D512F9A18E22}" name="Connection260" type="1" refreshedVersion="0" background="1">
    <dbPr connection="DRIVER={Microsoft ODBC for Oracle};UID=TATADB;pwd=TATADB9$;SERVER=MPLUSLIV;"/>
  </connection>
  <connection id="1782" xr16:uid="{9524C023-0693-4C45-978E-45408D26E356}" name="Connection2600" type="1" refreshedVersion="0" background="1">
    <dbPr connection="DRIVER={Microsoft ODBC for Oracle};UID=TATADB;pwd=TATADB9$;SERVER=MPLUSLIV;"/>
  </connection>
  <connection id="1783" xr16:uid="{788431AB-4755-46EA-9694-0CA844E51061}" name="Connection2601" type="1" refreshedVersion="0" background="1">
    <dbPr connection="DRIVER={Microsoft ODBC for Oracle};UID=TATADB;pwd=TATADB9$;SERVER=MPLUSLIV;"/>
  </connection>
  <connection id="1784" xr16:uid="{BB8AB32A-6FD8-47EA-B212-756B9EAB9575}" name="Connection2602"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1785" xr16:uid="{1A1D820E-29E0-4615-8CDD-7E1C75446108}" name="Connection2603" type="1" refreshedVersion="0" background="1">
    <dbPr connection="DRIVER={Microsoft ODBC for Oracle};UID=TATADB;pwd=TATADB9$;SERVER=MPLUSLIV;"/>
  </connection>
  <connection id="1786" xr16:uid="{36472B92-525E-4308-B715-9B0AD3517293}" name="Connection2604" type="1" refreshedVersion="0" background="1">
    <dbPr connection="DRIVER={Microsoft ODBC for Oracle};UID=TATADB;pwd=TATADB9$;SERVER=MPLUSLIV;"/>
  </connection>
  <connection id="1787" xr16:uid="{43A850BF-9903-4154-83FC-D9F509124AFE}" name="Connection2605" type="1" refreshedVersion="0" background="1">
    <dbPr connection="DRIVER={Microsoft ODBC for Oracle};UID=TATADB;pwd=TATADB9$;SERVER=MPLUSLIV;"/>
  </connection>
  <connection id="1788" xr16:uid="{E8BEC6F3-7D86-44D3-8C11-162C55B49039}" name="Connection2606" type="1" refreshedVersion="0" background="1">
    <dbPr connection="DRIVER={Microsoft ODBC for Oracle};UID=TATADB;pwd=TATADB9$;SERVER=MPLUSLIV;"/>
  </connection>
  <connection id="1789" xr16:uid="{E7369867-DE8A-4B05-901E-EA6EDE19C81B}" name="Connection260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CIBXDIF' _x000d_ _x000d_and WEEKEND_DT='31 Oct 2026' and a.ASSET_TYPE in('05','06','07','09','11','12','14','25','29','34','18','52') and LISTED_Y_N='Y'  _x000d_and a.schclass='GLOBAL' and a.security is not null and a.UNITS&gt;0  and LAST_NET_ASSETS&gt;1 and f.schclass='GLOBAL' ) _x000d_where MKTVAL &gt; 0) order by 6 desc"/>
  </connection>
  <connection id="1790" xr16:uid="{50E3A044-A67B-48B0-B54A-B8577829B849}" name="Connection2608" type="1" refreshedVersion="0" background="1">
    <dbPr connection="DRIVER={Microsoft ODBC for Oracle};UID=TATADB;pwd=TATADB9$;SERVER=MPLUSLIV;"/>
  </connection>
  <connection id="1791" xr16:uid="{AD64DF71-F49B-4CD2-A304-74DFF7B7A95E}" name="Connection2609" type="1" refreshedVersion="0" background="1">
    <dbPr connection="DRIVER={Microsoft ODBC for Oracle};UID=TATADB;pwd=TATADB9$;SERVER=MPLUSLIV;"/>
  </connection>
  <connection id="1792" xr16:uid="{75AAFC60-76DD-41FB-BD35-C87BCF58AC25}" name="Connection261" type="1" refreshedVersion="0" background="1">
    <dbPr connection="DRIVER={Microsoft ODBC for Oracle};UID=TATADB;pwd=TATADB9$;SERVER=MPLUSLIV;"/>
  </connection>
  <connection id="1793" xr16:uid="{448D19F3-CB7C-4824-A3AB-D5413F8A67DE}" name="Connection2610" type="1" refreshedVersion="0" background="1">
    <dbPr connection="DRIVER={Microsoft ODBC for Oracle};UID=TATADB;pwd=TATADB9$;SERVER=MPLUSLIV;"/>
  </connection>
  <connection id="1794" xr16:uid="{905A4629-0905-4658-8D77-FDE0C0864291}" name="Connection2611" type="1" refreshedVersion="0" background="1">
    <dbPr connection="DRIVER={Microsoft ODBC for Oracle};UID=TATADB;pwd=TATADB9$;SERVER=MPLUSLIV;"/>
  </connection>
  <connection id="1795" xr16:uid="{3BB979D0-531B-4B92-A77B-556E366F3E70}" name="Connection2612" type="1" refreshedVersion="0" background="1">
    <dbPr connection="DRIVER={Microsoft ODBC for Oracle};UID=TATADB;pwd=TATADB9$;SERVER=MPLUSLIV;"/>
  </connection>
  <connection id="1796" xr16:uid="{8039ED4E-2145-464A-AE30-BB3EAE089706}" name="Connection2613" type="1" refreshedVersion="0" background="1">
    <dbPr connection="DRIVER={Microsoft ODBC for Oracle};UID=TATADB;pwd=TATADB9$;SERVER=MPLUSLIV;"/>
  </connection>
  <connection id="1797" xr16:uid="{25EAAE24-FE13-4348-84A4-C9369645A666}" name="Connection2614" type="1" refreshedVersion="0" background="1">
    <dbPr connection="DRIVER={Microsoft ODBC for Oracle};UID=TATADB;pwd=TATADB9$;SERVER=MPLUSLIV;"/>
  </connection>
  <connection id="1798" xr16:uid="{DD18417B-D6C8-4078-B5B9-603B922C8B67}" name="Connection2615" type="1" refreshedVersion="0" background="1">
    <dbPr connection="DRIVER={Microsoft ODBC for Oracle};UID=TATADB;pwd=TATADB9$;SERVER=MPLUSLIV;"/>
  </connection>
  <connection id="1799" xr16:uid="{AF8322F0-B9D4-46F5-940E-677F0BA0E5A4}" name="Connection2616" type="1" refreshedVersion="0" background="1">
    <dbPr connection="DRIVER={Microsoft ODBC for Oracle};UID=TATADB;pwd=TATADB9$;SERVER=MPLUSLIV;"/>
  </connection>
  <connection id="1800" xr16:uid="{63455F12-540D-4594-BAD3-105832BE6CB6}" name="Connection2617" type="1" refreshedVersion="0" background="1">
    <dbPr connection="DRIVER={Microsoft ODBC for Oracle};UID=TATADB;pwd=TATADB9$;SERVER=MPLUSLIV;"/>
  </connection>
  <connection id="1801" xr16:uid="{44221753-B6A6-4B36-9B12-7EB04C7087E7}" name="Connection2618" type="1" refreshedVersion="0" background="1">
    <dbPr connection="DRIVER={Microsoft ODBC for Oracle};UID=TATADB;pwd=TATADB9$;SERVER=MPLUSLIV;"/>
  </connection>
  <connection id="1802" xr16:uid="{2A616388-B364-4296-A19E-AFACFB35B687}" name="Connection2619" type="1" refreshedVersion="0" background="1">
    <dbPr connection="DRIVER={Microsoft ODBC for Oracle};UID=TATADB;pwd=TATADB9$;SERVER=MPLUSLIV;"/>
  </connection>
  <connection id="1803" xr16:uid="{A6B1553D-B107-4A2C-8D32-B281915ADDC8}" name="Connection262" type="1" refreshedVersion="0" background="1">
    <dbPr connection="DRIVER={Microsoft ODBC for Oracle};UID=TATADB;pwd=TATADB9$;SERVER=MPLUSLIV;"/>
  </connection>
  <connection id="1804" xr16:uid="{42670201-C181-412D-85C8-661330C3A3AC}" name="Connection2620" type="1" refreshedVersion="0" background="1">
    <dbPr connection="DRIVER={Microsoft ODBC for Oracle};UID=TATADB;pwd=TATADB9$;SERVER=MPLUSLIV;"/>
  </connection>
  <connection id="1805" xr16:uid="{2DE90944-F5CB-4DD7-80F2-5BFCB755BD3B}" name="Connection2621" type="1" refreshedVersion="0" background="1">
    <dbPr connection="DRIVER={Microsoft ODBC for Oracle};UID=TATADB;pwd=TATADB9$;SERVER=MPLUSLIV;"/>
  </connection>
  <connection id="1806" xr16:uid="{13061CC9-DEE0-4FE1-8260-2002546418BA}" name="Connection262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1807" xr16:uid="{CE33B2C1-4F6C-431B-B67D-9C8F936872E9}" name="Connection2623" type="1" refreshedVersion="0" background="1">
    <dbPr connection="DRIVER={Microsoft ODBC for Oracle};UID=TATADB;pwd=TATADB9$;SERVER=MPLUSLIV;"/>
  </connection>
  <connection id="1808" xr16:uid="{71AAE43D-6DB5-4D28-B571-BE543096AA0D}" name="Connection2624" type="1" refreshedVersion="0" background="1">
    <dbPr connection="DRIVER={Microsoft ODBC for Oracle};UID=TATADB;pwd=TATADB9$;SERVER=MPLUSLIV;"/>
  </connection>
  <connection id="1809" xr16:uid="{C13EC1EE-0A8F-4E8F-8D77-84E4D793B29E}" name="Connection2625" type="1" refreshedVersion="0" background="1">
    <dbPr connection="DRIVER={Microsoft ODBC for Oracle};UID=TATADB;pwd=TATADB9$;SERVER=MPLUSLIV;"/>
  </connection>
  <connection id="1810" xr16:uid="{BF1980E9-9373-4096-9204-782D5A7091B3}" name="Connection2626" type="1" refreshedVersion="0" background="1">
    <dbPr connection="DRIVER={Microsoft ODBC for Oracle};UID=TATADB;pwd=TATADB9$;SERVER=MPLUSLIV;"/>
  </connection>
  <connection id="1811" xr16:uid="{C17CB64D-7B0D-46E7-964F-11ACC6AFB4B6}" name="Connection2627" type="1" refreshedVersion="0" background="1">
    <dbPr connection="DRIVER={Microsoft ODBC for Oracle};UID=TATADB;pwd=TATADB9$;SERVER=MPLUSLIV;"/>
  </connection>
  <connection id="1812" xr16:uid="{DE8BD580-0F65-471A-81B9-13DC349A2668}" name="Connection2628" type="1" refreshedVersion="0" background="1">
    <dbPr connection="DRIVER={Microsoft ODBC for Oracle};UID=TATADB;pwd=TATADB9$;SERVER=MPLUSLIV;"/>
  </connection>
  <connection id="1813" xr16:uid="{B80E7163-9DEB-4401-91B7-EB976BC54B0A}" name="Connection2629" type="1" refreshedVersion="0" background="1">
    <dbPr connection="DRIVER={Microsoft ODBC for Oracle};UID=TATADB;pwd=TATADB9$;SERVER=MPLUSLIV;"/>
  </connection>
  <connection id="1814" xr16:uid="{9C24ECA2-F1D1-4932-BC07-6A8FF0425170}" name="Connection263" type="1" refreshedVersion="0" background="1">
    <dbPr connection="DRIVER={Microsoft ODBC for Oracle};UID=TATADB;pwd=TATADB9$;SERVER=MPLUSLIV;"/>
  </connection>
  <connection id="1815" xr16:uid="{E46A66CD-225A-4661-8A26-BBB14CFD69D0}" name="Connection2630" type="1" refreshedVersion="0" background="1">
    <dbPr connection="DRIVER={Microsoft ODBC for Oracle};UID=TATADB;pwd=TATADB9$;SERVER=MPLUSLIV;"/>
  </connection>
  <connection id="1816" xr16:uid="{53F594F3-B04D-48A4-8451-957AD475F523}" name="Connection2631" type="1" refreshedVersion="0" background="1">
    <dbPr connection="DRIVER={Microsoft ODBC for Oracle};UID=TATADB;pwd=TATADB9$;SERVER=MPLUSLIV;"/>
  </connection>
  <connection id="1817" xr16:uid="{62A42606-4596-409A-868F-BB3728D66935}" name="Connection2632" type="1" refreshedVersion="0" background="1">
    <dbPr connection="DRIVER={Microsoft ODBC for Oracle};UID=TATADB;pwd=TATADB9$;SERVER=MPLUSLIV;"/>
  </connection>
  <connection id="1818" xr16:uid="{81343771-CB62-4F35-BEFA-60CD3D520F05}" name="Connection2633" type="1" refreshedVersion="0" background="1">
    <dbPr connection="DRIVER={Microsoft ODBC for Oracle};UID=TATADB;pwd=TATADB9$;SERVER=MPLUSLIV;"/>
  </connection>
  <connection id="1819" xr16:uid="{B85CA47F-B7B8-4F50-B3DE-96F57AFF447B}" name="Connection2634" type="1" refreshedVersion="0" background="1">
    <dbPr connection="DRIVER={Microsoft ODBC for Oracle};UID=TATADB;pwd=TATADB9$;SERVER=MPLUSLIV;"/>
  </connection>
  <connection id="1820" xr16:uid="{C6ED09D2-A6AC-45F8-AC91-881F07761784}" name="Connection263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1821" xr16:uid="{394CA3E4-693D-4D66-83A7-ED89E35B0034}" name="Connection263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1822" xr16:uid="{E404C370-4B38-44F8-9E9C-8AED9A39660D}" name="Connection2637" type="1" refreshedVersion="0" background="1">
    <dbPr connection="DRIVER={Microsoft ODBC for Oracle};UID=TATADB;pwd=TATADB9$;SERVER=MPLUSLIV;"/>
  </connection>
  <connection id="1823" xr16:uid="{9597907A-F116-489A-89D8-65FA78A9FA61}" name="Connection2638" type="1" refreshedVersion="0" background="1">
    <dbPr connection="DRIVER={Microsoft ODBC for Oracle};UID=TATADB;pwd=TATADB9$;SERVER=MPLUSLIV;"/>
  </connection>
  <connection id="1824" xr16:uid="{515754D0-DECC-4A7A-BBA7-64C525CBF5B6}" name="Connection2639" type="1" refreshedVersion="0" background="1">
    <dbPr connection="DRIVER={Microsoft ODBC for Oracle};UID=TATADB;pwd=TATADB9$;SERVER=MPLUSLIV;"/>
  </connection>
  <connection id="1825" xr16:uid="{A0AF74D8-D733-4086-97FA-891B33CD2F3F}" name="Connection264" type="1" refreshedVersion="0" background="1">
    <dbPr connection="DRIVER={Microsoft ODBC for Oracle};UID=TATADB;pwd=TATADB9$;SERVER=MPLUSLIV;"/>
  </connection>
  <connection id="1826" xr16:uid="{A041E4C0-A94D-4A55-BBF6-D5B8E0DE9D9D}" name="Connection2640" type="1" refreshedVersion="0" background="1">
    <dbPr connection="DRIVER={Microsoft ODBC for Oracle};UID=TATADB;pwd=TATADB9$;SERVER=MPLUSLIV;"/>
  </connection>
  <connection id="1827" xr16:uid="{2EA5D6C9-4415-49AD-AFDD-78C9C8BE3DA5}" name="Connection2641" type="1" refreshedVersion="0" background="1">
    <dbPr connection="DRIVER={Microsoft ODBC for Oracle};UID=TATADB;pwd=TATADB9$;SERVER=MPLUSLIV;"/>
  </connection>
  <connection id="1828" xr16:uid="{5322335C-BBA8-4DEA-A708-EE22FD37BC76}" name="Connection2642" type="1" refreshedVersion="0" background="1">
    <dbPr connection="DRIVER={Microsoft ODBC for Oracle};UID=TATADB;pwd=TATADB9$;SERVER=MPLUSLIV;"/>
  </connection>
  <connection id="1829" xr16:uid="{C55A8D63-69B9-4248-834F-F09FB21973D4}" name="Connection2643" type="1" refreshedVersion="0" background="1">
    <dbPr connection="DRIVER={Microsoft ODBC for Oracle};UID=TATADB;pwd=TATADB9$;SERVER=MPLUSLIV;"/>
  </connection>
  <connection id="1830" xr16:uid="{35BBCF32-C737-4AFF-B7A9-949F6C196D3D}" name="Connection2644" type="1" refreshedVersion="0" background="1">
    <dbPr connection="DRIVER={Microsoft ODBC for Oracle};UID=TATADB;pwd=TATADB9$;SERVER=MPLUSLIV;"/>
  </connection>
  <connection id="1831" xr16:uid="{439DC8B6-D965-4788-B190-86B09D902F33}" name="Connection2645" type="1" refreshedVersion="0" background="1">
    <dbPr connection="DRIVER={Microsoft ODBC for Oracle};UID=TATADB;pwd=TATADB9$;SERVER=MPLUSLIV;"/>
  </connection>
  <connection id="1832" xr16:uid="{C3FA17B0-AB89-4802-9948-2D6B142965E8}" name="Connection2646" type="1" refreshedVersion="0" background="1">
    <dbPr connection="DRIVER={Microsoft ODBC for Oracle};UID=TATADB;pwd=TATADB9$;SERVER=MPLUSLIV;"/>
  </connection>
  <connection id="1833" xr16:uid="{2CDB5A23-6D92-492D-B58B-DE46D9C93CA4}" name="Connection2647" type="1" refreshedVersion="0" background="1">
    <dbPr connection="DRIVER={Microsoft ODBC for Oracle};UID=TATADB;pwd=TATADB9$;SERVER=MPLUSLIV;"/>
  </connection>
  <connection id="1834" xr16:uid="{A5AB87E5-1074-444C-87C1-1C54F5433607}" name="Connection2648" type="1" refreshedVersion="0" background="1">
    <dbPr connection="DRIVER={Microsoft ODBC for Oracle};UID=TATADB;pwd=TATADB9$;SERVER=MPLUSLIV;"/>
  </connection>
  <connection id="1835" xr16:uid="{AED877D7-0C19-4435-90E1-0820FC3903E3}" name="Connection2649" type="1" refreshedVersion="0" background="1">
    <dbPr connection="DRIVER={Microsoft ODBC for Oracle};UID=TATADB;pwd=TATADB9$;SERVER=MPLUSLIV;"/>
  </connection>
  <connection id="1836" xr16:uid="{F8CC7728-9996-4C75-8920-73BBF3EC356E}" name="Connection265" type="1" refreshedVersion="0" background="1">
    <dbPr connection="DRIVER={Microsoft ODBC for Oracle};UID=TATADB;pwd=TATADB9$;SERVER=MPLUSLIV;"/>
  </connection>
  <connection id="1837" xr16:uid="{EC71C9AE-1B7B-471F-80E6-EFD917A90D4F}" name="Connection2650"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CIBXDIF' _x000d_ and LAST_NET_ASSETS&gt;1 and f.SCHCLASS='GLOBAL'_x000d_and WEEKEND_DT='31 Oct 2026' and a.ASSET_TYPE in('16','17','19','20','22','03','15'))  _x000d_where MKTVAL &gt; 0 order by 6 desc"/>
  </connection>
  <connection id="1838" xr16:uid="{D3E128EA-1EB4-4C66-BAE3-DB6A6AD4F7C4}" name="Connection2651" type="1" refreshedVersion="0" background="1">
    <dbPr connection="DRIVER={Microsoft ODBC for Oracle};UID=TATADB;pwd=TATADB9$;SERVER=MPLUSLIV;"/>
  </connection>
  <connection id="1839" xr16:uid="{DBBAD7F1-7AA9-4272-B7D2-16AC8E298ACA}" name="Connection2652" type="1" refreshedVersion="0" background="1">
    <dbPr connection="DRIVER={Microsoft ODBC for Oracle};UID=TATADB;pwd=TATADB9$;SERVER=MPLUSLIV;"/>
  </connection>
  <connection id="1840" xr16:uid="{86008D82-34E7-4C00-A80F-64E2896B81B2}" name="Connection2653" type="1" refreshedVersion="0" background="1">
    <dbPr connection="DRIVER={Microsoft ODBC for Oracle};UID=TATADB;pwd=TATADB9$;SERVER=MPLUSLIV;"/>
  </connection>
  <connection id="1841" xr16:uid="{5AF69FF3-9874-4E6A-BB4F-A9EDFE224AC6}" name="Connection2654" type="1" refreshedVersion="0" background="1">
    <dbPr connection="DRIVER={Microsoft ODBC for Oracle};UID=TATADB;pwd=TATADB9$;SERVER=MPLUSLIV;"/>
  </connection>
  <connection id="1842" xr16:uid="{35696A6B-2D2C-4749-9CCF-8F21DAF480CB}" name="Connection2655" type="1" refreshedVersion="0" background="1">
    <dbPr connection="DRIVER={Microsoft ODBC for Oracle};UID=TATADB;pwd=TATADB9$;SERVER=MPLUSLIV;"/>
  </connection>
  <connection id="1843" xr16:uid="{7A9D219D-16D4-4D9B-93FE-BF098925B54F}" name="Connection2656" type="1" refreshedVersion="0" background="1">
    <dbPr connection="DRIVER={Microsoft ODBC for Oracle};UID=TATADB;pwd=TATADB9$;SERVER=MPLUSLIV;"/>
  </connection>
  <connection id="1844" xr16:uid="{ABCFADC2-E2FF-4F1F-A693-199BA66CC90B}" name="Connection2657" type="1" refreshedVersion="0" background="1">
    <dbPr connection="DRIVER={Microsoft ODBC for Oracle};UID=TATADB;pwd=TATADB9$;SERVER=MPLUSLIV;"/>
  </connection>
  <connection id="1845" xr16:uid="{6280283A-F278-452E-AB84-CCC8CD1410DB}" name="Connection2658" type="1" refreshedVersion="0" background="1">
    <dbPr connection="DRIVER={Microsoft ODBC for Oracle};UID=TATADB;pwd=TATADB9$;SERVER=MPLUSLIV;"/>
  </connection>
  <connection id="1846" xr16:uid="{D3406FCE-5602-49B8-B0CD-4A4CE0B1CF6B}" name="Connection2659" type="1" refreshedVersion="0" background="1">
    <dbPr connection="DRIVER={Microsoft ODBC for Oracle};UID=TATADB;pwd=TATADB9$;SERVER=MPLUSLIV;"/>
  </connection>
  <connection id="1847" xr16:uid="{C0339182-4802-41B4-B350-209AD19930CA}" name="Connection266" type="1" refreshedVersion="0" background="1">
    <dbPr connection="DRIVER={Microsoft ODBC for Oracle};UID=TATADB;pwd=TATADB9$;SERVER=MPLUSLIV;"/>
  </connection>
  <connection id="1848" xr16:uid="{12D7D539-CB05-4E3C-A7DE-A22E22C44B4A}" name="Connection2660" type="1" refreshedVersion="0" background="1">
    <dbPr connection="DRIVER={Microsoft ODBC for Oracle};UID=TATADB;pwd=TATADB9$;SERVER=MPLUSLIV;"/>
  </connection>
  <connection id="1849" xr16:uid="{2FA318D5-711F-4C1F-B86D-96F32937C98B}" name="Connection2661" type="1" refreshedVersion="0" background="1">
    <dbPr connection="DRIVER={Microsoft ODBC for Oracle};UID=TATADB;pwd=TATADB9$;SERVER=MPLUSLIV;"/>
  </connection>
  <connection id="1850" xr16:uid="{820CCE35-56C9-4DAF-BE43-AF7D7DE701FE}" name="Connection2662" type="1" refreshedVersion="0" background="1">
    <dbPr connection="DRIVER={Microsoft ODBC for Oracle};UID=TATADB;pwd=TATADB9$;SERVER=MPLUSLIV;"/>
  </connection>
  <connection id="1851" xr16:uid="{940B79A2-21FC-4CD9-929D-B3B73D98CE3A}" name="Connection2663" type="1" refreshedVersion="0" background="1">
    <dbPr connection="DRIVER={Microsoft ODBC for Oracle};UID=TATADB;pwd=TATADB9$;SERVER=MPLUSLIV;"/>
  </connection>
  <connection id="1852" xr16:uid="{52623965-02E0-43B0-A3E4-9BD48F7E5E2D}" name="Connection2664" type="1" refreshedVersion="0" background="1">
    <dbPr connection="DRIVER={Microsoft ODBC for Oracle};UID=TATADB;pwd=TATADB9$;SERVER=MPLUSLIV;"/>
  </connection>
  <connection id="1853" xr16:uid="{6E0F6AB3-0CEC-4E54-8444-DEE39699B0BE}" name="Connection2665" type="1" refreshedVersion="0" background="1">
    <dbPr connection="DRIVER={Microsoft ODBC for Oracle};UID=TATADB;pwd=TATADB9$;SERVER=MPLUSLIV;"/>
  </connection>
  <connection id="1854" xr16:uid="{C4ED61B8-1C4A-418B-9421-80BD433E8303}" name="Connection2666" type="1" refreshedVersion="0" background="1">
    <dbPr connection="DRIVER={Microsoft ODBC for Oracle};UID=TATADB;pwd=TATADB9$;SERVER=MPLUSLIV;"/>
  </connection>
  <connection id="1855" xr16:uid="{079AC7D9-827B-4BD1-B1F6-76EC7A469811}" name="Connection2667" type="1" refreshedVersion="0" background="1">
    <dbPr connection="DRIVER={Microsoft ODBC for Oracle};UID=TATADB;pwd=TATADB9$;SERVER=MPLUSLIV;"/>
  </connection>
  <connection id="1856" xr16:uid="{3BF824BC-EBA5-48A2-850D-459EE4217B78}" name="Connection2668" type="1" refreshedVersion="0" background="1">
    <dbPr connection="DRIVER={Microsoft ODBC for Oracle};UID=TATADB;pwd=TATADB9$;SERVER=MPLUSLIV;"/>
  </connection>
  <connection id="1857" xr16:uid="{F5C18C9F-0EB3-4101-A78F-58332A9DA93C}" name="Connection2669" type="1" refreshedVersion="0" background="1">
    <dbPr connection="DRIVER={Microsoft ODBC for Oracle};UID=TATADB;pwd=TATADB9$;SERVER=MPLUSLIV;"/>
  </connection>
  <connection id="1858" xr16:uid="{7CAE14EF-2F21-4F2A-8234-4A4BAFC13B4F}" name="Connection267" type="1" refreshedVersion="0" background="1">
    <dbPr connection="DRIVER={Microsoft ODBC for Oracle};UID=TATADB;pwd=TATADB9$;SERVER=MPLUSLIV;"/>
  </connection>
  <connection id="1859" xr16:uid="{F1B26585-ED75-48F8-9F19-B749BB3E3FDC}" name="Connection2670" type="1" refreshedVersion="0" background="1">
    <dbPr connection="DRIVER={Microsoft ODBC for Oracle};UID=TATADB;pwd=TATADB9$;SERVER=MPLUSLIV;"/>
  </connection>
  <connection id="1860" xr16:uid="{1712E6B7-B5A9-4676-B646-FBD1EFC68106}" name="Connection2671" type="1" refreshedVersion="0" background="1">
    <dbPr connection="DRIVER={Microsoft ODBC for Oracle};UID=TATADB;pwd=TATADB9$;SERVER=MPLUSLIV;"/>
  </connection>
  <connection id="1861" xr16:uid="{DDDD07F9-FA03-4050-865E-E95DA9961CFC}" name="Connection2672" type="1" refreshedVersion="0" background="1">
    <dbPr connection="DRIVER={Microsoft ODBC for Oracle};UID=TATADB;pwd=TATADB9$;SERVER=MPLUSLIV;"/>
  </connection>
  <connection id="1862" xr16:uid="{BAAE74EB-69A9-40EF-B948-F0AB610EBB18}" name="Connection2673" type="1" refreshedVersion="0" background="1">
    <dbPr connection="DRIVER={Microsoft ODBC for Oracle};UID=TATADB;pwd=TATADB9$;SERVER=MPLUSLIV;"/>
  </connection>
  <connection id="1863" xr16:uid="{258081E1-4E11-462F-8670-10DC84047B07}" name="Connection2674" type="1" refreshedVersion="0" background="1">
    <dbPr connection="DRIVER={Microsoft ODBC for Oracle};UID=TATADB;pwd=TATADB9$;SERVER=MPLUSLIV;"/>
  </connection>
  <connection id="1864" xr16:uid="{74FB0E7E-869C-4642-AB69-5D987836E6EF}" name="Connection2675" type="1" refreshedVersion="0" background="1">
    <dbPr connection="DRIVER={Microsoft ODBC for Oracle};UID=TATADB;pwd=TATADB9$;SERVER=MPLUSLIV;"/>
  </connection>
  <connection id="1865" xr16:uid="{C22D25AB-273A-4CFD-82A8-7B1AA7CDBF4C}" name="Connection2676" type="1" refreshedVersion="0" background="1">
    <dbPr connection="DRIVER={Microsoft ODBC for Oracle};UID=TATADB;pwd=TATADB9$;SERVER=MPLUSLIV;"/>
  </connection>
  <connection id="1866" xr16:uid="{A3CE5C31-627C-45A1-8201-5EF7C1577A8F}" name="Connection2677" type="1" refreshedVersion="0" background="1">
    <dbPr connection="DRIVER={Microsoft ODBC for Oracle};UID=TATADB;pwd=TATADB9$;SERVER=MPLUSLIV;"/>
  </connection>
  <connection id="1867" xr16:uid="{8F97C51F-027B-419E-AAD6-F4A329D000FC}" name="Connection2678" type="1" refreshedVersion="0" background="1">
    <dbPr connection="DRIVER={Microsoft ODBC for Oracle};UID=TATADB;pwd=TATADB9$;SERVER=MPLUSLIV;"/>
  </connection>
  <connection id="1868" xr16:uid="{6CC7F56D-0247-4982-B5D6-88A62D2E5B83}" name="Connection2679" type="1" refreshedVersion="0" background="1">
    <dbPr connection="DRIVER={Microsoft ODBC for Oracle};UID=TATADB;pwd=TATADB9$;SERVER=MPLUSLIV;"/>
  </connection>
  <connection id="1869" xr16:uid="{95EA3767-7045-4115-A6AA-2EDF23128D4A}" name="Connection268" type="1" refreshedVersion="0" background="1">
    <dbPr connection="DRIVER={Microsoft ODBC for Oracle};UID=TATADB;pwd=TATADB9$;SERVER=MPLUSLIV;"/>
  </connection>
  <connection id="1870" xr16:uid="{D65AB8B8-EAEF-4AFF-BE86-AFE126FE50DB}" name="Connection2680" type="1" refreshedVersion="0" background="1">
    <dbPr connection="DRIVER={Microsoft ODBC for Oracle};UID=TATADB;pwd=TATADB9$;SERVER=MPLUSLIV;"/>
  </connection>
  <connection id="1871" xr16:uid="{50E4336F-4787-4818-8103-44EDC337BD71}" name="Connection2681" type="1" refreshedVersion="0" background="1">
    <dbPr connection="DRIVER={Microsoft ODBC for Oracle};UID=TATADB;pwd=TATADB9$;SERVER=MPLUSLIV;"/>
  </connection>
  <connection id="1872" xr16:uid="{D7FEA31D-716F-4B4D-ACC2-C06CD9D8E745}" name="Connection2682" type="1" refreshedVersion="0" background="1">
    <dbPr connection="DRIVER={Microsoft ODBC for Oracle};UID=TATADB;pwd=TATADB9$;SERVER=MPLUSLIV;"/>
  </connection>
  <connection id="1873" xr16:uid="{82968F1D-204B-4BB1-94E7-01B59F7F4A5C}" name="Connection2683" type="1" refreshedVersion="0" background="1">
    <dbPr connection="DRIVER={Microsoft ODBC for Oracle};UID=TATADB;pwd=TATADB9$;SERVER=MPLUSLIV;"/>
  </connection>
  <connection id="1874" xr16:uid="{4ECC8751-571B-4A0C-866B-E3FFF2977D93}" name="Connection2684"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1875" xr16:uid="{701B9ED3-CF0C-4DD5-B7E7-8ADA46797FFF}" name="Connection2685" type="1" refreshedVersion="0" background="1">
    <dbPr connection="DRIVER={Microsoft ODBC for Oracle};UID=TATADB;pwd=TATADB9$;SERVER=MPLUSLIV;"/>
  </connection>
  <connection id="1876" xr16:uid="{9455D977-D661-4D69-86B3-DF27EAFAB226}" name="Connection2686" type="1" refreshedVersion="0" background="1">
    <dbPr connection="DRIVER={Microsoft ODBC for Oracle};UID=TATADB;pwd=TATADB9$;SERVER=MPLUSLIV;"/>
  </connection>
  <connection id="1877" xr16:uid="{984C910B-D38A-42A3-BDF9-E80F53AD7EB7}" name="Connection2687" type="1" refreshedVersion="0" background="1">
    <dbPr connection="DRIVER={Microsoft ODBC for Oracle};UID=TATADB;pwd=TATADB9$;SERVER=MPLUSLIV;"/>
  </connection>
  <connection id="1878" xr16:uid="{CB9ABCE9-E150-4F02-BEA9-076C00DC104C}" name="Connection2688"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1879" xr16:uid="{80D33663-AE3A-40FA-8892-6CF851572E68}" name="Connection2689"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1880" xr16:uid="{222887B2-0354-424A-A568-C3405A1B8152}" name="Connection269" type="1" refreshedVersion="0" background="1">
    <dbPr connection="DRIVER={Microsoft ODBC for Oracle};UID=TATADB;pwd=TATADB9$;SERVER=MPLUSLIV;"/>
  </connection>
  <connection id="1881" xr16:uid="{1F0031FA-CCBD-4402-8452-C88E1C01331A}" name="Connection2690" type="1" refreshedVersion="0" background="1">
    <dbPr connection="DRIVER={Microsoft ODBC for Oracle};UID=TATADB;pwd=TATADB9$;SERVER=MPLUSLIV;"/>
  </connection>
  <connection id="1882" xr16:uid="{96FFEA82-9311-4C5B-8040-71E7E5DE361E}" name="Connection2691" type="1" refreshedVersion="0" background="1">
    <dbPr connection="DRIVER={Microsoft ODBC for Oracle};UID=TATADB;pwd=TATADB9$;SERVER=MPLUSLIV;"/>
  </connection>
  <connection id="1883" xr16:uid="{CB43AB65-F6DF-4E06-8F4F-4F55E89565B1}" name="Connection2692" type="1" refreshedVersion="0" background="1">
    <dbPr connection="DRIVER={Microsoft ODBC for Oracle};UID=TATADB;pwd=TATADB9$;SERVER=MPLUSLIV;"/>
  </connection>
  <connection id="1884" xr16:uid="{A4FD8643-7FFF-4474-BAA2-2E293830A9AD}" name="Connection2693" type="1" refreshedVersion="0" background="1">
    <dbPr connection="DRIVER={Microsoft ODBC for Oracle};UID=TATADB;pwd=TATADB9$;SERVER=MPLUSLIV;"/>
  </connection>
  <connection id="1885" xr16:uid="{9233FE32-4B28-4F8D-BEAE-CB8E617A5ABA}" name="Connection2694" type="1" refreshedVersion="0" background="1">
    <dbPr connection="DRIVER={Microsoft ODBC for Oracle};UID=TATADB;pwd=TATADB9$;SERVER=MPLUSLIV;"/>
  </connection>
  <connection id="1886" xr16:uid="{90443149-C4AD-4240-9763-92B6C6285F70}" name="Connection269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1887" xr16:uid="{A2560235-B0F9-4374-A2A0-5AC125A94517}" name="Connection2696" type="1" refreshedVersion="0" background="1">
    <dbPr connection="DRIVER={Microsoft ODBC for Oracle};UID=TATADB;pwd=TATADB9$;SERVER=MPLUSLIV;"/>
  </connection>
  <connection id="1888" xr16:uid="{7FB45803-3680-47D1-94F5-C72E221C9300}" name="Connection2697" type="1" refreshedVersion="0" background="1">
    <dbPr connection="DRIVER={Microsoft ODBC for Oracle};UID=TATADB;pwd=TATADB9$;SERVER=MPLUSLIV;"/>
  </connection>
  <connection id="1889" xr16:uid="{517CDC8B-96DF-40C0-B3D0-AB74075C8D0B}" name="Connection2698" type="1" refreshedVersion="0" background="1">
    <dbPr connection="DRIVER={Microsoft ODBC for Oracle};UID=TATADB;pwd=TATADB9$;SERVER=MPLUSLIV;"/>
  </connection>
  <connection id="1890" xr16:uid="{A6503FB0-01BB-4F61-B362-A1D0D52EF749}" name="Connection2699" type="1" refreshedVersion="0" background="1">
    <dbPr connection="DRIVER={Microsoft ODBC for Oracle};UID=TATADB;pwd=TATADB9$;SERVER=MPLUSLIV;"/>
  </connection>
  <connection id="1891" xr16:uid="{055E4A0B-E58C-4ADE-A86A-E768376F04A4}" name="Connection27" type="1" refreshedVersion="0" background="1">
    <dbPr connection="DRIVER={Microsoft ODBC for Oracle};UID=TATADB;pwd=TATADB9$;SERVER=MPLUSLIV;"/>
  </connection>
  <connection id="1892" xr16:uid="{62B92742-C1FF-4FCB-8347-B56E28A9283B}" name="Connection270" type="1" refreshedVersion="0" background="1">
    <dbPr connection="DRIVER={Microsoft ODBC for Oracle};UID=TATADB;pwd=TATADB9$;SERVER=MPLUSLIV;"/>
  </connection>
  <connection id="1893" xr16:uid="{74E56A02-D45D-4CC2-A1B1-BC7588CEB01B}" name="Connection2700" type="1" refreshedVersion="0" background="1">
    <dbPr connection="DRIVER={Microsoft ODBC for Oracle};UID=TATADB;pwd=TATADB9$;SERVER=MPLUSLIV;"/>
  </connection>
  <connection id="1894" xr16:uid="{8F7CEC3D-5E5E-4F1B-A583-DBA94FE11B52}" name="Connection2701" type="1" refreshedVersion="0" background="1">
    <dbPr connection="DRIVER={Microsoft ODBC for Oracle};UID=TATADB;pwd=TATADB9$;SERVER=MPLUSLIV;"/>
  </connection>
  <connection id="1895" xr16:uid="{BC58F6E9-A41E-435F-A693-7932B4408B67}" name="Connection2702" type="1" refreshedVersion="0" background="1">
    <dbPr connection="DRIVER={Microsoft ODBC for Oracle};UID=TATADB;pwd=TATADB9$;SERVER=MPLUSLIV;"/>
  </connection>
  <connection id="1896" xr16:uid="{88871E1C-36AC-4BAF-9B50-BD47C22B31C2}" name="Connection2703" type="1" refreshedVersion="0" background="1">
    <dbPr connection="DRIVER={Microsoft ODBC for Oracle};UID=TATADB;pwd=TATADB9$;SERVER=MPLUSLIV;"/>
  </connection>
  <connection id="1897" xr16:uid="{7DD1C96D-A37D-4ABA-A343-97736B24B49E}" name="Connection2704" type="1" refreshedVersion="0" background="1">
    <dbPr connection="DRIVER={Microsoft ODBC for Oracle};UID=TATADB;pwd=TATADB9$;SERVER=MPLUSLIV;"/>
  </connection>
  <connection id="1898" xr16:uid="{861944AC-BA19-4223-B156-4B891E47B477}" name="Connection2705" type="1" refreshedVersion="0" background="1">
    <dbPr connection="DRIVER={Microsoft ODBC for Oracle};UID=TATADB;pwd=TATADB9$;SERVER=MPLUSLIV;"/>
  </connection>
  <connection id="1899" xr16:uid="{3F21D630-C8C4-49D4-B6CC-B1155A4BA050}" name="Connection2706" type="1" refreshedVersion="0" background="1">
    <dbPr connection="DRIVER={Microsoft ODBC for Oracle};UID=TATADB;pwd=TATADB9$;SERVER=MPLUSLIV;"/>
  </connection>
  <connection id="1900" xr16:uid="{96555983-863F-4CE6-8B89-AEC40E139999}" name="Connection2707" type="1" refreshedVersion="0" background="1">
    <dbPr connection="DRIVER={Microsoft ODBC for Oracle};UID=TATADB;pwd=TATADB9$;SERVER=MPLUSLIV;"/>
  </connection>
  <connection id="1901" xr16:uid="{A4D7A1F5-EEE5-42B9-925D-7603AD8A5FAD}" name="Connection2708" type="1" refreshedVersion="0" background="1">
    <dbPr connection="DRIVER={Microsoft ODBC for Oracle};UID=TATADB;pwd=TATADB9$;SERVER=MPLUSLIV;"/>
  </connection>
  <connection id="1902" xr16:uid="{9DBCE8C1-05D1-4BE9-A985-CABFC9180F49}" name="Connection2709" type="1" refreshedVersion="0" background="1">
    <dbPr connection="DRIVER={Microsoft ODBC for Oracle};UID=TATADB;pwd=TATADB9$;SERVER=MPLUSLIV;"/>
  </connection>
  <connection id="1903" xr16:uid="{E43483BC-B7A9-4D57-A5B4-11506474FA19}" name="Connection271" type="1" refreshedVersion="0" background="1">
    <dbPr connection="DRIVER={Microsoft ODBC for Oracle};UID=TATADB;pwd=TATADB9$;SERVER=MPLUSLIV;"/>
  </connection>
  <connection id="1904" xr16:uid="{48ACF7EF-6B9B-434D-84DC-9903FEB3A12F}" name="Connection2710" type="1" refreshedVersion="0" background="1">
    <dbPr connection="DRIVER={Microsoft ODBC for Oracle};UID=TATADB;pwd=TATADB9$;SERVER=MPLUSLIV;"/>
  </connection>
  <connection id="1905" xr16:uid="{B69024A8-C3C7-4E71-B559-6466B48A8265}" name="Connection2711" type="1" refreshedVersion="0" background="1">
    <dbPr connection="DRIVER={Microsoft ODBC for Oracle};UID=TATADB;pwd=TATADB9$;SERVER=MPLUSLIV;"/>
  </connection>
  <connection id="1906" xr16:uid="{F2A4D580-AC6D-4AAA-90A8-191740AF825C}" name="Connection2712" type="1" refreshedVersion="0" background="1">
    <dbPr connection="DRIVER={Microsoft ODBC for Oracle};UID=TATADB;pwd=TATADB9$;SERVER=MPLUSLIV;"/>
  </connection>
  <connection id="1907" xr16:uid="{8B989F1C-DBB0-44B2-9953-D572B0B699DD}" name="Connection2713" type="1" refreshedVersion="0" background="1">
    <dbPr connection="DRIVER={Microsoft ODBC for Oracle};UID=TATADB;pwd=TATADB9$;SERVER=MPLUSLIV;"/>
  </connection>
  <connection id="1908" xr16:uid="{2815222D-CA42-4792-8522-1E6614361A27}" name="Connection2714" type="1" refreshedVersion="0" background="1">
    <dbPr connection="DRIVER={Microsoft ODBC for Oracle};UID=TATADB;pwd=TATADB9$;SERVER=MPLUSLIV;"/>
  </connection>
  <connection id="1909" xr16:uid="{C176D234-10B8-4F0A-85C2-54F52CC01831}" name="Connection2715" type="1" refreshedVersion="0" background="1">
    <dbPr connection="DRIVER={Microsoft ODBC for Oracle};UID=TATADB;pwd=TATADB9$;SERVER=MPLUSLIV;"/>
  </connection>
  <connection id="1910" xr16:uid="{0D85CAA8-C720-4013-B03B-2BFB6F35A7B6}" name="Connection2716" type="1" refreshedVersion="0" background="1">
    <dbPr connection="DRIVER={Microsoft ODBC for Oracle};UID=TATADB;pwd=TATADB9$;SERVER=MPLUSLIV;"/>
  </connection>
  <connection id="1911" xr16:uid="{7E5E5D58-FD02-4738-87DA-884A9F17CD35}" name="Connection2717" type="1" refreshedVersion="0" background="1">
    <dbPr connection="DRIVER={Microsoft ODBC for Oracle};UID=TATADB;pwd=TATADB9$;SERVER=MPLUSLIV;"/>
  </connection>
  <connection id="1912" xr16:uid="{B517306D-4561-4F7E-A2DC-D35B029C9E03}" name="Connection2718" type="1" refreshedVersion="0" background="1">
    <dbPr connection="DRIVER={Microsoft ODBC for Oracle};UID=TATADB;pwd=TATADB9$;SERVER=MPLUSLIV;"/>
  </connection>
  <connection id="1913" xr16:uid="{85BD2309-0A54-450B-AEFC-8181F9E556D9}" name="Connection271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CIBXD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1914" xr16:uid="{51F68C1D-01C1-4A71-88AC-6F28FA9ADFF2}" name="Connection272" type="1" refreshedVersion="0" background="1">
    <dbPr connection="DRIVER={Microsoft ODBC for Oracle};UID=TATADB;pwd=TATADB9$;SERVER=MPLUSLIV;"/>
  </connection>
  <connection id="1915" xr16:uid="{644CDF4D-B471-4FD9-B427-9B3829D9DE6D}" name="Connection2720" type="1" refreshedVersion="0" background="1">
    <dbPr connection="DRIVER={Microsoft ODBC for Oracle};UID=TATADB;pwd=TATADB9$;SERVER=MPLUSLIV;"/>
  </connection>
  <connection id="1916" xr16:uid="{A8615DA1-EE5B-4DC6-9111-59F670305D34}" name="Connection2721" type="1" refreshedVersion="0" background="1">
    <dbPr connection="DRIVER={Microsoft ODBC for Oracle};UID=TATADB;pwd=TATADB9$;SERVER=MPLUSLIV;"/>
  </connection>
  <connection id="1917" xr16:uid="{7B7893DD-D8DD-4023-8949-EF4167C39E9A}" name="Connection2722" type="1" refreshedVersion="0" background="1">
    <dbPr connection="DRIVER={Microsoft ODBC for Oracle};UID=TATADB;pwd=TATADB9$;SERVER=MPLUSLIV;"/>
  </connection>
  <connection id="1918" xr16:uid="{E36B2EE5-46C9-43F4-A314-20561FB17AC0}" name="Connection2723" type="1" refreshedVersion="0" background="1">
    <dbPr connection="DRIVER={Microsoft ODBC for Oracle};UID=TATADB;pwd=TATADB9$;SERVER=MPLUSLIV;"/>
  </connection>
  <connection id="1919" xr16:uid="{CA57AD1E-6857-4A94-A95E-D9239EBEFED9}" name="Connection2724" type="1" refreshedVersion="0" background="1">
    <dbPr connection="DRIVER={Microsoft ODBC for Oracle};UID=TATADB;pwd=TATADB9$;SERVER=MPLUSLIV;"/>
  </connection>
  <connection id="1920" xr16:uid="{972E82B6-FB3B-4AF9-A830-F875DDBFDDA8}" name="Connection2725" type="1" refreshedVersion="0" background="1">
    <dbPr connection="DRIVER={Microsoft ODBC for Oracle};UID=TATADB;pwd=TATADB9$;SERVER=MPLUSLIV;"/>
  </connection>
  <connection id="1921" xr16:uid="{44283AF8-7AE4-40E4-B34C-167EDB3DB198}" name="Connection2726" type="1" refreshedVersion="0" background="1">
    <dbPr connection="DRIVER={Microsoft ODBC for Oracle};UID=TATADB;pwd=TATADB9$;SERVER=MPLUSLIV;"/>
  </connection>
  <connection id="1922" xr16:uid="{C6909105-C343-4BBD-AE4D-7CA9501D4EC3}" name="Connection2727" type="1" refreshedVersion="0" background="1">
    <dbPr connection="DRIVER={Microsoft ODBC for Oracle};UID=TATADB;pwd=TATADB9$;SERVER=MPLUSLIV;"/>
  </connection>
  <connection id="1923" xr16:uid="{E748F1DA-1422-4296-AF8C-D0CBFE8ED723}" name="Connection2728" type="1" refreshedVersion="0" background="1">
    <dbPr connection="DRIVER={Microsoft ODBC for Oracle};UID=TATADB;pwd=TATADB9$;SERVER=MPLUSLIV;"/>
  </connection>
  <connection id="1924" xr16:uid="{BD25ACC8-BDF6-4336-BA3B-0A26A94D8248}" name="Connection2729" type="1" refreshedVersion="0" background="1">
    <dbPr connection="DRIVER={Microsoft ODBC for Oracle};UID=TATADB;pwd=TATADB9$;SERVER=MPLUSLIV;"/>
  </connection>
  <connection id="1925" xr16:uid="{5F163D13-D767-4995-92EF-5BCCC9F9EBF6}" name="Connection273" type="1" refreshedVersion="0" background="1">
    <dbPr connection="DRIVER={Microsoft ODBC for Oracle};UID=TATADB;pwd=TATADB9$;SERVER=MPLUSLIV;"/>
  </connection>
  <connection id="1926" xr16:uid="{B7FED6CA-7DCB-4196-A351-EEE9BA6F0D1C}" name="Connection2730" type="1" refreshedVersion="0" background="1">
    <dbPr connection="DRIVER={Microsoft ODBC for Oracle};UID=TATADB;pwd=TATADB9$;SERVER=MPLUSLIV;"/>
  </connection>
  <connection id="1927" xr16:uid="{1741E751-3080-43CD-A820-63B6A5881C4F}" name="Connection2731" type="1" refreshedVersion="0" background="1">
    <dbPr connection="DRIVER={Microsoft ODBC for Oracle};UID=TATADB;pwd=TATADB9$;SERVER=MPLUSLIV;"/>
  </connection>
  <connection id="1928" xr16:uid="{B9ED5B33-08D4-4F89-B5AD-ED8E1B755ABD}" name="Connection2732" type="1" refreshedVersion="0" background="1">
    <dbPr connection="DRIVER={Microsoft ODBC for Oracle};UID=TATADB;pwd=TATADB9$;SERVER=MPLUSLIV;"/>
  </connection>
  <connection id="1929" xr16:uid="{CE8FA6E7-1BA1-4108-AB82-B0924E1A2FD0}" name="Connection2733" type="1" refreshedVersion="0" background="1">
    <dbPr connection="DRIVER={Microsoft ODBC for Oracle};UID=TATADB;pwd=TATADB9$;SERVER=MPLUSLIV;"/>
  </connection>
  <connection id="1930" xr16:uid="{681D34C2-D378-4E62-AD3A-90A84D8E6588}" name="Connection2734" type="1" refreshedVersion="0" background="1">
    <dbPr connection="DRIVER={Microsoft ODBC for Oracle};UID=TATADB;pwd=TATADB9$;SERVER=MPLUSLIV;"/>
  </connection>
  <connection id="1931" xr16:uid="{A8214C20-1D29-4C21-BB56-EC777C086A6B}" name="Connection273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932" xr16:uid="{90D7589E-CF18-4FA4-9782-E4520E9CB4C3}" name="Connection2736" type="1" refreshedVersion="0" background="1">
    <dbPr connection="DRIVER={Microsoft ODBC for Oracle};UID=TATADB;pwd=TATADB9$;SERVER=MPLUSLIV;"/>
  </connection>
  <connection id="1933" xr16:uid="{D2B1A8F6-4422-48EA-BC67-609561A39B1B}" name="Connection2737" type="1" refreshedVersion="0" background="1">
    <dbPr connection="DRIVER={Microsoft ODBC for Oracle};UID=TATADB;pwd=TATADB9$;SERVER=MPLUSLIV;"/>
  </connection>
  <connection id="1934" xr16:uid="{8E61ACD5-B432-4879-98BE-1A2941484E4A}" name="Connection273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935" xr16:uid="{CC092EB8-9271-4B36-8180-9041AD758A41}" name="Connection2739"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1 Oct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1 Oct 2026' and a.scheme='TFRF' _x000d_ _x000d_and WEEKEND_DT='31 Oct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1 Oct 2026'_x000d_left outer join  tatamfplus.weeknav d on  d.weekend_dt='31 Oct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1 Oct 2026' and scheme='TFRF' group by app_refer,value_date _x000d_) f  on f.app_refer=a.deal_ID _x000d_WHERE del_date&lt;='31 Oct 2026' AND mat_date &gt;'31 Oct 2026' and  deal_stat &lt;&gt; 'MAT' and a.rectype='L'  and a.scheme='TFRF')_x000d_order by 6 desc"/>
  </connection>
  <connection id="1936" xr16:uid="{536031DB-08EC-4AFB-BD20-FBED85943C7B}" name="Connection274" type="1" refreshedVersion="0" background="1">
    <dbPr connection="DRIVER={Microsoft ODBC for Oracle};UID=TATADB;pwd=TATADB9$;SERVER=MPLUSLIV;"/>
  </connection>
  <connection id="1937" xr16:uid="{D778424E-06EB-4155-B362-DF042F95E63A}" name="Connection2740" type="1" refreshedVersion="0" background="1">
    <dbPr connection="DRIVER={Microsoft ODBC for Oracle};UID=TATADB;pwd=TATADB9$;SERVER=MPLUSLIV;"/>
  </connection>
  <connection id="1938" xr16:uid="{E495EE3C-FA36-4550-BC57-3B50EC787577}" name="Connection2741" type="1" refreshedVersion="0" background="1">
    <dbPr connection="DRIVER={Microsoft ODBC for Oracle};UID=TATADB;pwd=TATADB9$;SERVER=MPLUSLIV;"/>
  </connection>
  <connection id="1939" xr16:uid="{C97B99DD-B115-434B-B25C-7567787924F3}" name="Connection2742"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FRF' _x000d_ _x000d_and WEEKEND_DT='31 Oct 2026' and a.ASSET_TYPE in('05','06','07','09','11','12','14','25','29','34','18','52') and LISTED_Y_N='Y'  _x000d_and a.schclass='GLOBAL' and a.security is not null and a.UNITS&gt;0  and LAST_NET_ASSETS&gt;1 and f.schclass='GLOBAL' ) _x000d_where MKTVAL &gt; 0) order by 6 desc"/>
  </connection>
  <connection id="1940" xr16:uid="{3B46A021-0745-4279-8F21-AB2E9B2118F4}" name="Connection2743" type="1" refreshedVersion="0" background="1">
    <dbPr connection="DRIVER={Microsoft ODBC for Oracle};UID=TATADB;pwd=TATADB9$;SERVER=MPLUSLIV;"/>
  </connection>
  <connection id="1941" xr16:uid="{060A74E7-8C16-424D-B7B0-9990A50FC7A9}" name="Connection274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1942" xr16:uid="{E31D61D1-779D-4F3E-8EB2-FA9A2D4967A3}" name="Connection2745"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FRF' _x000d_ _x000d_and WEEKEND_DT='31 Oct 2026' and a.ASSET_TYPE in('32','33') _x000d_and a.schclass='GLOBAL' and a.security is not null and a.UNITS&gt;0  and LAST_NET_ASSETS&gt;1 and f.schclass='GLOBAL' ) _x000d_where MKTVAL &gt; 0 order by 6 desc"/>
  </connection>
  <connection id="1943" xr16:uid="{2F27839F-963F-4E89-880F-8A76C31C908B}" name="Connection2746" type="1" refreshedVersion="0" background="1">
    <dbPr connection="DRIVER={Microsoft ODBC for Oracle};UID=TATADB;pwd=TATADB9$;SERVER=MPLUSLIV;"/>
  </connection>
  <connection id="1944" xr16:uid="{CC9A03AB-5554-49A4-9D27-5679EE7DDD7C}" name="Connection2747"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1945" xr16:uid="{AAFF0C7C-7926-4360-BD02-FBEEF690F44F}" name="Connection2748" type="1" refreshedVersion="0" background="1">
    <dbPr connection="DRIVER={Microsoft ODBC for Oracle};UID=TATADB;pwd=TATADB9$;SERVER=MPLUSLIV;"/>
  </connection>
  <connection id="1946" xr16:uid="{A0141D9F-9F6E-499D-BD82-F623B14756A8}" name="Connection2749" type="1" refreshedVersion="0" background="1">
    <dbPr connection="DRIVER={Microsoft ODBC for Oracle};UID=TATADB;pwd=TATADB9$;SERVER=MPLUSLIV;"/>
  </connection>
  <connection id="1947" xr16:uid="{DA131308-9406-4502-AC08-98506671466B}" name="Connection275" type="1" refreshedVersion="0" background="1">
    <dbPr connection="DRIVER={Microsoft ODBC for Oracle};UID=TATADB;pwd=TATADB9$;SERVER=MPLUSLIV;"/>
  </connection>
  <connection id="1948" xr16:uid="{35F6B7DA-1D75-4CC6-A9D6-6D44791E16C2}" name="Connection2750" type="1" refreshedVersion="0" background="1">
    <dbPr connection="DRIVER={Microsoft ODBC for Oracle};UID=TATADB;pwd=TATADB9$;SERVER=MPLUSLIV;"/>
  </connection>
  <connection id="1949" xr16:uid="{A0C6DE80-207C-4BF3-84F3-8DF6BF701B45}" name="Connection2751" type="1" refreshedVersion="0" background="1">
    <dbPr connection="DRIVER={Microsoft ODBC for Oracle};UID=TATADB;pwd=TATADB9$;SERVER=MPLUSLIV;"/>
  </connection>
  <connection id="1950" xr16:uid="{66ED6881-BF2F-4B01-B2BA-3514C7CEE70A}" name="Connection2752"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1951" xr16:uid="{CD8AA4CA-748B-45D0-831C-72BA0369B8E1}" name="Connection2753" type="1" refreshedVersion="8" background="1" saveData="1">
    <dbPr connection="DRIVER={Microsoft ODBC for Oracle};UID=TATADB;" command="_x000d_select  'E) AIF CAT'a,null b,null c,null d,null e,null f,null g from dual union ALL select * from ( _x000d_ select B.name Security,'NA' Yield,null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FRF' _x000d_ _x000d_and WEEKEND_DT='31 Oct 2026' and (A.ASSET_TYPE in('58') _x000d_and a.schclass='GLOBAL' and a.security is not null and a.UNITS&gt;0   and LAST_NET_ASSETS&gt;1 and f.schclass='GLOBAL' ) _x000d_AND (LAST_NET_ASSETS/100000) &gt; 0 order by 6 desc)"/>
  </connection>
  <connection id="1952" xr16:uid="{BEDBDCB6-7BE3-4E1E-B479-33E991C5A848}" name="Connection2754" type="1" refreshedVersion="0" background="1">
    <dbPr connection="DRIVER={Microsoft ODBC for Oracle};UID=TATADB;pwd=TATADB9$;SERVER=MPLUSLIV;"/>
  </connection>
  <connection id="1953" xr16:uid="{AA8D03DF-CB5F-4DCA-8E85-0DBFC303D9B4}" name="Connection2755" type="1" refreshedVersion="0" background="1">
    <dbPr connection="DRIVER={Microsoft ODBC for Oracle};UID=TATADB;pwd=TATADB9$;SERVER=MPLUSLIV;"/>
  </connection>
  <connection id="1954" xr16:uid="{B95C2D64-D765-495F-B2A7-0E8E296BA3DF}" name="Connection2756" type="1" refreshedVersion="0" background="1">
    <dbPr connection="DRIVER={Microsoft ODBC for Oracle};UID=TATADB;pwd=TATADB9$;SERVER=MPLUSLIV;"/>
  </connection>
  <connection id="1955" xr16:uid="{8A840E96-A335-4893-95E2-45C77DF19B20}" name="Connection2757" type="1" refreshedVersion="0" background="1">
    <dbPr connection="DRIVER={Microsoft ODBC for Oracle};UID=TATADB;pwd=TATADB9$;SERVER=MPLUSLIV;"/>
  </connection>
  <connection id="1956" xr16:uid="{762ED8D1-4CAA-4F8C-A6E4-3F4C80C4B14E}" name="Connection2758" type="1" refreshedVersion="0" background="1">
    <dbPr connection="DRIVER={Microsoft ODBC for Oracle};UID=TATADB;pwd=TATADB9$;SERVER=MPLUSLIV;"/>
  </connection>
  <connection id="1957" xr16:uid="{638DAF82-CF1E-4F1E-A334-696CC88D8956}" name="Connection2759" type="1" refreshedVersion="0" background="1">
    <dbPr connection="DRIVER={Microsoft ODBC for Oracle};UID=TATADB;pwd=TATADB9$;SERVER=MPLUSLIV;"/>
  </connection>
  <connection id="1958" xr16:uid="{FA929030-CF17-4A3D-8C89-B67ECD71BEB2}" name="Connection276" type="1" refreshedVersion="0" background="1">
    <dbPr connection="DRIVER={Microsoft ODBC for Oracle};UID=TATADB;pwd=TATADB9$;SERVER=MPLUSLIV;"/>
  </connection>
  <connection id="1959" xr16:uid="{1E468814-2457-4230-BE82-D9D2FCD2EB2D}" name="Connection2760" type="1" refreshedVersion="0" background="1">
    <dbPr connection="DRIVER={Microsoft ODBC for Oracle};UID=TATADB;pwd=TATADB9$;SERVER=MPLUSLIV;"/>
  </connection>
  <connection id="1960" xr16:uid="{C90A9E06-0EB5-4561-B395-3C820D2C11AA}" name="Connection2761" type="1" refreshedVersion="0" background="1">
    <dbPr connection="DRIVER={Microsoft ODBC for Oracle};UID=TATADB;pwd=TATADB9$;SERVER=MPLUSLIV;"/>
  </connection>
  <connection id="1961" xr16:uid="{4E381A10-83FE-4450-96FE-AD11BF83E882}" name="Connection2762" type="1" refreshedVersion="0" background="1">
    <dbPr connection="DRIVER={Microsoft ODBC for Oracle};UID=TATADB;pwd=TATADB9$;SERVER=MPLUSLIV;"/>
  </connection>
  <connection id="1962" xr16:uid="{AAAAA1B7-C88A-4928-A4FC-D5908C55F2DB}" name="Connection2763" type="1" refreshedVersion="0" background="1">
    <dbPr connection="DRIVER={Microsoft ODBC for Oracle};UID=TATADB;pwd=TATADB9$;SERVER=MPLUSLIV;"/>
  </connection>
  <connection id="1963" xr16:uid="{1F11D4F0-85EB-4CB1-86A0-4F6397E2963A}" name="Connection2764" type="1" refreshedVersion="0" background="1">
    <dbPr connection="DRIVER={Microsoft ODBC for Oracle};UID=TATADB;pwd=TATADB9$;SERVER=MPLUSLIV;"/>
  </connection>
  <connection id="1964" xr16:uid="{BCD5EF9D-E50E-41FC-870B-EA8198F6A2BD}" name="Connection2765" type="1" refreshedVersion="0" background="1">
    <dbPr connection="DRIVER={Microsoft ODBC for Oracle};UID=TATADB;pwd=TATADB9$;SERVER=MPLUSLIV;"/>
  </connection>
  <connection id="1965" xr16:uid="{369BA733-4578-4986-97F4-3BEC4BDBE24C}" name="Connection2766"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1966" xr16:uid="{D1BB7A6C-C501-49CE-800C-EF486B7F871C}" name="Connection2767"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1967" xr16:uid="{82CEF44D-4E7E-4B8B-BB68-FAEADB0EAA15}" name="Connection2768" type="1" refreshedVersion="0" background="1">
    <dbPr connection="DRIVER={Microsoft ODBC for Oracle};UID=TATADB;pwd=TATADB9$;SERVER=MPLUSLIV;"/>
  </connection>
  <connection id="1968" xr16:uid="{A7BED44C-030B-406C-B892-4FF39B0EF986}" name="Connection2769" type="1" refreshedVersion="0" background="1">
    <dbPr connection="DRIVER={Microsoft ODBC for Oracle};UID=TATADB;pwd=TATADB9$;SERVER=MPLUSLIV;"/>
  </connection>
  <connection id="1969" xr16:uid="{86C53206-B06E-4D0C-87B7-F53FC2A8C813}" name="Connection277" type="1" refreshedVersion="0" background="1">
    <dbPr connection="DRIVER={Microsoft ODBC for Oracle};UID=TATADB;pwd=TATADB9$;SERVER=MPLUSLIV;"/>
  </connection>
  <connection id="1970" xr16:uid="{36A1EF4F-FDE7-4013-A332-BEAA567FB274}" name="Connection2770" type="1" refreshedVersion="0" background="1">
    <dbPr connection="DRIVER={Microsoft ODBC for Oracle};UID=TATADB;pwd=TATADB9$;SERVER=MPLUSLIV;"/>
  </connection>
  <connection id="1971" xr16:uid="{55755F0D-FAA5-4735-937E-756553B6782E}" name="Connection2771" type="1" refreshedVersion="0" background="1">
    <dbPr connection="DRIVER={Microsoft ODBC for Oracle};UID=TATADB;pwd=TATADB9$;SERVER=MPLUSLIV;"/>
  </connection>
  <connection id="1972" xr16:uid="{AABF6AC6-693A-4B7A-9477-83E04E09C37D}" name="Connection2772" type="1" refreshedVersion="0" background="1">
    <dbPr connection="DRIVER={Microsoft ODBC for Oracle};UID=TATADB;pwd=TATADB9$;SERVER=MPLUSLIV;"/>
  </connection>
  <connection id="1973" xr16:uid="{4D5E92E8-52D7-402C-B344-7CBD28B1711F}" name="Connection2773" type="1" refreshedVersion="0" background="1">
    <dbPr connection="DRIVER={Microsoft ODBC for Oracle};UID=TATADB;pwd=TATADB9$;SERVER=MPLUSLIV;"/>
  </connection>
  <connection id="1974" xr16:uid="{A1AF4739-B6CF-4B53-92CC-EBA27A35789D}" name="Connection2774" type="1" refreshedVersion="0" background="1">
    <dbPr connection="DRIVER={Microsoft ODBC for Oracle};UID=TATADB;pwd=TATADB9$;SERVER=MPLUSLIV;"/>
  </connection>
  <connection id="1975" xr16:uid="{9D3D1034-D351-4DC7-9BF4-99947637D11A}" name="Connection2775" type="1" refreshedVersion="0" background="1">
    <dbPr connection="DRIVER={Microsoft ODBC for Oracle};UID=TATADB;pwd=TATADB9$;SERVER=MPLUSLIV;"/>
  </connection>
  <connection id="1976" xr16:uid="{7D16533A-CB3C-4017-85FF-0E9BB2E80A9E}" name="Connection2776" type="1" refreshedVersion="0" background="1">
    <dbPr connection="DRIVER={Microsoft ODBC for Oracle};UID=TATADB;pwd=TATADB9$;SERVER=MPLUSLIV;"/>
  </connection>
  <connection id="1977" xr16:uid="{A88EDFDA-E505-414B-B990-EE9DF9EED3C9}" name="Connection2777" type="1" refreshedVersion="0" background="1">
    <dbPr connection="DRIVER={Microsoft ODBC for Oracle};UID=TATADB;pwd=TATADB9$;SERVER=MPLUSLIV;"/>
  </connection>
  <connection id="1978" xr16:uid="{C84F1FAF-44CB-4863-9719-C4350E4228D7}" name="Connection2778" type="1" refreshedVersion="0" background="1">
    <dbPr connection="DRIVER={Microsoft ODBC for Oracle};UID=TATADB;pwd=TATADB9$;SERVER=MPLUSLIV;"/>
  </connection>
  <connection id="1979" xr16:uid="{CE2035B1-043A-42B7-819F-95A7AF767090}" name="Connection2779" type="1" refreshedVersion="0" background="1">
    <dbPr connection="DRIVER={Microsoft ODBC for Oracle};UID=TATADB;pwd=TATADB9$;SERVER=MPLUSLIV;"/>
  </connection>
  <connection id="1980" xr16:uid="{7FCD2F1F-BD86-4976-9CB2-D022B5E64E10}" name="Connection278" type="1" refreshedVersion="0" background="1">
    <dbPr connection="DRIVER={Microsoft ODBC for Oracle};UID=TATADB;pwd=TATADB9$;SERVER=MPLUSLIV;"/>
  </connection>
  <connection id="1981" xr16:uid="{20624C5A-D073-4D76-B1FE-FEB8E76C269D}" name="Connection278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1982" xr16:uid="{4D60A64D-07A5-4BF2-9254-B33D8820A5FF}" name="Connection278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FR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1983" xr16:uid="{31D78A27-E061-4607-9D7C-81843D10D12D}" name="Connection2782" type="1" refreshedVersion="0" background="1">
    <dbPr connection="DRIVER={Microsoft ODBC for Oracle};UID=TATADB;pwd=TATADB9$;SERVER=MPLUSLIV;"/>
  </connection>
  <connection id="1984" xr16:uid="{9AD5835A-05BF-4EDD-90FA-2DBE0AF7ED88}" name="Connection2783" type="1" refreshedVersion="0" background="1">
    <dbPr connection="DRIVER={Microsoft ODBC for Oracle};UID=TATADB;pwd=TATADB9$;SERVER=MPLUSLIV;"/>
  </connection>
  <connection id="1985" xr16:uid="{15DE0824-3182-41C8-974A-991F85DA38E3}" name="Connection2784" type="1" refreshedVersion="0" background="1">
    <dbPr connection="DRIVER={Microsoft ODBC for Oracle};UID=TATADB;pwd=TATADB9$;SERVER=MPLUSLIV;"/>
  </connection>
  <connection id="1986" xr16:uid="{2E4E13CB-3873-4AF4-8DAC-F649C7DEE928}" name="Connection2785" type="1" refreshedVersion="0" background="1">
    <dbPr connection="DRIVER={Microsoft ODBC for Oracle};UID=TATADB;pwd=TATADB9$;SERVER=MPLUSLIV;"/>
  </connection>
  <connection id="1987" xr16:uid="{BC4CCEFF-2953-4B0C-B9B9-B99D53D6362B}" name="Connection2786" type="1" refreshedVersion="0" background="1">
    <dbPr connection="DRIVER={Microsoft ODBC for Oracle};UID=TATADB;pwd=TATADB9$;SERVER=MPLUSLIV;"/>
  </connection>
  <connection id="1988" xr16:uid="{683EE6CC-B528-4E52-BCAB-06F6C7768167}" name="Connection2787" type="1" refreshedVersion="0" background="1">
    <dbPr connection="DRIVER={Microsoft ODBC for Oracle};UID=TATADB;pwd=TATADB9$;SERVER=MPLUSLIV;"/>
  </connection>
  <connection id="1989" xr16:uid="{293ABB3F-7948-4BCA-9D92-D29DFEF55A08}" name="Connection2788" type="1" refreshedVersion="0" background="1">
    <dbPr connection="DRIVER={Microsoft ODBC for Oracle};UID=TATADB;pwd=TATADB9$;SERVER=MPLUSLIV;"/>
  </connection>
  <connection id="1990" xr16:uid="{D2B1E793-03A0-4C50-A222-F4F76304ACEA}" name="Connection2789" type="1" refreshedVersion="0" background="1">
    <dbPr connection="DRIVER={Microsoft ODBC for Oracle};UID=TATADB;pwd=TATADB9$;SERVER=MPLUSLIV;"/>
  </connection>
  <connection id="1991" xr16:uid="{DA7DDF06-904A-4D4E-8CA1-E23827AA941F}" name="Connection279" type="1" refreshedVersion="0" background="1">
    <dbPr connection="DRIVER={Microsoft ODBC for Oracle};UID=TATADB;pwd=TATADB9$;SERVER=MPLUSLIV;"/>
  </connection>
  <connection id="1992" xr16:uid="{A2C42742-8543-44F8-A98B-7F3536A0B95D}" name="Connection2790" type="1" refreshedVersion="0" background="1">
    <dbPr connection="DRIVER={Microsoft ODBC for Oracle};UID=TATADB;pwd=TATADB9$;SERVER=MPLUSLIV;"/>
  </connection>
  <connection id="1993" xr16:uid="{CCAF681B-3C44-4527-861B-4191D2D93552}" name="Connection2791" type="1" refreshedVersion="0" background="1">
    <dbPr connection="DRIVER={Microsoft ODBC for Oracle};UID=TATADB;pwd=TATADB9$;SERVER=MPLUSLIV;"/>
  </connection>
  <connection id="1994" xr16:uid="{A09ED6BC-83C0-479F-AD52-400ED8796C2B}" name="Connection2792" type="1" refreshedVersion="0" background="1">
    <dbPr connection="DRIVER={Microsoft ODBC for Oracle};UID=TATADB;pwd=TATADB9$;SERVER=MPLUSLIV;"/>
  </connection>
  <connection id="1995" xr16:uid="{D2737140-AA3E-491E-A659-A0F06ED4A338}" name="Connection2793" type="1" refreshedVersion="0" background="1">
    <dbPr connection="DRIVER={Microsoft ODBC for Oracle};UID=TATADB;pwd=TATADB9$;SERVER=MPLUSLIV;"/>
  </connection>
  <connection id="1996" xr16:uid="{B1924A98-3743-442F-A196-F32FCE2A401D}" name="Connection279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997" xr16:uid="{CE89CB7F-AA2E-4D61-8997-6C52822A8D34}" name="Connection279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1998" xr16:uid="{307B1562-A26D-41A9-92B5-9A412707FECD}" name="Connection2796" type="1" refreshedVersion="0" background="1">
    <dbPr connection="DRIVER={Microsoft ODBC for Oracle};UID=TATADB;pwd=TATADB9$;SERVER=MPLUSLIV;"/>
  </connection>
  <connection id="1999" xr16:uid="{5D8EACEA-6377-4A46-B505-B53CF6A7E2B7}" name="Connection2797" type="1" refreshedVersion="0" background="1">
    <dbPr connection="DRIVER={Microsoft ODBC for Oracle};UID=TATADB;pwd=TATADB9$;SERVER=MPLUSLIV;"/>
  </connection>
  <connection id="2000" xr16:uid="{A802078F-0EF0-4864-8FBE-95234B2A60BF}" name="Connection2798" type="1" refreshedVersion="0" background="1">
    <dbPr connection="DRIVER={Microsoft ODBC for Oracle};UID=TATADB;pwd=TATADB9$;SERVER=MPLUSLIV;"/>
  </connection>
  <connection id="2001" xr16:uid="{54BC53A3-4C56-4F52-8FE2-2E32C91335D6}" name="Connection2799" type="1" refreshedVersion="0" background="1">
    <dbPr connection="DRIVER={Microsoft ODBC for Oracle};UID=TATADB;pwd=TATADB9$;SERVER=MPLUSLIV;"/>
  </connection>
  <connection id="2002" xr16:uid="{5B0D8A3E-E5DC-4AAF-98E1-92452C6F9CFF}" name="Connection28" type="1" refreshedVersion="0" background="1">
    <dbPr connection="DRIVER={Microsoft ODBC for Oracle};UID=TATADB;pwd=TATADB9$;SERVER=MPLUSLIV;"/>
  </connection>
  <connection id="2003" xr16:uid="{09EC1726-EEE3-479F-92DB-9F3844F1DB85}" name="Connection280" type="1" refreshedVersion="0" background="1">
    <dbPr connection="DRIVER={Microsoft ODBC for Oracle};UID=TATADB;pwd=TATADB9$;SERVER=MPLUSLIV;"/>
  </connection>
  <connection id="2004" xr16:uid="{FDC9570F-DE02-4E3E-B670-3061770C8030}" name="Connection2800" type="1" refreshedVersion="0" background="1">
    <dbPr connection="DRIVER={Microsoft ODBC for Oracle};UID=TATADB;pwd=TATADB9$;SERVER=MPLUSLIV;"/>
  </connection>
  <connection id="2005" xr16:uid="{A4969281-975E-493A-9F19-8C1ED71A7D41}" name="Connection2801" type="1" refreshedVersion="0" background="1">
    <dbPr connection="DRIVER={Microsoft ODBC for Oracle};UID=TATADB;pwd=TATADB9$;SERVER=MPLUSLIV;"/>
  </connection>
  <connection id="2006" xr16:uid="{0CBCB63E-7CF9-4934-A607-91F5411B3716}" name="Connection2802" type="1" refreshedVersion="0" background="1">
    <dbPr connection="DRIVER={Microsoft ODBC for Oracle};UID=TATADB;pwd=TATADB9$;SERVER=MPLUSLIV;"/>
  </connection>
  <connection id="2007" xr16:uid="{F28B8F66-2E81-417D-9762-B779D9921DA4}" name="Connection2803" type="1" refreshedVersion="0" background="1">
    <dbPr connection="DRIVER={Microsoft ODBC for Oracle};UID=TATADB;pwd=TATADB9$;SERVER=MPLUSLIV;"/>
  </connection>
  <connection id="2008" xr16:uid="{5528B26E-0C7A-4B04-B7D0-557891517758}" name="Connection2804" type="1" refreshedVersion="0" background="1">
    <dbPr connection="DRIVER={Microsoft ODBC for Oracle};UID=TATADB;pwd=TATADB9$;SERVER=MPLUSLIV;"/>
  </connection>
  <connection id="2009" xr16:uid="{85399753-2551-43E4-A63D-95F9D7619BCF}" name="Connection2805" type="1" refreshedVersion="0" background="1">
    <dbPr connection="DRIVER={Microsoft ODBC for Oracle};UID=TATADB;pwd=TATADB9$;SERVER=MPLUSLIV;"/>
  </connection>
  <connection id="2010" xr16:uid="{027DE85A-F8FE-44CB-ACAA-AC38B31597F6}" name="Connection2806" type="1" refreshedVersion="0" background="1">
    <dbPr connection="DRIVER={Microsoft ODBC for Oracle};UID=TATADB;pwd=TATADB9$;SERVER=MPLUSLIV;"/>
  </connection>
  <connection id="2011" xr16:uid="{2F1704D5-1BB4-489C-AD79-5352EF376FD7}" name="Connection2807" type="1" refreshedVersion="0" background="1">
    <dbPr connection="DRIVER={Microsoft ODBC for Oracle};UID=TATADB;pwd=TATADB9$;SERVER=MPLUSLIV;"/>
  </connection>
  <connection id="2012" xr16:uid="{35BDC792-B029-4572-B752-EB6DB60B0FC5}" name="Connection280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1 Oct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1 Oct 2026' and a.scheme='TGSFR' _x000d_ _x000d_and WEEKEND_DT='31 Oct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1 Oct 2026'_x000d_left outer join  tatamfplus.weeknav d on  d.weekend_dt='31 Oct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1 Oct 2026' and scheme='TGSFR' group by app_refer,value_date _x000d_) f  on f.app_refer=a.deal_ID _x000d_WHERE del_date&lt;='31 Oct 2026' AND mat_date &gt;'31 Oct 2026' and  deal_stat &lt;&gt; 'MAT' and a.rectype='L'  and a.scheme='TGSFR')_x000d_order by 6 desc"/>
  </connection>
  <connection id="2013" xr16:uid="{EAC78525-7DC5-4130-AA5A-DC2932816324}" name="Connection280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014" xr16:uid="{4C9F935C-1952-43F3-98D9-4D1E6B9F0C44}" name="Connection281" type="1" refreshedVersion="0" background="1">
    <dbPr connection="DRIVER={Microsoft ODBC for Oracle};UID=TATADB;pwd=TATADB9$;SERVER=MPLUSLIV;"/>
  </connection>
  <connection id="2015" xr16:uid="{918BCF65-5FC7-487E-93F3-7B3825AFBD7C}" name="Connection2810" type="1" refreshedVersion="0" background="1">
    <dbPr connection="DRIVER={Microsoft ODBC for Oracle};UID=TATADB;pwd=TATADB9$;SERVER=MPLUSLIV;"/>
  </connection>
  <connection id="2016" xr16:uid="{1240868A-6EDB-41CD-92CE-3F92FC42BDAB}" name="Connection2811" type="1" refreshedVersion="0" background="1">
    <dbPr connection="DRIVER={Microsoft ODBC for Oracle};UID=TATADB;pwd=TATADB9$;SERVER=MPLUSLIV;"/>
  </connection>
  <connection id="2017" xr16:uid="{5B1647AA-3243-434E-BEC2-943D3945569C}" name="Connection2812" type="1" refreshedVersion="0" background="1">
    <dbPr connection="DRIVER={Microsoft ODBC for Oracle};UID=TATADB;pwd=TATADB9$;SERVER=MPLUSLIV;"/>
  </connection>
  <connection id="2018" xr16:uid="{868D0448-6F7B-4C83-A7DB-E241E6DEA32C}" name="Connection2813" type="1" refreshedVersion="0" background="1">
    <dbPr connection="DRIVER={Microsoft ODBC for Oracle};UID=TATADB;pwd=TATADB9$;SERVER=MPLUSLIV;"/>
  </connection>
  <connection id="2019" xr16:uid="{A899C0C0-6BBA-4E52-950D-78FA8500A657}" name="Connection2814" type="1" refreshedVersion="0" background="1">
    <dbPr connection="DRIVER={Microsoft ODBC for Oracle};UID=TATADB;pwd=TATADB9$;SERVER=MPLUSLIV;"/>
  </connection>
  <connection id="2020" xr16:uid="{83544EDC-6542-459B-AD8C-7E9685D44F43}" name="Connection2815" type="1" refreshedVersion="0" background="1">
    <dbPr connection="DRIVER={Microsoft ODBC for Oracle};UID=TATADB;pwd=TATADB9$;SERVER=MPLUSLIV;"/>
  </connection>
  <connection id="2021" xr16:uid="{D2DF5E83-F3ED-45B0-99C0-8174490132E1}" name="Connection2816" type="1" refreshedVersion="0" background="1">
    <dbPr connection="DRIVER={Microsoft ODBC for Oracle};UID=TATADB;pwd=TATADB9$;SERVER=MPLUSLIV;"/>
  </connection>
  <connection id="2022" xr16:uid="{AEF8E31D-0B53-483A-8DE9-926A08EE05F8}" name="Connection2817" type="1" refreshedVersion="0" background="1">
    <dbPr connection="DRIVER={Microsoft ODBC for Oracle};UID=TATADB;pwd=TATADB9$;SERVER=MPLUSLIV;"/>
  </connection>
  <connection id="2023" xr16:uid="{3EB01580-15FC-49C0-B1C7-832A0399A9F9}" name="Connection2818" type="1" refreshedVersion="0" background="1">
    <dbPr connection="DRIVER={Microsoft ODBC for Oracle};UID=TATADB;pwd=TATADB9$;SERVER=MPLUSLIV;"/>
  </connection>
  <connection id="2024" xr16:uid="{A7806A49-635C-4816-9692-FC86AE321270}" name="Connection2819" type="1" refreshedVersion="0" background="1">
    <dbPr connection="DRIVER={Microsoft ODBC for Oracle};UID=TATADB;pwd=TATADB9$;SERVER=MPLUSLIV;"/>
  </connection>
  <connection id="2025" xr16:uid="{167D071A-BD7E-4813-BA57-CD8B24C9CC5F}" name="Connection282" type="1" refreshedVersion="0" background="1">
    <dbPr connection="DRIVER={Microsoft ODBC for Oracle};UID=TATADB;pwd=TATADB9$;SERVER=MPLUSLIV;"/>
  </connection>
  <connection id="2026" xr16:uid="{27BC1B99-59A6-4365-A334-93A5591D05C8}" name="Connection2820" type="1" refreshedVersion="0" background="1">
    <dbPr connection="DRIVER={Microsoft ODBC for Oracle};UID=TATADB;pwd=TATADB9$;SERVER=MPLUSLIV;"/>
  </connection>
  <connection id="2027" xr16:uid="{7B795687-4B21-40C0-9DB4-7B2E0126D683}" name="Connection2821" type="1" refreshedVersion="0" background="1">
    <dbPr connection="DRIVER={Microsoft ODBC for Oracle};UID=TATADB;pwd=TATADB9$;SERVER=MPLUSLIV;"/>
  </connection>
  <connection id="2028" xr16:uid="{F379701C-8DAB-48E2-83A2-F803E9F19DB1}" name="Connection282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029" xr16:uid="{B4CCDF88-6616-4A35-B9E0-37BB16DE6A96}" name="Connection282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030" xr16:uid="{F4A0BBC8-62F0-4D2B-AA1A-EE2B4A0401C5}" name="Connection2824" type="1" refreshedVersion="0" background="1">
    <dbPr connection="DRIVER={Microsoft ODBC for Oracle};UID=TATADB;pwd=TATADB9$;SERVER=MPLUSLIV;"/>
  </connection>
  <connection id="2031" xr16:uid="{72E4299D-05F0-4866-BDB0-A3EAEC063B00}" name="Connection2825" type="1" refreshedVersion="0" background="1">
    <dbPr connection="DRIVER={Microsoft ODBC for Oracle};UID=TATADB;pwd=TATADB9$;SERVER=MPLUSLIV;"/>
  </connection>
  <connection id="2032" xr16:uid="{8451B9EF-4163-4648-96B8-2B19016C08D7}" name="Connection282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033" xr16:uid="{8CF724E7-DBA2-4BDC-970F-A92BC1F29176}" name="Connection2827" type="1" refreshedVersion="0" background="1">
    <dbPr connection="DRIVER={Microsoft ODBC for Oracle};UID=TATADB;pwd=TATADB9$;SERVER=MPLUSLIV;"/>
  </connection>
  <connection id="2034" xr16:uid="{DFF26A9E-77C0-45D1-822A-BAB2BE8895CC}" name="Connection2828" type="1" refreshedVersion="0" background="1">
    <dbPr connection="DRIVER={Microsoft ODBC for Oracle};UID=TATADB;pwd=TATADB9$;SERVER=MPLUSLIV;"/>
  </connection>
  <connection id="2035" xr16:uid="{D088FB40-429F-4281-9C17-E79A6B0DE708}" name="Connection2829" type="1" refreshedVersion="0" background="1">
    <dbPr connection="DRIVER={Microsoft ODBC for Oracle};UID=TATADB;pwd=TATADB9$;SERVER=MPLUSLIV;"/>
  </connection>
  <connection id="2036" xr16:uid="{F31810A9-C683-47DE-8ADE-C8DBFEBF67C0}" name="Connection283" type="1" refreshedVersion="0" background="1">
    <dbPr connection="DRIVER={Microsoft ODBC for Oracle};UID=TATADB;pwd=TATADB9$;SERVER=MPLUSLIV;"/>
  </connection>
  <connection id="2037" xr16:uid="{712F02AF-D5AB-4B71-BAE4-9EB318B1B597}" name="Connection2830" type="1" refreshedVersion="0" background="1">
    <dbPr connection="DRIVER={Microsoft ODBC for Oracle};UID=TATADB;pwd=TATADB9$;SERVER=MPLUSLIV;"/>
  </connection>
  <connection id="2038" xr16:uid="{25B071EA-0DE7-4B27-A4DB-90D259546F99}" name="Connection2831" type="1" refreshedVersion="0" background="1">
    <dbPr connection="DRIVER={Microsoft ODBC for Oracle};UID=TATADB;pwd=TATADB9$;SERVER=MPLUSLIV;"/>
  </connection>
  <connection id="2039" xr16:uid="{687C359B-199F-4DFC-9D97-359111E4AA21}" name="Connection2832" type="1" refreshedVersion="0" background="1">
    <dbPr connection="DRIVER={Microsoft ODBC for Oracle};UID=TATADB;pwd=TATADB9$;SERVER=MPLUSLIV;"/>
  </connection>
  <connection id="2040" xr16:uid="{4F07F3F9-1631-449F-AA2A-4DA9FDB5CC65}" name="Connection2833" type="1" refreshedVersion="0" background="1">
    <dbPr connection="DRIVER={Microsoft ODBC for Oracle};UID=TATADB;pwd=TATADB9$;SERVER=MPLUSLIV;"/>
  </connection>
  <connection id="2041" xr16:uid="{CE294F80-8694-4DE5-95F5-006E4E521889}" name="Connection2834" type="1" refreshedVersion="0" background="1">
    <dbPr connection="DRIVER={Microsoft ODBC for Oracle};UID=TATADB;pwd=TATADB9$;SERVER=MPLUSLIV;"/>
  </connection>
  <connection id="2042" xr16:uid="{E1CCB0FA-274C-4DC3-8410-091FF5F0910D}" name="Connection2835" type="1" refreshedVersion="0" background="1">
    <dbPr connection="DRIVER={Microsoft ODBC for Oracle};UID=TATADB;pwd=TATADB9$;SERVER=MPLUSLIV;"/>
  </connection>
  <connection id="2043" xr16:uid="{C5E27635-951E-4B3D-9840-3F4DD1E09429}" name="Connection283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044" xr16:uid="{5C6CBAAE-C53F-4562-8F6E-FA5B03E8BEA4}" name="Connection283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045" xr16:uid="{16D0591E-61CA-4D94-A2CE-661333234D56}" name="Connection2838" type="1" refreshedVersion="0" background="1">
    <dbPr connection="DRIVER={Microsoft ODBC for Oracle};UID=TATADB;pwd=TATADB9$;SERVER=MPLUSLIV;"/>
  </connection>
  <connection id="2046" xr16:uid="{56AB738D-C182-4451-BEF0-BA8188E424CB}" name="Connection2839"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047" xr16:uid="{DF6E367A-DDAC-4203-8FEA-9FB54886ADFB}" name="Connection284" type="1" refreshedVersion="0" background="1">
    <dbPr connection="DRIVER={Microsoft ODBC for Oracle};UID=TATADB;pwd=TATADB9$;SERVER=MPLUSLIV;"/>
  </connection>
  <connection id="2048" xr16:uid="{100E3F74-79D0-45A5-BBD1-DBF6ECB2EBB3}" name="Connection2840" type="1" refreshedVersion="0" background="1">
    <dbPr connection="DRIVER={Microsoft ODBC for Oracle};UID=TATADB;pwd=TATADB9$;SERVER=MPLUSLIV;"/>
  </connection>
  <connection id="2049" xr16:uid="{22EB6FBA-73E7-4AF7-B6CE-B4EA64CB7130}" name="Connection2841" type="1" refreshedVersion="0" background="1">
    <dbPr connection="DRIVER={Microsoft ODBC for Oracle};UID=TATADB;pwd=TATADB9$;SERVER=MPLUSLIV;"/>
  </connection>
  <connection id="2050" xr16:uid="{276EAE40-FB42-4136-9EEC-C93CC84F70F7}" name="Connection2842" type="1" refreshedVersion="0" background="1">
    <dbPr connection="DRIVER={Microsoft ODBC for Oracle};UID=TATADB;pwd=TATADB9$;SERVER=MPLUSLIV;"/>
  </connection>
  <connection id="2051" xr16:uid="{0BD15118-9E65-4D1E-9318-C3938EEAC350}" name="Connection2843" type="1" refreshedVersion="0" background="1">
    <dbPr connection="DRIVER={Microsoft ODBC for Oracle};UID=TATADB;pwd=TATADB9$;SERVER=MPLUSLIV;"/>
  </connection>
  <connection id="2052" xr16:uid="{BCAC509A-D432-4394-B0A9-CBB702B72FE8}" name="Connection2844" type="1" refreshedVersion="0" background="1">
    <dbPr connection="DRIVER={Microsoft ODBC for Oracle};UID=TATADB;pwd=TATADB9$;SERVER=MPLUSLIV;"/>
  </connection>
  <connection id="2053" xr16:uid="{404C0A3A-EE63-4CF9-BFE8-4CAA01AA6724}" name="Connection2845" type="1" refreshedVersion="0" background="1">
    <dbPr connection="DRIVER={Microsoft ODBC for Oracle};UID=TATADB;pwd=TATADB9$;SERVER=MPLUSLIV;"/>
  </connection>
  <connection id="2054" xr16:uid="{49696940-E964-4727-AA86-C238BB012751}" name="Connection2846" type="1" refreshedVersion="0" background="1">
    <dbPr connection="DRIVER={Microsoft ODBC for Oracle};UID=TATADB;pwd=TATADB9$;SERVER=MPLUSLIV;"/>
  </connection>
  <connection id="2055" xr16:uid="{6B72DC9A-828E-4ACE-A17A-915BB99F88B5}" name="Connection2847" type="1" refreshedVersion="0" background="1">
    <dbPr connection="DRIVER={Microsoft ODBC for Oracle};UID=TATADB;pwd=TATADB9$;SERVER=MPLUSLIV;"/>
  </connection>
  <connection id="2056" xr16:uid="{84CB2491-13BD-48F3-B330-CDA104F898E4}" name="Connection2848" type="1" refreshedVersion="0" background="1">
    <dbPr connection="DRIVER={Microsoft ODBC for Oracle};UID=TATADB;pwd=TATADB9$;SERVER=MPLUSLIV;"/>
  </connection>
  <connection id="2057" xr16:uid="{586ACD4A-3A1F-4E9B-BF1D-989ACC8C4F55}" name="Connection2849" type="1" refreshedVersion="0" background="1">
    <dbPr connection="DRIVER={Microsoft ODBC for Oracle};UID=TATADB;pwd=TATADB9$;SERVER=MPLUSLIV;"/>
  </connection>
  <connection id="2058" xr16:uid="{3FBF79F9-154D-4FF2-89EC-DD6A70514838}" name="Connection285" type="1" refreshedVersion="0" background="1">
    <dbPr connection="DRIVER={Microsoft ODBC for Oracle};UID=TATADB;pwd=TATADB9$;SERVER=MPLUSLIV;"/>
  </connection>
  <connection id="2059" xr16:uid="{38854664-2CAA-4775-A313-F8194FB37D27}" name="Connection2850"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060" xr16:uid="{983576A5-5A39-48D1-8D6D-4B92E09AAC1B}" name="Connection285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061" xr16:uid="{0665A7FD-4E77-4A77-8F98-07B47B178AD8}" name="Connection2852"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GSFR'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062" xr16:uid="{FDD98A2C-2B77-4F97-A575-08AB1734A1D3}" name="Connection2853" type="1" refreshedVersion="0" background="1">
    <dbPr connection="DRIVER={Microsoft ODBC for Oracle};UID=TATADB;pwd=TATADB9$;SERVER=MPLUSLIV;"/>
  </connection>
  <connection id="2063" xr16:uid="{91CAFBE1-423F-4343-9362-26B87572B0B8}" name="Connection2854" type="1" refreshedVersion="0" background="1">
    <dbPr connection="DRIVER={Microsoft ODBC for Oracle};UID=TATADB;pwd=TATADB9$;SERVER=MPLUSLIV;"/>
  </connection>
  <connection id="2064" xr16:uid="{804E593D-14F6-4281-9249-E497050A6D56}" name="Connection2855" type="1" refreshedVersion="0" background="1">
    <dbPr connection="DRIVER={Microsoft ODBC for Oracle};UID=TATADB;pwd=TATADB9$;SERVER=MPLUSLIV;"/>
  </connection>
  <connection id="2065" xr16:uid="{7F3C9BDE-87FB-4205-9F79-F2D18AAF0C91}" name="Connection2856" type="1" refreshedVersion="0" background="1">
    <dbPr connection="DRIVER={Microsoft ODBC for Oracle};UID=TATADB;pwd=TATADB9$;SERVER=MPLUSLIV;"/>
  </connection>
  <connection id="2066" xr16:uid="{A86BCDD4-FC2E-43C0-AE91-CF90C5BE2B87}" name="Connection2857" type="1" refreshedVersion="0" background="1">
    <dbPr connection="DRIVER={Microsoft ODBC for Oracle};UID=TATADB;pwd=TATADB9$;SERVER=MPLUSLIV;"/>
  </connection>
  <connection id="2067" xr16:uid="{66BA9E2D-1693-4A42-9103-F36CDD8E6217}" name="Connection2858" type="1" refreshedVersion="0" background="1">
    <dbPr connection="DRIVER={Microsoft ODBC for Oracle};UID=TATADB;pwd=TATADB9$;SERVER=MPLUSLIV;"/>
  </connection>
  <connection id="2068" xr16:uid="{EC48E0F2-D626-46D1-88AB-B523632ABA71}" name="Connection2859" type="1" refreshedVersion="0" background="1">
    <dbPr connection="DRIVER={Microsoft ODBC for Oracle};UID=TATADB;pwd=TATADB9$;SERVER=MPLUSLIV;"/>
  </connection>
  <connection id="2069" xr16:uid="{12AB4476-18D0-4C88-BDE0-A25B9875A55D}" name="Connection286" type="1" refreshedVersion="0" background="1">
    <dbPr connection="DRIVER={Microsoft ODBC for Oracle};UID=TATADB;pwd=TATADB9$;SERVER=MPLUSLIV;"/>
  </connection>
  <connection id="2070" xr16:uid="{170666CF-32D7-4E6D-98E6-A7D4AD1F0515}" name="Connection2860" type="1" refreshedVersion="0" background="1">
    <dbPr connection="DRIVER={Microsoft ODBC for Oracle};UID=TATADB;pwd=TATADB9$;SERVER=MPLUSLIV;"/>
  </connection>
  <connection id="2071" xr16:uid="{1E560541-FBC6-4C8A-A64D-650FC92CE835}" name="Connection2861" type="1" refreshedVersion="0" background="1">
    <dbPr connection="DRIVER={Microsoft ODBC for Oracle};UID=TATADB;pwd=TATADB9$;SERVER=MPLUSLIV;"/>
  </connection>
  <connection id="2072" xr16:uid="{8D34AF1A-6831-48D6-80EC-655E795B9B35}" name="Connection2862" type="1" refreshedVersion="0" background="1">
    <dbPr connection="DRIVER={Microsoft ODBC for Oracle};UID=TATADB;pwd=TATADB9$;SERVER=MPLUSLIV;"/>
  </connection>
  <connection id="2073" xr16:uid="{E558FEC7-015A-4256-A7E3-0128300A065D}" name="Connection2863" type="1" refreshedVersion="0" background="1">
    <dbPr connection="DRIVER={Microsoft ODBC for Oracle};UID=TATADB;pwd=TATADB9$;SERVER=MPLUSLIV;"/>
  </connection>
  <connection id="2074" xr16:uid="{6790FB3B-7F80-4F28-B5E3-4387F4F28083}" name="Connection286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075" xr16:uid="{66C6195B-9619-4B3D-8C33-24C50767FAA6}" name="Connection286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076" xr16:uid="{CFC51292-EBB8-4B20-92E4-21E4210D4BFF}" name="Connection2866" type="1" refreshedVersion="0" background="1">
    <dbPr connection="DRIVER={Microsoft ODBC for Oracle};UID=TATADB;pwd=TATADB9$;SERVER=MPLUSLIV;"/>
  </connection>
  <connection id="2077" xr16:uid="{73D2E074-D3C2-455B-99CD-EF499BF72678}" name="Connection2867"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1 Oct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1 Oct 2026' and a.scheme='TLF' _x000d_ _x000d_and WEEKEND_DT='31 Oct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1 Oct 2026'_x000d_left outer join  tatamfplus.weeknav d on  d.weekend_dt='31 Oct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1 Oct 2026' and scheme='TLF' group by app_refer,value_date _x000d_) f  on f.app_refer=a.deal_ID _x000d_WHERE del_date&lt;='31 Oct 2026' AND mat_date &gt;'31 Oct 2026' and  deal_stat &lt;&gt; 'MAT' and a.rectype='L'  and a.scheme='TLF')_x000d_order by 6 desc"/>
  </connection>
  <connection id="2078" xr16:uid="{91D290E9-0C44-4ACE-9E20-F27E0C8FC554}" name="Connection286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079" xr16:uid="{207947B0-982D-45EA-9548-4DC72B262C2B}" name="Connection2869" type="1" refreshedVersion="0" background="1">
    <dbPr connection="DRIVER={Microsoft ODBC for Oracle};UID=TATADB;pwd=TATADB9$;SERVER=MPLUSLIV;"/>
  </connection>
  <connection id="2080" xr16:uid="{E893A363-AD59-487E-9E0F-D4C563DC827C}" name="Connection287" type="1" refreshedVersion="0" background="1">
    <dbPr connection="DRIVER={Microsoft ODBC for Oracle};UID=TATADB;pwd=TATADB9$;SERVER=MPLUSLIV;"/>
  </connection>
  <connection id="2081" xr16:uid="{2FD2CB9F-E2D5-4296-80B0-DADBAA2C95E4}" name="Connection2870" type="1" refreshedVersion="0" background="1">
    <dbPr connection="DRIVER={Microsoft ODBC for Oracle};UID=TATADB;pwd=TATADB9$;SERVER=MPLUSLIV;"/>
  </connection>
  <connection id="2082" xr16:uid="{020A912C-E8DE-4B12-9357-FB8824615378}" name="Connection2871" type="1" refreshedVersion="0" background="1">
    <dbPr connection="DRIVER={Microsoft ODBC for Oracle};UID=TATADB;pwd=TATADB9$;SERVER=MPLUSLIV;"/>
  </connection>
  <connection id="2083" xr16:uid="{63558167-6019-4D21-BDC4-B727E9D6D829}" name="Connection2872" type="1" refreshedVersion="0" background="1">
    <dbPr connection="DRIVER={Microsoft ODBC for Oracle};UID=TATADB;pwd=TATADB9$;SERVER=MPLUSLIV;"/>
  </connection>
  <connection id="2084" xr16:uid="{474FABA1-7230-44FE-9A8F-452791DD014E}" name="Connection2873" type="1" refreshedVersion="0" background="1">
    <dbPr connection="DRIVER={Microsoft ODBC for Oracle};UID=TATADB;pwd=TATADB9$;SERVER=MPLUSLIV;"/>
  </connection>
  <connection id="2085" xr16:uid="{FCE9471A-F788-4A59-8D9F-8467613643F6}" name="Connection2874" type="1" refreshedVersion="0" background="1">
    <dbPr connection="DRIVER={Microsoft ODBC for Oracle};UID=TATADB;pwd=TATADB9$;SERVER=MPLUSLIV;"/>
  </connection>
  <connection id="2086" xr16:uid="{AA7C50BD-3C33-4DE1-8F04-CB2619AC4396}" name="Connection2875" type="1" refreshedVersion="0" background="1">
    <dbPr connection="DRIVER={Microsoft ODBC for Oracle};UID=TATADB;pwd=TATADB9$;SERVER=MPLUSLIV;"/>
  </connection>
  <connection id="2087" xr16:uid="{B51C8267-5851-4ADC-B368-94092F7F6379}" name="Connection2876" type="1" refreshedVersion="0" background="1">
    <dbPr connection="DRIVER={Microsoft ODBC for Oracle};UID=TATADB;pwd=TATADB9$;SERVER=MPLUSLIV;"/>
  </connection>
  <connection id="2088" xr16:uid="{72DE2078-CC5E-47F1-ADB7-AD10C4B514DC}" name="Connection2877" type="1" refreshedVersion="0" background="1">
    <dbPr connection="DRIVER={Microsoft ODBC for Oracle};UID=TATADB;pwd=TATADB9$;SERVER=MPLUSLIV;"/>
  </connection>
  <connection id="2089" xr16:uid="{9A7C8CB8-0F31-4BC1-B3F7-D728A9FC91DD}" name="Connection287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090" xr16:uid="{5408C634-F355-44DF-A32B-EE7765EFBD22}" name="Connection2879"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091" xr16:uid="{A90211A4-D562-4139-A62E-D911A7D1F652}" name="Connection288" type="1" refreshedVersion="0" background="1">
    <dbPr connection="DRIVER={Microsoft ODBC for Oracle};UID=TATADB;pwd=TATADB9$;SERVER=MPLUSLIV;"/>
  </connection>
  <connection id="2092" xr16:uid="{65C6E29C-4D47-4097-9011-66E1ADA61BD0}" name="Connection2880" type="1" refreshedVersion="0" background="1">
    <dbPr connection="DRIVER={Microsoft ODBC for Oracle};UID=TATADB;pwd=TATADB9$;SERVER=MPLUSLIV;"/>
  </connection>
  <connection id="2093" xr16:uid="{8585663F-1817-4DD2-AE7E-B159D99151B2}" name="Connection2881" type="1" refreshedVersion="0" background="1">
    <dbPr connection="DRIVER={Microsoft ODBC for Oracle};UID=TATADB;pwd=TATADB9$;SERVER=MPLUSLIV;"/>
  </connection>
  <connection id="2094" xr16:uid="{D6FB097E-43EB-4F5E-A87D-85AE933F44C7}" name="Connection2882" type="1" refreshedVersion="0" background="1">
    <dbPr connection="DRIVER={Microsoft ODBC for Oracle};UID=TATADB;pwd=TATADB9$;SERVER=MPLUSLIV;"/>
  </connection>
  <connection id="2095" xr16:uid="{199A4AE0-79A5-4452-B7CB-73AB7929AF86}" name="Connection2883" type="1" refreshedVersion="0" background="1">
    <dbPr connection="DRIVER={Microsoft ODBC for Oracle};UID=TATADB;pwd=TATADB9$;SERVER=MPLUSLIV;"/>
  </connection>
  <connection id="2096" xr16:uid="{5D5F3893-A985-4132-A649-E218AEB1ED32}" name="Connection2884" type="1" refreshedVersion="0" background="1">
    <dbPr connection="DRIVER={Microsoft ODBC for Oracle};UID=TATADB;pwd=TATADB9$;SERVER=MPLUSLIV;"/>
  </connection>
  <connection id="2097" xr16:uid="{F33BE681-DFF7-4E9B-BBD1-C51B4D1CCEC3}" name="Connection2885" type="1" refreshedVersion="0" background="1">
    <dbPr connection="DRIVER={Microsoft ODBC for Oracle};UID=TATADB;pwd=TATADB9$;SERVER=MPLUSLIV;"/>
  </connection>
  <connection id="2098" xr16:uid="{DF464F20-32FD-4501-A8DB-6A7ABF75D437}" name="Connection2886" type="1" refreshedVersion="0" background="1">
    <dbPr connection="DRIVER={Microsoft ODBC for Oracle};UID=TATADB;pwd=TATADB9$;SERVER=MPLUSLIV;"/>
  </connection>
  <connection id="2099" xr16:uid="{D7C519A3-A449-4CA4-975F-A3432AED1835}" name="Connection2887" type="1" refreshedVersion="0" background="1">
    <dbPr connection="DRIVER={Microsoft ODBC for Oracle};UID=TATADB;pwd=TATADB9$;SERVER=MPLUSLIV;"/>
  </connection>
  <connection id="2100" xr16:uid="{31BAD6DF-EF39-448E-87D0-B8BEAF10716C}" name="Connection2888" type="1" refreshedVersion="0" background="1">
    <dbPr connection="DRIVER={Microsoft ODBC for Oracle};UID=TATADB;pwd=TATADB9$;SERVER=MPLUSLIV;"/>
  </connection>
  <connection id="2101" xr16:uid="{30FC33D7-5377-458B-A578-3F512529F8D0}" name="Connection2889" type="1" refreshedVersion="0" background="1">
    <dbPr connection="DRIVER={Microsoft ODBC for Oracle};UID=TATADB;pwd=TATADB9$;SERVER=MPLUSLIV;"/>
  </connection>
  <connection id="2102" xr16:uid="{C4B318E0-C736-4235-8501-847CAB3D3807}" name="Connection289" type="1" refreshedVersion="0" background="1">
    <dbPr connection="DRIVER={Microsoft ODBC for Oracle};UID=TATADB;pwd=TATADB9$;SERVER=MPLUSLIV;"/>
  </connection>
  <connection id="2103" xr16:uid="{47C7093B-828B-44D2-A45A-CFEC4C0CC7FC}" name="Connection2890" type="1" refreshedVersion="0" background="1">
    <dbPr connection="DRIVER={Microsoft ODBC for Oracle};UID=TATADB;pwd=TATADB9$;SERVER=MPLUSLIV;"/>
  </connection>
  <connection id="2104" xr16:uid="{197B248F-0010-4BF9-A1B6-270015E5E52E}" name="Connection2891" type="1" refreshedVersion="0" background="1">
    <dbPr connection="DRIVER={Microsoft ODBC for Oracle};UID=TATADB;pwd=TATADB9$;SERVER=MPLUSLIV;"/>
  </connection>
  <connection id="2105" xr16:uid="{25F906F1-88FD-4619-A786-A49C88895D44}" name="Connection289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106" xr16:uid="{84E6FFEA-2C64-4F5E-B1CD-D6EC47A50CDF}" name="Connection2893"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LF' _x000d_ and LAST_NET_ASSETS&gt;1 and f.SCHCLASS='GLOBAL'_x000d_and WEEKEND_DT='31 Oct 2026' and a.ASSET_TYPE in('16','17','19','20','22','03','15'))  _x000d_where MKTVAL &gt; 0 order by 6 desc"/>
  </connection>
  <connection id="2107" xr16:uid="{508F0CE1-F320-41BB-903C-225808C83488}" name="Connection2894" type="1" refreshedVersion="0" background="1">
    <dbPr connection="DRIVER={Microsoft ODBC for Oracle};UID=TATADB;pwd=TATADB9$;SERVER=MPLUSLIV;"/>
  </connection>
  <connection id="2108" xr16:uid="{EB3B4547-2C45-4F66-A763-9F64227F1EFD}" name="Connection2895" type="1" refreshedVersion="0" background="1">
    <dbPr connection="DRIVER={Microsoft ODBC for Oracle};UID=TATADB;pwd=TATADB9$;SERVER=MPLUSLIV;"/>
  </connection>
  <connection id="2109" xr16:uid="{B779497D-22F3-4CF5-935D-62B40F1D8BF5}" name="Connection2896" type="1" refreshedVersion="0" background="1">
    <dbPr connection="DRIVER={Microsoft ODBC for Oracle};UID=TATADB;pwd=TATADB9$;SERVER=MPLUSLIV;"/>
  </connection>
  <connection id="2110" xr16:uid="{70170FDE-05AC-49DD-AFE1-EDA32A22D3B4}" name="Connection2897" type="1" refreshedVersion="0" background="1">
    <dbPr connection="DRIVER={Microsoft ODBC for Oracle};UID=TATADB;pwd=TATADB9$;SERVER=MPLUSLIV;"/>
  </connection>
  <connection id="2111" xr16:uid="{D5AB11F1-679D-4CF1-BDA6-92A1302D8CC2}" name="Connection2898" type="1" refreshedVersion="0" background="1">
    <dbPr connection="DRIVER={Microsoft ODBC for Oracle};UID=TATADB;pwd=TATADB9$;SERVER=MPLUSLIV;"/>
  </connection>
  <connection id="2112" xr16:uid="{3A6FE737-3284-4274-BE5D-D55B27AFDFBA}" name="Connection2899" type="1" refreshedVersion="0" background="1">
    <dbPr connection="DRIVER={Microsoft ODBC for Oracle};UID=TATADB;pwd=TATADB9$;SERVER=MPLUSLIV;"/>
  </connection>
  <connection id="2113" xr16:uid="{109AF6F6-1A55-43A9-886A-40DED7E7A0E2}" name="Connection29" type="1" refreshedVersion="0" background="1">
    <dbPr connection="DRIVER={Microsoft ODBC for Oracle};UID=TATADB;pwd=TATADB9$;SERVER=MPLUSLIV;"/>
  </connection>
  <connection id="2114" xr16:uid="{4E2BC827-DC6A-46DF-8DD6-3CFFC2FC5800}" name="Connection290" type="1" refreshedVersion="0" background="1">
    <dbPr connection="DRIVER={Microsoft ODBC for Oracle};UID=TATADB;pwd=TATADB9$;SERVER=MPLUSLIV;"/>
  </connection>
  <connection id="2115" xr16:uid="{C2C0CEB9-E9EF-4F57-ADB4-A93F3E68BF92}" name="Connection2900" type="1" refreshedVersion="0" background="1">
    <dbPr connection="DRIVER={Microsoft ODBC for Oracle};UID=TATADB;pwd=TATADB9$;SERVER=MPLUSLIV;"/>
  </connection>
  <connection id="2116" xr16:uid="{EBE435AA-F1E7-4E2C-AE86-97B69AF943C4}" name="Connection2901" type="1" refreshedVersion="0" background="1">
    <dbPr connection="DRIVER={Microsoft ODBC for Oracle};UID=TATADB;pwd=TATADB9$;SERVER=MPLUSLIV;"/>
  </connection>
  <connection id="2117" xr16:uid="{4214FB14-384A-436E-A275-45B74B723B71}" name="Connection2902" type="1" refreshedVersion="0" background="1">
    <dbPr connection="DRIVER={Microsoft ODBC for Oracle};UID=TATADB;pwd=TATADB9$;SERVER=MPLUSLIV;"/>
  </connection>
  <connection id="2118" xr16:uid="{2A24E6EA-8A87-45B9-9FC8-469DF1AA6E95}" name="Connection2903" type="1" refreshedVersion="0" background="1">
    <dbPr connection="DRIVER={Microsoft ODBC for Oracle};UID=TATADB;pwd=TATADB9$;SERVER=MPLUSLIV;"/>
  </connection>
  <connection id="2119" xr16:uid="{70516448-4475-4FD7-870C-C8A6901C767E}" name="Connection2904" type="1" refreshedVersion="0" background="1">
    <dbPr connection="DRIVER={Microsoft ODBC for Oracle};UID=TATADB;pwd=TATADB9$;SERVER=MPLUSLIV;"/>
  </connection>
  <connection id="2120" xr16:uid="{AF811CBA-E157-49D1-A64C-C9AD0852CAC7}" name="Connection2905" type="1" refreshedVersion="0" background="1">
    <dbPr connection="DRIVER={Microsoft ODBC for Oracle};UID=TATADB;pwd=TATADB9$;SERVER=MPLUSLIV;"/>
  </connection>
  <connection id="2121" xr16:uid="{F6CC7C8C-4C39-46A7-A321-58DDE88A89CD}" name="Connection2906" type="1" refreshedVersion="8" background="1" saveData="1">
    <dbPr connection="DRIVER={Microsoft ODBC for Oracle};UID=TATADB;" command="_x000d_select  'E) AIF CAT'a,null b,null c,null d,null e,null f,null g from dual union ALL select * from ( _x000d_ select B.name Security,'NA' Yield,null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LF' _x000d_ _x000d_and WEEKEND_DT='31 Oct 2026' and (A.ASSET_TYPE in('58') _x000d_and a.schclass='GLOBAL' and a.security is not null and a.UNITS&gt;0   and LAST_NET_ASSETS&gt;1 and f.schclass='GLOBAL' ) _x000d_AND (LAST_NET_ASSETS/100000) &gt; 0 order by 6 desc)"/>
  </connection>
  <connection id="2122" xr16:uid="{C5ACA556-75A2-4032-B6F7-99BB9AC4C6A1}" name="Connection290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123" xr16:uid="{189C2981-32E0-4392-98BB-58B9E9135F0F}" name="Connection2908" type="1" refreshedVersion="0" background="1">
    <dbPr connection="DRIVER={Microsoft ODBC for Oracle};UID=TATADB;pwd=TATADB9$;SERVER=MPLUSLIV;"/>
  </connection>
  <connection id="2124" xr16:uid="{86791400-0D29-471C-86B2-7556C9D28C63}" name="Connection2909"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125" xr16:uid="{01CB537C-2BB6-4D38-9764-670F2E3C7BD3}" name="Connection291" type="1" refreshedVersion="0" background="1">
    <dbPr connection="DRIVER={Microsoft ODBC for Oracle};UID=TATADB;pwd=TATADB9$;SERVER=MPLUSLIV;"/>
  </connection>
  <connection id="2126" xr16:uid="{624E7802-F077-4FAC-A325-D552E0FA7F85}" name="Connection2910" type="1" refreshedVersion="0" background="1">
    <dbPr connection="DRIVER={Microsoft ODBC for Oracle};UID=TATADB;pwd=TATADB9$;SERVER=MPLUSLIV;"/>
  </connection>
  <connection id="2127" xr16:uid="{B2C55A23-BE00-42AC-96E8-CB94EE93576B}" name="Connection2911" type="1" refreshedVersion="0" background="1">
    <dbPr connection="DRIVER={Microsoft ODBC for Oracle};UID=TATADB;pwd=TATADB9$;SERVER=MPLUSLIV;"/>
  </connection>
  <connection id="2128" xr16:uid="{6D215805-1AFF-4ACA-9479-1303C4C41EC7}" name="Connection2912" type="1" refreshedVersion="0" background="1">
    <dbPr connection="DRIVER={Microsoft ODBC for Oracle};UID=TATADB;pwd=TATADB9$;SERVER=MPLUSLIV;"/>
  </connection>
  <connection id="2129" xr16:uid="{71FA05B6-8413-44B1-A177-F81809342901}" name="Connection2913" type="1" refreshedVersion="0" background="1">
    <dbPr connection="DRIVER={Microsoft ODBC for Oracle};UID=TATADB;pwd=TATADB9$;SERVER=MPLUSLIV;"/>
  </connection>
  <connection id="2130" xr16:uid="{C6340243-8142-452F-98F1-61D8D238E8CD}" name="Connection2914" type="1" refreshedVersion="0" background="1">
    <dbPr connection="DRIVER={Microsoft ODBC for Oracle};UID=TATADB;pwd=TATADB9$;SERVER=MPLUSLIV;"/>
  </connection>
  <connection id="2131" xr16:uid="{5D1CC2A8-B768-44C1-9661-279C94E0B57C}" name="Connection2915" type="1" refreshedVersion="0" background="1">
    <dbPr connection="DRIVER={Microsoft ODBC for Oracle};UID=TATADB;pwd=TATADB9$;SERVER=MPLUSLIV;"/>
  </connection>
  <connection id="2132" xr16:uid="{A5541E79-33EE-4E1E-B4A7-CA08AE16B0D7}" name="Connection2916" type="1" refreshedVersion="0" background="1">
    <dbPr connection="DRIVER={Microsoft ODBC for Oracle};UID=TATADB;pwd=TATADB9$;SERVER=MPLUSLIV;"/>
  </connection>
  <connection id="2133" xr16:uid="{4BA5D859-98EA-43B9-8C24-5C7BC4530457}" name="Connection2917" type="1" refreshedVersion="0" background="1">
    <dbPr connection="DRIVER={Microsoft ODBC for Oracle};UID=TATADB;pwd=TATADB9$;SERVER=MPLUSLIV;"/>
  </connection>
  <connection id="2134" xr16:uid="{0BC5A932-5475-426D-BA22-917E066DFBF3}" name="Connection2918" type="1" refreshedVersion="0" background="1">
    <dbPr connection="DRIVER={Microsoft ODBC for Oracle};UID=TATADB;pwd=TATADB9$;SERVER=MPLUSLIV;"/>
  </connection>
  <connection id="2135" xr16:uid="{0A640EA9-4F47-428A-998A-0F411778655B}" name="Connection2919" type="1" refreshedVersion="0" background="1">
    <dbPr connection="DRIVER={Microsoft ODBC for Oracle};UID=TATADB;pwd=TATADB9$;SERVER=MPLUSLIV;"/>
  </connection>
  <connection id="2136" xr16:uid="{1F81E31D-42B8-492C-ADF7-0C90F12E8182}" name="Connection292" type="1" refreshedVersion="0" background="1">
    <dbPr connection="DRIVER={Microsoft ODBC for Oracle};UID=TATADB;pwd=TATADB9$;SERVER=MPLUSLIV;"/>
  </connection>
  <connection id="2137" xr16:uid="{B96E60EF-A6BB-40E3-9772-21C1BF904D97}" name="Connection292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138" xr16:uid="{D288FDD9-A3B0-4DFD-9025-96E088493F0E}" name="Connection292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L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139" xr16:uid="{C120F795-2B7D-45E1-9D94-0A41D2562A74}" name="Connection2922" type="1" refreshedVersion="0" background="1">
    <dbPr connection="DRIVER={Microsoft ODBC for Oracle};UID=TATADB;pwd=TATADB9$;SERVER=MPLUSLIV;"/>
  </connection>
  <connection id="2140" xr16:uid="{6FD3FD3C-3775-4D87-9107-A98C3619C0AB}" name="Connection2923" type="1" refreshedVersion="0" background="1">
    <dbPr connection="DRIVER={Microsoft ODBC for Oracle};UID=TATADB;pwd=TATADB9$;SERVER=MPLUSLIV;"/>
  </connection>
  <connection id="2141" xr16:uid="{900AF468-AB1B-4A12-AE84-834431F325A3}" name="Connection2924" type="1" refreshedVersion="0" background="1">
    <dbPr connection="DRIVER={Microsoft ODBC for Oracle};UID=TATADB;pwd=TATADB9$;SERVER=MPLUSLIV;"/>
  </connection>
  <connection id="2142" xr16:uid="{3C2A8486-C003-46E0-9D92-DC63EF5538CC}" name="Connection2925" type="1" refreshedVersion="0" background="1">
    <dbPr connection="DRIVER={Microsoft ODBC for Oracle};UID=TATADB;pwd=TATADB9$;SERVER=MPLUSLIV;"/>
  </connection>
  <connection id="2143" xr16:uid="{C4EB1B58-DB51-40DC-8C0C-4BD5253753FB}" name="Connection2926" type="1" refreshedVersion="0" background="1">
    <dbPr connection="DRIVER={Microsoft ODBC for Oracle};UID=TATADB;pwd=TATADB9$;SERVER=MPLUSLIV;"/>
  </connection>
  <connection id="2144" xr16:uid="{CFC3EDD8-019A-4244-81E3-D3ADF9D7608E}" name="Connection2927" type="1" refreshedVersion="0" background="1">
    <dbPr connection="DRIVER={Microsoft ODBC for Oracle};UID=TATADB;pwd=TATADB9$;SERVER=MPLUSLIV;"/>
  </connection>
  <connection id="2145" xr16:uid="{B3BEA363-1327-43E9-975F-F8DC06DAE771}" name="Connection2928" type="1" refreshedVersion="0" background="1">
    <dbPr connection="DRIVER={Microsoft ODBC for Oracle};UID=TATADB;pwd=TATADB9$;SERVER=MPLUSLIV;"/>
  </connection>
  <connection id="2146" xr16:uid="{5CF3D5E1-CE4D-4383-80C0-9863A47AE43D}" name="Connection2929" type="1" refreshedVersion="0" background="1">
    <dbPr connection="DRIVER={Microsoft ODBC for Oracle};UID=TATADB;pwd=TATADB9$;SERVER=MPLUSLIV;"/>
  </connection>
  <connection id="2147" xr16:uid="{52ADA6A9-99AD-4537-9A54-6BE2F8353A76}" name="Connection293" type="1" refreshedVersion="0" background="1">
    <dbPr connection="DRIVER={Microsoft ODBC for Oracle};UID=TATADB;pwd=TATADB9$;SERVER=MPLUSLIV;"/>
  </connection>
  <connection id="2148" xr16:uid="{8953E88C-486D-4D0E-B6E7-C8A445ADD327}" name="Connection2930" type="1" refreshedVersion="0" background="1">
    <dbPr connection="DRIVER={Microsoft ODBC for Oracle};UID=TATADB;pwd=TATADB9$;SERVER=MPLUSLIV;"/>
  </connection>
  <connection id="2149" xr16:uid="{1D0ED63C-A063-42CF-AF41-8BCC18F5707E}" name="Connection2931" type="1" refreshedVersion="0" background="1">
    <dbPr connection="DRIVER={Microsoft ODBC for Oracle};UID=TATADB;pwd=TATADB9$;SERVER=MPLUSLIV;"/>
  </connection>
  <connection id="2150" xr16:uid="{3FDF8DDA-59C6-4B08-A34D-C79856444768}" name="Connection2932" type="1" refreshedVersion="0" background="1">
    <dbPr connection="DRIVER={Microsoft ODBC for Oracle};UID=TATADB;pwd=TATADB9$;SERVER=MPLUSLIV;"/>
  </connection>
  <connection id="2151" xr16:uid="{67A1D461-4915-482F-80EE-7B338A3FAC44}" name="Connection2933" type="1" refreshedVersion="0" background="1">
    <dbPr connection="DRIVER={Microsoft ODBC for Oracle};UID=TATADB;pwd=TATADB9$;SERVER=MPLUSLIV;"/>
  </connection>
  <connection id="2152" xr16:uid="{AE2E9EDB-253F-4ABF-BE2A-C11674262937}" name="Connection293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153" xr16:uid="{9E3089E3-B81A-4A5F-A631-3606A0762E51}" name="Connection293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154" xr16:uid="{A7E90D39-2BCD-419C-A2D2-2F87D84F0EC1}" name="Connection2936" type="1" refreshedVersion="0" background="1">
    <dbPr connection="DRIVER={Microsoft ODBC for Oracle};UID=TATADB;pwd=TATADB9$;SERVER=MPLUSLIV;"/>
  </connection>
  <connection id="2155" xr16:uid="{D24A54F6-B2C5-4D4F-B025-A467574B66A7}" name="Connection2937" type="1" refreshedVersion="0" background="1">
    <dbPr connection="DRIVER={Microsoft ODBC for Oracle};UID=TATADB;pwd=TATADB9$;SERVER=MPLUSLIV;"/>
  </connection>
  <connection id="2156" xr16:uid="{78C52672-8099-415C-8261-94191E5F7DF9}" name="Connection2938" type="1" refreshedVersion="0" background="1">
    <dbPr connection="DRIVER={Microsoft ODBC for Oracle};UID=TATADB;pwd=TATADB9$;SERVER=MPLUSLIV;"/>
  </connection>
  <connection id="2157" xr16:uid="{DEBC63D0-1942-4E79-8FA0-06E81C035D89}" name="Connection2939" type="1" refreshedVersion="0" background="1">
    <dbPr connection="DRIVER={Microsoft ODBC for Oracle};UID=TATADB;pwd=TATADB9$;SERVER=MPLUSLIV;"/>
  </connection>
  <connection id="2158" xr16:uid="{3379AEF2-359E-4C9B-B046-0D52C30BC56B}" name="Connection294" type="1" refreshedVersion="0" background="1">
    <dbPr connection="DRIVER={Microsoft ODBC for Oracle};UID=TATADB;pwd=TATADB9$;SERVER=MPLUSLIV;"/>
  </connection>
  <connection id="2159" xr16:uid="{07265B00-ED53-4DBA-94F4-38CCEE641E32}" name="Connection2940" type="1" refreshedVersion="0" background="1">
    <dbPr connection="DRIVER={Microsoft ODBC for Oracle};UID=TATADB;pwd=TATADB9$;SERVER=MPLUSLIV;"/>
  </connection>
  <connection id="2160" xr16:uid="{E205BD5C-B732-43BF-B151-1BB054BD4AED}" name="Connection2941" type="1" refreshedVersion="0" background="1">
    <dbPr connection="DRIVER={Microsoft ODBC for Oracle};UID=TATADB;pwd=TATADB9$;SERVER=MPLUSLIV;"/>
  </connection>
  <connection id="2161" xr16:uid="{3E07A1EA-01CE-4718-9109-A291081258DA}" name="Connection2942" type="1" refreshedVersion="0" background="1">
    <dbPr connection="DRIVER={Microsoft ODBC for Oracle};UID=TATADB;pwd=TATADB9$;SERVER=MPLUSLIV;"/>
  </connection>
  <connection id="2162" xr16:uid="{CC7235EE-C658-466E-8BCC-42135F32F9D7}" name="Connection2943" type="1" refreshedVersion="0" background="1">
    <dbPr connection="DRIVER={Microsoft ODBC for Oracle};UID=TATADB;pwd=TATADB9$;SERVER=MPLUSLIV;"/>
  </connection>
  <connection id="2163" xr16:uid="{4545B2A5-6114-4C18-BF42-225853CD7DAD}" name="Connection2944" type="1" refreshedVersion="0" background="1">
    <dbPr connection="DRIVER={Microsoft ODBC for Oracle};UID=TATADB;pwd=TATADB9$;SERVER=MPLUSLIV;"/>
  </connection>
  <connection id="2164" xr16:uid="{0E7FDA93-45DD-4114-BE56-F8DCA1FC57AA}" name="Connection2945" type="1" refreshedVersion="0" background="1">
    <dbPr connection="DRIVER={Microsoft ODBC for Oracle};UID=TATADB;pwd=TATADB9$;SERVER=MPLUSLIV;"/>
  </connection>
  <connection id="2165" xr16:uid="{4F72FAC8-BB3F-4F89-A280-7CCC88DDE950}" name="Connection2946" type="1" refreshedVersion="0" background="1">
    <dbPr connection="DRIVER={Microsoft ODBC for Oracle};UID=TATADB;pwd=TATADB9$;SERVER=MPLUSLIV;"/>
  </connection>
  <connection id="2166" xr16:uid="{BCA3D558-0A0B-4FD1-ADFD-3C1DDA8D62C6}" name="Connection2947" type="1" refreshedVersion="0" background="1">
    <dbPr connection="DRIVER={Microsoft ODBC for Oracle};UID=TATADB;pwd=TATADB9$;SERVER=MPLUSLIV;"/>
  </connection>
  <connection id="2167" xr16:uid="{B2F23B26-05AD-4C10-884A-D1F9EA1031EE}" name="Connection294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1 Oct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1 Oct 2026' and a.scheme='TNGIF1226' _x000d_ _x000d_and WEEKEND_DT='31 Oct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1 Oct 2026'_x000d_left outer join  tatamfplus.weeknav d on  d.weekend_dt='31 Oct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1 Oct 2026' and scheme='TNGIF1226' group by app_refer,value_date _x000d_) f  on f.app_refer=a.deal_ID _x000d_WHERE del_date&lt;='31 Oct 2026' AND mat_date &gt;'31 Oct 2026' and  deal_stat &lt;&gt; 'MAT' and a.rectype='L'  and a.scheme='TNGIF1226')_x000d_order by 6 desc"/>
  </connection>
  <connection id="2168" xr16:uid="{C8D13409-32CC-4091-B5E5-14F1BB37AA61}" name="Connection294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169" xr16:uid="{78C2F821-95CA-41C8-84DE-EF3003D738AC}" name="Connection295" type="1" refreshedVersion="0" background="1">
    <dbPr connection="DRIVER={Microsoft ODBC for Oracle};UID=TATADB;pwd=TATADB9$;SERVER=MPLUSLIV;"/>
  </connection>
  <connection id="2170" xr16:uid="{1C3973B2-E2C3-49B4-81E5-774FF05B1313}" name="Connection2950" type="1" refreshedVersion="0" background="1">
    <dbPr connection="DRIVER={Microsoft ODBC for Oracle};UID=TATADB;pwd=TATADB9$;SERVER=MPLUSLIV;"/>
  </connection>
  <connection id="2171" xr16:uid="{3916FD57-1C73-4D32-AD5C-77F36412C970}" name="Connection2951" type="1" refreshedVersion="0" background="1">
    <dbPr connection="DRIVER={Microsoft ODBC for Oracle};UID=TATADB;pwd=TATADB9$;SERVER=MPLUSLIV;"/>
  </connection>
  <connection id="2172" xr16:uid="{9A7509D4-6651-464C-AE46-D40323B5AADF}" name="Connection2952" type="1" refreshedVersion="0" background="1">
    <dbPr connection="DRIVER={Microsoft ODBC for Oracle};UID=TATADB;pwd=TATADB9$;SERVER=MPLUSLIV;"/>
  </connection>
  <connection id="2173" xr16:uid="{63D7AAA4-5D32-4A0F-9A00-CE22B66A3F15}" name="Connection2953" type="1" refreshedVersion="0" background="1">
    <dbPr connection="DRIVER={Microsoft ODBC for Oracle};UID=TATADB;pwd=TATADB9$;SERVER=MPLUSLIV;"/>
  </connection>
  <connection id="2174" xr16:uid="{27DB4A1A-175A-4A0B-BE5C-2C4DC0D4B179}" name="Connection2954" type="1" refreshedVersion="0" background="1">
    <dbPr connection="DRIVER={Microsoft ODBC for Oracle};UID=TATADB;pwd=TATADB9$;SERVER=MPLUSLIV;"/>
  </connection>
  <connection id="2175" xr16:uid="{9D8FCF5A-9850-4CB5-B5B8-C03D203EB39F}" name="Connection2955" type="1" refreshedVersion="0" background="1">
    <dbPr connection="DRIVER={Microsoft ODBC for Oracle};UID=TATADB;pwd=TATADB9$;SERVER=MPLUSLIV;"/>
  </connection>
  <connection id="2176" xr16:uid="{E5539E63-A344-47BF-9BB2-784F9C5DC321}" name="Connection2956" type="1" refreshedVersion="0" background="1">
    <dbPr connection="DRIVER={Microsoft ODBC for Oracle};UID=TATADB;pwd=TATADB9$;SERVER=MPLUSLIV;"/>
  </connection>
  <connection id="2177" xr16:uid="{21E09FA8-1014-487B-818F-E22F83DB840B}" name="Connection2957" type="1" refreshedVersion="0" background="1">
    <dbPr connection="DRIVER={Microsoft ODBC for Oracle};UID=TATADB;pwd=TATADB9$;SERVER=MPLUSLIV;"/>
  </connection>
  <connection id="2178" xr16:uid="{3B663673-AEE8-4795-BC6D-9C279E1A65BB}" name="Connection2958" type="1" refreshedVersion="0" background="1">
    <dbPr connection="DRIVER={Microsoft ODBC for Oracle};UID=TATADB;pwd=TATADB9$;SERVER=MPLUSLIV;"/>
  </connection>
  <connection id="2179" xr16:uid="{E0D455A0-7E76-491A-99CD-531E61713C54}" name="Connection2959" type="1" refreshedVersion="0" background="1">
    <dbPr connection="DRIVER={Microsoft ODBC for Oracle};UID=TATADB;pwd=TATADB9$;SERVER=MPLUSLIV;"/>
  </connection>
  <connection id="2180" xr16:uid="{4EC4DE3B-6A1E-45C3-A8D9-9B9D58643319}" name="Connection296" type="1" refreshedVersion="0" background="1">
    <dbPr connection="DRIVER={Microsoft ODBC for Oracle};UID=TATADB;pwd=TATADB9$;SERVER=MPLUSLIV;"/>
  </connection>
  <connection id="2181" xr16:uid="{B760AB21-2302-4A3D-90B3-8932AA1CFBF8}" name="Connection2960" type="1" refreshedVersion="0" background="1">
    <dbPr connection="DRIVER={Microsoft ODBC for Oracle};UID=TATADB;pwd=TATADB9$;SERVER=MPLUSLIV;"/>
  </connection>
  <connection id="2182" xr16:uid="{19060D89-785E-4411-9F4B-9A6F427E2424}" name="Connection2961" type="1" refreshedVersion="0" background="1">
    <dbPr connection="DRIVER={Microsoft ODBC for Oracle};UID=TATADB;pwd=TATADB9$;SERVER=MPLUSLIV;"/>
  </connection>
  <connection id="2183" xr16:uid="{F7270EDD-30D5-417A-A3D4-0DBD9C40229A}" name="Connection296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184" xr16:uid="{EC3C6476-F9EF-41AD-928D-04D418DBC66D}" name="Connection296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185" xr16:uid="{9B21F4BD-F095-44B9-AB7E-4ECEFDF9DB86}" name="Connection2964" type="1" refreshedVersion="0" background="1">
    <dbPr connection="DRIVER={Microsoft ODBC for Oracle};UID=TATADB;pwd=TATADB9$;SERVER=MPLUSLIV;"/>
  </connection>
  <connection id="2186" xr16:uid="{17BAD6BC-B167-4BAA-BBC1-6FA3B3ED55C7}" name="Connection2965" type="1" refreshedVersion="0" background="1">
    <dbPr connection="DRIVER={Microsoft ODBC for Oracle};UID=TATADB;pwd=TATADB9$;SERVER=MPLUSLIV;"/>
  </connection>
  <connection id="2187" xr16:uid="{B3E3151A-16BB-4AC0-A720-5B9A795DC6E7}" name="Connection2966" type="1" refreshedVersion="0" background="1">
    <dbPr connection="DRIVER={Microsoft ODBC for Oracle};UID=TATADB;pwd=TATADB9$;SERVER=MPLUSLIV;"/>
  </connection>
  <connection id="2188" xr16:uid="{8F80233D-61C5-45C3-8A5D-EEA3B0E68949}" name="Connection2967" type="1" refreshedVersion="0" background="1">
    <dbPr connection="DRIVER={Microsoft ODBC for Oracle};UID=TATADB;pwd=TATADB9$;SERVER=MPLUSLIV;"/>
  </connection>
  <connection id="2189" xr16:uid="{088CE0C7-E019-4535-B0EA-A29AE8F81FEC}" name="Connection2968" type="1" refreshedVersion="0" background="1">
    <dbPr connection="DRIVER={Microsoft ODBC for Oracle};UID=TATADB;pwd=TATADB9$;SERVER=MPLUSLIV;"/>
  </connection>
  <connection id="2190" xr16:uid="{7F022746-1594-4B08-8D42-6031DA6CA0A1}" name="Connection2969" type="1" refreshedVersion="0" background="1">
    <dbPr connection="DRIVER={Microsoft ODBC for Oracle};UID=TATADB;pwd=TATADB9$;SERVER=MPLUSLIV;"/>
  </connection>
  <connection id="2191" xr16:uid="{59D498B6-CE68-4E2A-AB44-3752E7047053}" name="Connection297" type="1" refreshedVersion="0" background="1">
    <dbPr connection="DRIVER={Microsoft ODBC for Oracle};UID=TATADB;pwd=TATADB9$;SERVER=MPLUSLIV;"/>
  </connection>
  <connection id="2192" xr16:uid="{592A683C-2E87-432D-BC3B-41802FFBF94E}" name="Connection2970" type="1" refreshedVersion="0" background="1">
    <dbPr connection="DRIVER={Microsoft ODBC for Oracle};UID=TATADB;pwd=TATADB9$;SERVER=MPLUSLIV;"/>
  </connection>
  <connection id="2193" xr16:uid="{11529645-B90F-4CC8-988B-5D2E58D2E682}" name="Connection2971" type="1" refreshedVersion="0" background="1">
    <dbPr connection="DRIVER={Microsoft ODBC for Oracle};UID=TATADB;pwd=TATADB9$;SERVER=MPLUSLIV;"/>
  </connection>
  <connection id="2194" xr16:uid="{BBFB3686-8F0A-4514-BFF7-4BFBEA3887E8}" name="Connection2972" type="1" refreshedVersion="0" background="1">
    <dbPr connection="DRIVER={Microsoft ODBC for Oracle};UID=TATADB;pwd=TATADB9$;SERVER=MPLUSLIV;"/>
  </connection>
  <connection id="2195" xr16:uid="{936E824C-857F-4FF5-8F85-13A0ED974CB1}" name="Connection2973" type="1" refreshedVersion="0" background="1">
    <dbPr connection="DRIVER={Microsoft ODBC for Oracle};UID=TATADB;pwd=TATADB9$;SERVER=MPLUSLIV;"/>
  </connection>
  <connection id="2196" xr16:uid="{BC238ABC-8CF8-4ADE-81DD-F64F84334429}" name="Connection2974" type="1" refreshedVersion="0" background="1">
    <dbPr connection="DRIVER={Microsoft ODBC for Oracle};UID=TATADB;pwd=TATADB9$;SERVER=MPLUSLIV;"/>
  </connection>
  <connection id="2197" xr16:uid="{B73DE3D0-D594-428A-A0E9-0726DA9BF58A}" name="Connection2975" type="1" refreshedVersion="0" background="1">
    <dbPr connection="DRIVER={Microsoft ODBC for Oracle};UID=TATADB;pwd=TATADB9$;SERVER=MPLUSLIV;"/>
  </connection>
  <connection id="2198" xr16:uid="{5E9E882E-EFC7-4B54-A377-AD8AA807F086}" name="Connection297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199" xr16:uid="{761398BA-FC1F-48B2-A432-8221591B2454}" name="Connection2977"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200" xr16:uid="{BAFD752C-5481-4CFF-A6E1-9A0AFEB970BA}" name="Connection2978" type="1" refreshedVersion="0" background="1">
    <dbPr connection="DRIVER={Microsoft ODBC for Oracle};UID=TATADB;pwd=TATADB9$;SERVER=MPLUSLIV;"/>
  </connection>
  <connection id="2201" xr16:uid="{03AA4291-73D8-4B37-BE1A-800542FFD7D2}" name="Connection2979" type="1" refreshedVersion="0" background="1">
    <dbPr connection="DRIVER={Microsoft ODBC for Oracle};UID=TATADB;pwd=TATADB9$;SERVER=MPLUSLIV;"/>
  </connection>
  <connection id="2202" xr16:uid="{025BCC7A-6524-4A5D-BC19-E95A529E5141}" name="Connection298" type="1" refreshedVersion="0" background="1">
    <dbPr connection="DRIVER={Microsoft ODBC for Oracle};UID=TATADB;pwd=TATADB9$;SERVER=MPLUSLIV;"/>
  </connection>
  <connection id="2203" xr16:uid="{8F534E69-5A2A-4795-9F5D-7FFBED2D8559}" name="Connection2980" type="1" refreshedVersion="0" background="1">
    <dbPr connection="DRIVER={Microsoft ODBC for Oracle};UID=TATADB;pwd=TATADB9$;SERVER=MPLUSLIV;"/>
  </connection>
  <connection id="2204" xr16:uid="{40D58BDF-CF49-4082-9A9A-0A974B096CE7}" name="Connection2981" type="1" refreshedVersion="0" background="1">
    <dbPr connection="DRIVER={Microsoft ODBC for Oracle};UID=TATADB;pwd=TATADB9$;SERVER=MPLUSLIV;"/>
  </connection>
  <connection id="2205" xr16:uid="{D364E7B9-D35F-4C70-B79C-8C84C41E1D42}" name="Connection2982" type="1" refreshedVersion="0" background="1">
    <dbPr connection="DRIVER={Microsoft ODBC for Oracle};UID=TATADB;pwd=TATADB9$;SERVER=MPLUSLIV;"/>
  </connection>
  <connection id="2206" xr16:uid="{963D015B-7733-4C28-8AD5-3410C8A2D5A4}" name="Connection2983" type="1" refreshedVersion="0" background="1">
    <dbPr connection="DRIVER={Microsoft ODBC for Oracle};UID=TATADB;pwd=TATADB9$;SERVER=MPLUSLIV;"/>
  </connection>
  <connection id="2207" xr16:uid="{75712656-AD0E-4BB5-9099-3C328F36BBFE}" name="Connection2984" type="1" refreshedVersion="0" background="1">
    <dbPr connection="DRIVER={Microsoft ODBC for Oracle};UID=TATADB;pwd=TATADB9$;SERVER=MPLUSLIV;"/>
  </connection>
  <connection id="2208" xr16:uid="{4186E615-F798-46AF-A021-6554CEFC514B}" name="Connection2985" type="1" refreshedVersion="0" background="1">
    <dbPr connection="DRIVER={Microsoft ODBC for Oracle};UID=TATADB;pwd=TATADB9$;SERVER=MPLUSLIV;"/>
  </connection>
  <connection id="2209" xr16:uid="{0365A9C4-CDE6-4BAF-920A-2434F68EFE3D}" name="Connection2986" type="1" refreshedVersion="0" background="1">
    <dbPr connection="DRIVER={Microsoft ODBC for Oracle};UID=TATADB;pwd=TATADB9$;SERVER=MPLUSLIV;"/>
  </connection>
  <connection id="2210" xr16:uid="{9B1EFCF4-5381-4B7D-A095-80FF50971210}" name="Connection2987" type="1" refreshedVersion="0" background="1">
    <dbPr connection="DRIVER={Microsoft ODBC for Oracle};UID=TATADB;pwd=TATADB9$;SERVER=MPLUSLIV;"/>
  </connection>
  <connection id="2211" xr16:uid="{6FABBD5E-4674-4A4D-B9E9-2FAAB6C5DF0A}" name="Connection2988" type="1" refreshedVersion="0" background="1">
    <dbPr connection="DRIVER={Microsoft ODBC for Oracle};UID=TATADB;pwd=TATADB9$;SERVER=MPLUSLIV;"/>
  </connection>
  <connection id="2212" xr16:uid="{393DB433-0C1A-4A98-890F-6AF066A017F0}" name="Connection2989" type="1" refreshedVersion="0" background="1">
    <dbPr connection="DRIVER={Microsoft ODBC for Oracle};UID=TATADB;pwd=TATADB9$;SERVER=MPLUSLIV;"/>
  </connection>
  <connection id="2213" xr16:uid="{A9C874EC-2B5C-4AC6-8EEF-C3B2CFDE19D8}" name="Connection299" type="1" refreshedVersion="0" background="1">
    <dbPr connection="DRIVER={Microsoft ODBC for Oracle};UID=TATADB;pwd=TATADB9$;SERVER=MPLUSLIV;"/>
  </connection>
  <connection id="2214" xr16:uid="{565EFF68-CEB2-43FF-AB9B-F6B5BA9E367E}" name="Connection2990"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215" xr16:uid="{4284608D-1F2F-4BFF-BFB3-E77B240A2E17}" name="Connection299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216" xr16:uid="{FC2F3E86-F820-4253-9040-E6339049EA73}" name="Connection2992" type="1" refreshedVersion="0" background="1">
    <dbPr connection="DRIVER={Microsoft ODBC for Oracle};UID=TATADB;pwd=TATADB9$;SERVER=MPLUSLIV;"/>
  </connection>
  <connection id="2217" xr16:uid="{FE0E1C88-3B4F-405C-B6D2-AB60E404AE62}" name="Connection2993"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218" xr16:uid="{6D9280D2-66B4-48F5-862E-2EEF25CA9924}" name="Connection2994" type="1" refreshedVersion="0" background="1">
    <dbPr connection="DRIVER={Microsoft ODBC for Oracle};UID=TATADB;pwd=TATADB9$;SERVER=MPLUSLIV;"/>
  </connection>
  <connection id="2219" xr16:uid="{15DEEA85-9D84-4B01-941D-A23B3398FAF0}" name="Connection2995" type="1" refreshedVersion="0" background="1">
    <dbPr connection="DRIVER={Microsoft ODBC for Oracle};UID=TATADB;pwd=TATADB9$;SERVER=MPLUSLIV;"/>
  </connection>
  <connection id="2220" xr16:uid="{A331C4A5-D9B4-47FF-A49A-26C0324B502D}" name="Connection2996" type="1" refreshedVersion="0" background="1">
    <dbPr connection="DRIVER={Microsoft ODBC for Oracle};UID=TATADB;pwd=TATADB9$;SERVER=MPLUSLIV;"/>
  </connection>
  <connection id="2221" xr16:uid="{1B7B3F9B-861F-4633-BE8C-7BD88C4EDCD4}" name="Connection2997" type="1" refreshedVersion="0" background="1">
    <dbPr connection="DRIVER={Microsoft ODBC for Oracle};UID=TATADB;pwd=TATADB9$;SERVER=MPLUSLIV;"/>
  </connection>
  <connection id="2222" xr16:uid="{BEB247A3-0BDC-400B-8C41-B23A09ABB57A}" name="Connection2998" type="1" refreshedVersion="0" background="1">
    <dbPr connection="DRIVER={Microsoft ODBC for Oracle};UID=TATADB;pwd=TATADB9$;SERVER=MPLUSLIV;"/>
  </connection>
  <connection id="2223" xr16:uid="{EB355FBA-CEAD-4AF8-9052-D97589C1D055}" name="Connection2999" type="1" refreshedVersion="0" background="1">
    <dbPr connection="DRIVER={Microsoft ODBC for Oracle};UID=TATADB;pwd=TATADB9$;SERVER=MPLUSLIV;"/>
  </connection>
  <connection id="2224" xr16:uid="{61A27B70-AC0F-4C47-A4FE-32D86E415A04}" name="Connection3" type="1" refreshedVersion="0" background="1">
    <dbPr connection="DRIVER={Microsoft ODBC for Oracle};UID=TATADB;pwd=TATADB9$;SERVER=MPLUSLIV;"/>
  </connection>
  <connection id="2225" xr16:uid="{57B6545F-D754-4E64-AA85-B6A1C7D08E50}" name="Connection30" type="1" refreshedVersion="0" background="1">
    <dbPr connection="DRIVER={Microsoft ODBC for Oracle};UID=TATADB;pwd=TATADB9$;SERVER=MPLUSLIV;"/>
  </connection>
  <connection id="2226" xr16:uid="{EF6C29C1-8D96-4CA3-895C-5EC820DBFC04}" name="Connection300" type="1" refreshedVersion="0" background="1">
    <dbPr connection="DRIVER={Microsoft ODBC for Oracle};UID=TATADB;pwd=TATADB9$;SERVER=MPLUSLIV;"/>
  </connection>
  <connection id="2227" xr16:uid="{E0EF2E8C-F7B1-41A2-9551-C6ADA953CA23}" name="Connection3000" type="1" refreshedVersion="0" background="1">
    <dbPr connection="DRIVER={Microsoft ODBC for Oracle};UID=TATADB;pwd=TATADB9$;SERVER=MPLUSLIV;"/>
  </connection>
  <connection id="2228" xr16:uid="{531CCEDB-DFBD-4246-BEBF-2A89659D3EA6}" name="Connection3001" type="1" refreshedVersion="0" background="1">
    <dbPr connection="DRIVER={Microsoft ODBC for Oracle};UID=TATADB;pwd=TATADB9$;SERVER=MPLUSLIV;"/>
  </connection>
  <connection id="2229" xr16:uid="{B4EF94FC-C419-406E-BE42-972177C0BA9F}" name="Connection3002" type="1" refreshedVersion="0" background="1">
    <dbPr connection="DRIVER={Microsoft ODBC for Oracle};UID=TATADB;pwd=TATADB9$;SERVER=MPLUSLIV;"/>
  </connection>
  <connection id="2230" xr16:uid="{3E2D132F-DD62-40A9-8C8A-AEBE423761D0}" name="Connection3003" type="1" refreshedVersion="0" background="1">
    <dbPr connection="DRIVER={Microsoft ODBC for Oracle};UID=TATADB;pwd=TATADB9$;SERVER=MPLUSLIV;"/>
  </connection>
  <connection id="2231" xr16:uid="{6366687C-ACC0-4EB3-8047-3E49195496AA}" name="Connection300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232" xr16:uid="{5B38FCD0-6858-4651-AB94-626A23985564}" name="Connection3005"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NGIF1226'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233" xr16:uid="{FFD854B9-0F8B-4F29-9A98-9E58DC28C5DF}" name="Connection3006" type="1" refreshedVersion="0" background="1">
    <dbPr connection="DRIVER={Microsoft ODBC for Oracle};UID=TATADB;pwd=TATADB9$;SERVER=MPLUSLIV;"/>
  </connection>
  <connection id="2234" xr16:uid="{767FADE3-E00D-40F1-810F-9D771CCB03CE}" name="Connection3007" type="1" refreshedVersion="0" background="1">
    <dbPr connection="DRIVER={Microsoft ODBC for Oracle};UID=TATADB;pwd=TATADB9$;SERVER=MPLUSLIV;"/>
  </connection>
  <connection id="2235" xr16:uid="{BA8206B6-674D-439F-884D-6184398A84E0}" name="Connection3008" type="1" refreshedVersion="0" background="1">
    <dbPr connection="DRIVER={Microsoft ODBC for Oracle};UID=TATADB;pwd=TATADB9$;SERVER=MPLUSLIV;"/>
  </connection>
  <connection id="2236" xr16:uid="{32C54419-1877-4C8F-B63B-EB8BDD056F09}" name="Connection3009" type="1" refreshedVersion="0" background="1">
    <dbPr connection="DRIVER={Microsoft ODBC for Oracle};UID=TATADB;pwd=TATADB9$;SERVER=MPLUSLIV;"/>
  </connection>
  <connection id="2237" xr16:uid="{EA514D11-A862-4D65-9605-91361578CE36}" name="Connection301" type="1" refreshedVersion="0" background="1">
    <dbPr connection="DRIVER={Microsoft ODBC for Oracle};UID=TATADB;pwd=TATADB9$;SERVER=MPLUSLIV;"/>
  </connection>
  <connection id="2238" xr16:uid="{CB999572-25D6-419E-AB7E-EB08EB54BDBF}" name="Connection3010" type="1" refreshedVersion="0" background="1">
    <dbPr connection="DRIVER={Microsoft ODBC for Oracle};UID=TATADB;pwd=TATADB9$;SERVER=MPLUSLIV;"/>
  </connection>
  <connection id="2239" xr16:uid="{97DCD9C3-810B-43DF-B51C-254B65B448E9}" name="Connection3011" type="1" refreshedVersion="0" background="1">
    <dbPr connection="DRIVER={Microsoft ODBC for Oracle};UID=TATADB;pwd=TATADB9$;SERVER=MPLUSLIV;"/>
  </connection>
  <connection id="2240" xr16:uid="{95117C76-209C-4570-BF8C-8FEDBDB32B8A}" name="Connection3012" type="1" refreshedVersion="0" background="1">
    <dbPr connection="DRIVER={Microsoft ODBC for Oracle};UID=TATADB;pwd=TATADB9$;SERVER=MPLUSLIV;"/>
  </connection>
  <connection id="2241" xr16:uid="{0EB8B6C5-B86E-4B90-8F64-35B36EA5C2C7}" name="Connection3013" type="1" refreshedVersion="0" background="1">
    <dbPr connection="DRIVER={Microsoft ODBC for Oracle};UID=TATADB;pwd=TATADB9$;SERVER=MPLUSLIV;"/>
  </connection>
  <connection id="2242" xr16:uid="{9B4B68BF-CF8C-4E42-9D33-156F2CFC41B5}" name="Connection3014" type="1" refreshedVersion="0" background="1">
    <dbPr connection="DRIVER={Microsoft ODBC for Oracle};UID=TATADB;pwd=TATADB9$;SERVER=MPLUSLIV;"/>
  </connection>
  <connection id="2243" xr16:uid="{E62DFBC9-DD4F-48F1-98E4-BF90F0268A82}" name="Connection3015" type="1" refreshedVersion="0" background="1">
    <dbPr connection="DRIVER={Microsoft ODBC for Oracle};UID=TATADB;pwd=TATADB9$;SERVER=MPLUSLIV;"/>
  </connection>
  <connection id="2244" xr16:uid="{011A4E17-83BF-4B84-BE9E-A3C54B2942D5}" name="Connection3016" type="1" refreshedVersion="0" background="1">
    <dbPr connection="DRIVER={Microsoft ODBC for Oracle};UID=TATADB;pwd=TATADB9$;SERVER=MPLUSLIV;"/>
  </connection>
  <connection id="2245" xr16:uid="{1545D390-73AD-4354-9273-599CCC333FD9}" name="Connection3017" type="1" refreshedVersion="0" background="1">
    <dbPr connection="DRIVER={Microsoft ODBC for Oracle};UID=TATADB;pwd=TATADB9$;SERVER=MPLUSLIV;"/>
  </connection>
  <connection id="2246" xr16:uid="{508092A2-DA05-47AA-8770-7D66617910F7}" name="Connection301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247" xr16:uid="{FC9A59DE-3B26-4E66-9BB1-8155AA800560}" name="Connection301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248" xr16:uid="{00CCA8BA-AA4B-4832-A5CA-012F50C96D86}" name="Connection302" type="1" refreshedVersion="0" background="1">
    <dbPr connection="DRIVER={Microsoft ODBC for Oracle};UID=TATADB;pwd=TATADB9$;SERVER=MPLUSLIV;"/>
  </connection>
  <connection id="2249" xr16:uid="{28AA1CE6-6853-4B7A-98EB-2DB579C25775}" name="Connection3020" type="1" refreshedVersion="0" background="1">
    <dbPr connection="DRIVER={Microsoft ODBC for Oracle};UID=TATADB;pwd=TATADB9$;SERVER=MPLUSLIV;"/>
  </connection>
  <connection id="2250" xr16:uid="{73054A67-4362-4AE2-9DDA-CA0C73F2A3DB}" name="Connection3021" type="1" refreshedVersion="0" background="1">
    <dbPr connection="DRIVER={Microsoft ODBC for Oracle};UID=TATADB;pwd=TATADB9$;SERVER=MPLUSLIV;"/>
  </connection>
  <connection id="2251" xr16:uid="{F4226DB2-0AA3-4B2C-A699-4F1D3CB10F98}" name="Connection3022" type="1" refreshedVersion="0" background="1">
    <dbPr connection="DRIVER={Microsoft ODBC for Oracle};UID=TATADB;pwd=TATADB9$;SERVER=MPLUSLIV;"/>
  </connection>
  <connection id="2252" xr16:uid="{8F6ACAE5-BBC7-4937-827F-D184DB7C6E1B}" name="Connection3023" type="1" refreshedVersion="0" background="1">
    <dbPr connection="DRIVER={Microsoft ODBC for Oracle};UID=TATADB;pwd=TATADB9$;SERVER=MPLUSLIV;"/>
  </connection>
  <connection id="2253" xr16:uid="{4E75B8CF-D25E-43BD-8B38-B83517EFD09F}" name="Connection3024" type="1" refreshedVersion="0" background="1">
    <dbPr connection="DRIVER={Microsoft ODBC for Oracle};UID=TATADB;pwd=TATADB9$;SERVER=MPLUSLIV;"/>
  </connection>
  <connection id="2254" xr16:uid="{81251798-7C3A-48F9-9230-D513C43739E7}" name="Connection3025" type="1" refreshedVersion="0" background="1">
    <dbPr connection="DRIVER={Microsoft ODBC for Oracle};UID=TATADB;pwd=TATADB9$;SERVER=MPLUSLIV;"/>
  </connection>
  <connection id="2255" xr16:uid="{66CFED1D-D006-491C-81CD-B54503CD0649}" name="Connection3026" type="1" refreshedVersion="0" background="1">
    <dbPr connection="DRIVER={Microsoft ODBC for Oracle};UID=TATADB;pwd=TATADB9$;SERVER=MPLUSLIV;"/>
  </connection>
  <connection id="2256" xr16:uid="{17CE13E5-503C-4DF1-A09B-29EB5E50282D}" name="Connection3027" type="1" refreshedVersion="0" background="1">
    <dbPr connection="DRIVER={Microsoft ODBC for Oracle};UID=TATADB;pwd=TATADB9$;SERVER=MPLUSLIV;"/>
  </connection>
  <connection id="2257" xr16:uid="{0AC57901-385D-4110-A846-D070F9BA9377}" name="Connection3028" type="1" refreshedVersion="0" background="1">
    <dbPr connection="DRIVER={Microsoft ODBC for Oracle};UID=TATADB;pwd=TATADB9$;SERVER=MPLUSLIV;"/>
  </connection>
  <connection id="2258" xr16:uid="{B1CDD4B4-132D-45A2-B682-99BCDB4A84BA}" name="Connection3029" type="1" refreshedVersion="0" background="1">
    <dbPr connection="DRIVER={Microsoft ODBC for Oracle};UID=TATADB;pwd=TATADB9$;SERVER=MPLUSLIV;"/>
  </connection>
  <connection id="2259" xr16:uid="{59117776-F363-4CD9-8A83-013CBA919B3B}" name="Connection303" type="1" refreshedVersion="0" background="1">
    <dbPr connection="DRIVER={Microsoft ODBC for Oracle};UID=TATADB;pwd=TATADB9$;SERVER=MPLUSLIV;"/>
  </connection>
  <connection id="2260" xr16:uid="{AFC6AAA0-F810-4369-BC36-218D17A300B1}" name="Connection3030" type="1" refreshedVersion="0" background="1">
    <dbPr connection="DRIVER={Microsoft ODBC for Oracle};UID=TATADB;pwd=TATADB9$;SERVER=MPLUSLIV;"/>
  </connection>
  <connection id="2261" xr16:uid="{ECE36E93-1987-4655-BA22-D0C4C7B81C2B}" name="Connection3031" type="1" refreshedVersion="0" background="1">
    <dbPr connection="DRIVER={Microsoft ODBC for Oracle};UID=TATADB;pwd=TATADB9$;SERVER=MPLUSLIV;"/>
  </connection>
  <connection id="2262" xr16:uid="{0B75730F-2D82-4E49-9D1E-6437FF2DEE8C}" name="Connection3032"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1 Oct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1 Oct 2026' and a.scheme='TNGIF1229' _x000d_ _x000d_and WEEKEND_DT='31 Oct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1 Oct 2026'_x000d_left outer join  tatamfplus.weeknav d on  d.weekend_dt='31 Oct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1 Oct 2026' and scheme='TNGIF1229' group by app_refer,value_date _x000d_) f  on f.app_refer=a.deal_ID _x000d_WHERE del_date&lt;='31 Oct 2026' AND mat_date &gt;'31 Oct 2026' and  deal_stat &lt;&gt; 'MAT' and a.rectype='L'  and a.scheme='TNGIF1229')_x000d_order by 6 desc"/>
  </connection>
  <connection id="2263" xr16:uid="{85CE5D72-85FC-443A-8770-F7FD36F39348}" name="Connection3033"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264" xr16:uid="{22D2BCD4-C9F0-4550-AF4D-EE0A1FD3F8D5}" name="Connection3034" type="1" refreshedVersion="0" background="1">
    <dbPr connection="DRIVER={Microsoft ODBC for Oracle};UID=TATADB;pwd=TATADB9$;SERVER=MPLUSLIV;"/>
  </connection>
  <connection id="2265" xr16:uid="{3120C57D-C06C-4370-AAA3-DD08277F0CDF}" name="Connection3035" type="1" refreshedVersion="0" background="1">
    <dbPr connection="DRIVER={Microsoft ODBC for Oracle};UID=TATADB;pwd=TATADB9$;SERVER=MPLUSLIV;"/>
  </connection>
  <connection id="2266" xr16:uid="{38B1CE37-B901-420C-9B97-A9BD1C4186D4}" name="Connection3036" type="1" refreshedVersion="0" background="1">
    <dbPr connection="DRIVER={Microsoft ODBC for Oracle};UID=TATADB;pwd=TATADB9$;SERVER=MPLUSLIV;"/>
  </connection>
  <connection id="2267" xr16:uid="{D0A2E367-0387-4C73-8F49-D324C13566D9}" name="Connection3037" type="1" refreshedVersion="0" background="1">
    <dbPr connection="DRIVER={Microsoft ODBC for Oracle};UID=TATADB;pwd=TATADB9$;SERVER=MPLUSLIV;"/>
  </connection>
  <connection id="2268" xr16:uid="{EB11CD8D-2534-4B6C-9F9D-4E2279DEBED1}" name="Connection3038" type="1" refreshedVersion="0" background="1">
    <dbPr connection="DRIVER={Microsoft ODBC for Oracle};UID=TATADB;pwd=TATADB9$;SERVER=MPLUSLIV;"/>
  </connection>
  <connection id="2269" xr16:uid="{C48FA0B8-106F-47AE-B39A-B1D840EB5BC2}" name="Connection3039" type="1" refreshedVersion="0" background="1">
    <dbPr connection="DRIVER={Microsoft ODBC for Oracle};UID=TATADB;pwd=TATADB9$;SERVER=MPLUSLIV;"/>
  </connection>
  <connection id="2270" xr16:uid="{0E8F83F0-AADC-4368-8156-9BF742AEDCC1}" name="Connection304" type="1" refreshedVersion="0" background="1">
    <dbPr connection="DRIVER={Microsoft ODBC for Oracle};UID=TATADB;pwd=TATADB9$;SERVER=MPLUSLIV;"/>
  </connection>
  <connection id="2271" xr16:uid="{022779D3-EBC7-43AD-8315-E6A9F782F7B7}" name="Connection3040" type="1" refreshedVersion="0" background="1">
    <dbPr connection="DRIVER={Microsoft ODBC for Oracle};UID=TATADB;pwd=TATADB9$;SERVER=MPLUSLIV;"/>
  </connection>
  <connection id="2272" xr16:uid="{40B0164F-5CBB-4A58-9D19-DE2A59057841}" name="Connection3041" type="1" refreshedVersion="0" background="1">
    <dbPr connection="DRIVER={Microsoft ODBC for Oracle};UID=TATADB;pwd=TATADB9$;SERVER=MPLUSLIV;"/>
  </connection>
  <connection id="2273" xr16:uid="{C5C186EF-15A3-4409-8E6E-2FA096FAA84E}" name="Connection3042" type="1" refreshedVersion="0" background="1">
    <dbPr connection="DRIVER={Microsoft ODBC for Oracle};UID=TATADB;pwd=TATADB9$;SERVER=MPLUSLIV;"/>
  </connection>
  <connection id="2274" xr16:uid="{8426E807-03BB-4AED-ABCC-5D942ED100E5}" name="Connection3043" type="1" refreshedVersion="0" background="1">
    <dbPr connection="DRIVER={Microsoft ODBC for Oracle};UID=TATADB;pwd=TATADB9$;SERVER=MPLUSLIV;"/>
  </connection>
  <connection id="2275" xr16:uid="{A1F4C2F3-5166-4D5B-9EDD-1E9D4141D966}" name="Connection3044" type="1" refreshedVersion="0" background="1">
    <dbPr connection="DRIVER={Microsoft ODBC for Oracle};UID=TATADB;pwd=TATADB9$;SERVER=MPLUSLIV;"/>
  </connection>
  <connection id="2276" xr16:uid="{39592AC2-EFD3-427E-9FE9-99D58CE88593}" name="Connection3045" type="1" refreshedVersion="0" background="1">
    <dbPr connection="DRIVER={Microsoft ODBC for Oracle};UID=TATADB;pwd=TATADB9$;SERVER=MPLUSLIV;"/>
  </connection>
  <connection id="2277" xr16:uid="{EF830C75-E1E2-44F7-97F2-98AF7A8F1B4B}" name="Connection3046"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278" xr16:uid="{EC656D7D-F38C-475C-94C9-519DF1F002CD}" name="Connection3047"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279" xr16:uid="{14ECE944-57F2-44ED-99CC-E2ECA944F044}" name="Connection304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280" xr16:uid="{77667B12-F2F3-428E-8ABE-10C9DCAE1C05}" name="Connection3049" type="1" refreshedVersion="0" background="1">
    <dbPr connection="DRIVER={Microsoft ODBC for Oracle};UID=TATADB;pwd=TATADB9$;SERVER=MPLUSLIV;"/>
  </connection>
  <connection id="2281" xr16:uid="{434A164C-DD6D-4349-B8D8-A81B470ADC1B}" name="Connection305" type="1" refreshedVersion="0" background="1">
    <dbPr connection="DRIVER={Microsoft ODBC for Oracle};UID=TATADB;pwd=TATADB9$;SERVER=MPLUSLIV;"/>
  </connection>
  <connection id="2282" xr16:uid="{483C5859-F4B1-42E6-A7BA-57DEC3949C54}" name="Connection3050"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283" xr16:uid="{58754980-D225-4AC5-90C6-DB2DF389578D}" name="Connection3051" type="1" refreshedVersion="0" background="1">
    <dbPr connection="DRIVER={Microsoft ODBC for Oracle};UID=TATADB;pwd=TATADB9$;SERVER=MPLUSLIV;"/>
  </connection>
  <connection id="2284" xr16:uid="{766DD43C-444F-4663-8E0F-A29EC5CC30AE}" name="Connection305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285" xr16:uid="{D631AC2F-67FD-4976-9B15-EAA8292CFD69}" name="Connection305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286" xr16:uid="{35BDCEC0-D1FB-4B51-A9E0-D96A2DC79A0F}" name="Connection3054" type="1" refreshedVersion="0" background="1">
    <dbPr connection="DRIVER={Microsoft ODBC for Oracle};UID=TATADB;pwd=TATADB9$;SERVER=MPLUSLIV;"/>
  </connection>
  <connection id="2287" xr16:uid="{342E66FF-BF7A-4506-A714-909D077DC0CF}" name="Connection3055"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288" xr16:uid="{8549F38F-6248-41C7-989A-83344EAE28D8}" name="Connection3056" type="1" refreshedVersion="0" background="1">
    <dbPr connection="DRIVER={Microsoft ODBC for Oracle};UID=TATADB;pwd=TATADB9$;SERVER=MPLUSLIV;"/>
  </connection>
  <connection id="2289" xr16:uid="{8A4505CF-6C9C-4253-91C8-E5E8A1DC1B40}" name="Connection3057" type="1" refreshedVersion="0" background="1">
    <dbPr connection="DRIVER={Microsoft ODBC for Oracle};UID=TATADB;pwd=TATADB9$;SERVER=MPLUSLIV;"/>
  </connection>
  <connection id="2290" xr16:uid="{D4B5CD9D-26B5-4C2E-9BBB-46C6A8E5EC98}" name="Connection3058" type="1" refreshedVersion="0" background="1">
    <dbPr connection="DRIVER={Microsoft ODBC for Oracle};UID=TATADB;pwd=TATADB9$;SERVER=MPLUSLIV;"/>
  </connection>
  <connection id="2291" xr16:uid="{1220A32D-B948-4D1D-9A90-8C22C277C92D}" name="Connection3059" type="1" refreshedVersion="0" background="1">
    <dbPr connection="DRIVER={Microsoft ODBC for Oracle};UID=TATADB;pwd=TATADB9$;SERVER=MPLUSLIV;"/>
  </connection>
  <connection id="2292" xr16:uid="{8A4AC4A9-F6ED-4EFC-90DC-6B80CD23A7F8}" name="Connection306" type="1" refreshedVersion="0" background="1">
    <dbPr connection="DRIVER={Microsoft ODBC for Oracle};UID=TATADB;pwd=TATADB9$;SERVER=MPLUSLIV;"/>
  </connection>
  <connection id="2293" xr16:uid="{667A05E0-B550-4FF4-A068-8B636BB16DFE}" name="Connection306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294" xr16:uid="{0C1D47A3-5F8D-4229-A4BB-888350E4E4CB}" name="Connection306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NGIF1229'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295" xr16:uid="{AF92910C-FF75-4644-BEF0-02F5E7D555D0}" name="Connection3062" type="1" refreshedVersion="0" background="1">
    <dbPr connection="DRIVER={Microsoft ODBC for Oracle};UID=TATADB;pwd=TATADB9$;SERVER=MPLUSLIV;"/>
  </connection>
  <connection id="2296" xr16:uid="{143C7FD5-B563-4E07-B3ED-3B5DAB53169E}" name="Connection3063" type="1" refreshedVersion="0" background="1">
    <dbPr connection="DRIVER={Microsoft ODBC for Oracle};UID=TATADB;pwd=TATADB9$;SERVER=MPLUSLIV;"/>
  </connection>
  <connection id="2297" xr16:uid="{E676A256-0DFF-459A-BB12-190A171C4A75}" name="Connection3064" type="1" refreshedVersion="0" background="1">
    <dbPr connection="DRIVER={Microsoft ODBC for Oracle};UID=TATADB;pwd=TATADB9$;SERVER=MPLUSLIV;"/>
  </connection>
  <connection id="2298" xr16:uid="{6540662A-B542-4B63-97F3-55BE7CF0F394}" name="Connection3065" type="1" refreshedVersion="0" background="1">
    <dbPr connection="DRIVER={Microsoft ODBC for Oracle};UID=TATADB;pwd=TATADB9$;SERVER=MPLUSLIV;"/>
  </connection>
  <connection id="2299" xr16:uid="{E702C3F6-3B47-4D9B-84E7-8420038A5C89}" name="Connection3066" type="1" refreshedVersion="0" background="1">
    <dbPr connection="DRIVER={Microsoft ODBC for Oracle};UID=TATADB;pwd=TATADB9$;SERVER=MPLUSLIV;"/>
  </connection>
  <connection id="2300" xr16:uid="{38821631-303F-45D5-83A5-43BD51575E78}" name="Connection3067" type="1" refreshedVersion="0" background="1">
    <dbPr connection="DRIVER={Microsoft ODBC for Oracle};UID=TATADB;pwd=TATADB9$;SERVER=MPLUSLIV;"/>
  </connection>
  <connection id="2301" xr16:uid="{5896FE9E-90E8-42AC-934B-02DB2CE96EF7}" name="Connection3068" type="1" refreshedVersion="0" background="1">
    <dbPr connection="DRIVER={Microsoft ODBC for Oracle};UID=TATADB;pwd=TATADB9$;SERVER=MPLUSLIV;"/>
  </connection>
  <connection id="2302" xr16:uid="{2835BDA8-A6B1-40B5-96A6-5C0DD45245ED}" name="Connection3069" type="1" refreshedVersion="0" background="1">
    <dbPr connection="DRIVER={Microsoft ODBC for Oracle};UID=TATADB;pwd=TATADB9$;SERVER=MPLUSLIV;"/>
  </connection>
  <connection id="2303" xr16:uid="{A6A3CA11-F3A0-4B0D-AC1D-201C75235AB6}" name="Connection307" type="1" refreshedVersion="0" background="1">
    <dbPr connection="DRIVER={Microsoft ODBC for Oracle};UID=TATADB;pwd=TATADB9$;SERVER=MPLUSLIV;"/>
  </connection>
  <connection id="2304" xr16:uid="{245BE10D-F8DC-4B39-8423-95C59499F2EC}" name="Connection3070" type="1" refreshedVersion="0" background="1">
    <dbPr connection="DRIVER={Microsoft ODBC for Oracle};UID=TATADB;pwd=TATADB9$;SERVER=MPLUSLIV;"/>
  </connection>
  <connection id="2305" xr16:uid="{534F7FB7-7FB6-413E-99DE-DD539D403098}" name="Connection3071" type="1" refreshedVersion="0" background="1">
    <dbPr connection="DRIVER={Microsoft ODBC for Oracle};UID=TATADB;pwd=TATADB9$;SERVER=MPLUSLIV;"/>
  </connection>
  <connection id="2306" xr16:uid="{32E45A0B-6FEF-4651-B953-EB09970D59CF}" name="Connection3072" type="1" refreshedVersion="0" background="1">
    <dbPr connection="DRIVER={Microsoft ODBC for Oracle};UID=TATADB;pwd=TATADB9$;SERVER=MPLUSLIV;"/>
  </connection>
  <connection id="2307" xr16:uid="{40AAA1F1-96F5-4BDA-A35A-44DBB3F3A802}" name="Connection3073" type="1" refreshedVersion="0" background="1">
    <dbPr connection="DRIVER={Microsoft ODBC for Oracle};UID=TATADB;pwd=TATADB9$;SERVER=MPLUSLIV;"/>
  </connection>
  <connection id="2308" xr16:uid="{93CD3306-DEE4-4E33-925A-63629D47AEC4}" name="Connection307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309" xr16:uid="{A319A837-1298-4249-B384-E70EDC7AB06E}" name="Connection307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310" xr16:uid="{82A6CDAA-623E-4520-B143-170E473B00C3}" name="Connection3076" type="1" refreshedVersion="0" background="1">
    <dbPr connection="DRIVER={Microsoft ODBC for Oracle};UID=TATADB;pwd=TATADB9$;SERVER=MPLUSLIV;"/>
  </connection>
  <connection id="2311" xr16:uid="{8CF288DA-1DE3-45D7-9B89-6627E80508DC}" name="Connection3077" type="1" refreshedVersion="0" background="1">
    <dbPr connection="DRIVER={Microsoft ODBC for Oracle};UID=TATADB;pwd=TATADB9$;SERVER=MPLUSLIV;"/>
  </connection>
  <connection id="2312" xr16:uid="{30CBB988-1D45-4869-9AC6-1F66D28BB26E}" name="Connection3078" type="1" refreshedVersion="0" background="1">
    <dbPr connection="DRIVER={Microsoft ODBC for Oracle};UID=TATADB;pwd=TATADB9$;SERVER=MPLUSLIV;"/>
  </connection>
  <connection id="2313" xr16:uid="{7E8A9BB0-50F0-4845-ACCF-4BD32E6BFB77}" name="Connection3079" type="1" refreshedVersion="0" background="1">
    <dbPr connection="DRIVER={Microsoft ODBC for Oracle};UID=TATADB;pwd=TATADB9$;SERVER=MPLUSLIV;"/>
  </connection>
  <connection id="2314" xr16:uid="{54E0F109-C17D-4060-8127-82F0918BA3FD}" name="Connection308" type="1" refreshedVersion="0" background="1">
    <dbPr connection="DRIVER={Microsoft ODBC for Oracle};UID=TATADB;pwd=TATADB9$;SERVER=MPLUSLIV;"/>
  </connection>
  <connection id="2315" xr16:uid="{0A66F6B3-5F65-4FFA-83B7-8DE4D9CBED26}" name="Connection3080" type="1" refreshedVersion="0" background="1">
    <dbPr connection="DRIVER={Microsoft ODBC for Oracle};UID=TATADB;pwd=TATADB9$;SERVER=MPLUSLIV;"/>
  </connection>
  <connection id="2316" xr16:uid="{FC4BA455-1751-42FD-B964-9539D57E44EF}" name="Connection3081" type="1" refreshedVersion="0" background="1">
    <dbPr connection="DRIVER={Microsoft ODBC for Oracle};UID=TATADB;pwd=TATADB9$;SERVER=MPLUSLIV;"/>
  </connection>
  <connection id="2317" xr16:uid="{FC7C97A1-48DC-4B32-943F-91F24ABAE3AE}" name="Connection3082" type="1" refreshedVersion="0" background="1">
    <dbPr connection="DRIVER={Microsoft ODBC for Oracle};UID=TATADB;pwd=TATADB9$;SERVER=MPLUSLIV;"/>
  </connection>
  <connection id="2318" xr16:uid="{F4664991-5F12-470C-853B-0286F23A8FEB}" name="Connection3083" type="1" refreshedVersion="0" background="1">
    <dbPr connection="DRIVER={Microsoft ODBC for Oracle};UID=TATADB;pwd=TATADB9$;SERVER=MPLUSLIV;"/>
  </connection>
  <connection id="2319" xr16:uid="{8356A4BB-1374-4087-BA52-4A421E329FB7}" name="Connection3084" type="1" refreshedVersion="0" background="1">
    <dbPr connection="DRIVER={Microsoft ODBC for Oracle};UID=TATADB;pwd=TATADB9$;SERVER=MPLUSLIV;"/>
  </connection>
  <connection id="2320" xr16:uid="{642EDCC9-1F82-4441-8644-B5CB594C1778}" name="Connection3085" type="1" refreshedVersion="0" background="1">
    <dbPr connection="DRIVER={Microsoft ODBC for Oracle};UID=TATADB;pwd=TATADB9$;SERVER=MPLUSLIV;"/>
  </connection>
  <connection id="2321" xr16:uid="{88B4501F-D6A5-47AE-A2C3-F307566755DB}" name="Connection3086" type="1" refreshedVersion="0" background="1">
    <dbPr connection="DRIVER={Microsoft ODBC for Oracle};UID=TATADB;pwd=TATADB9$;SERVER=MPLUSLIV;"/>
  </connection>
  <connection id="2322" xr16:uid="{2E541486-1920-426F-9AF7-06DB59EF6EC0}" name="Connection3087" type="1" refreshedVersion="0" background="1">
    <dbPr connection="DRIVER={Microsoft ODBC for Oracle};UID=TATADB;pwd=TATADB9$;SERVER=MPLUSLIV;"/>
  </connection>
  <connection id="2323" xr16:uid="{03662655-3D76-49D2-A485-38D8636A489A}" name="Connection308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1 Oct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1 Oct 2026' and a.scheme='TNSIFDEC27' _x000d_ _x000d_and WEEKEND_DT='31 Oct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1 Oct 2026'_x000d_left outer join  tatamfplus.weeknav d on  d.weekend_dt='31 Oct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1 Oct 2026' and scheme='TNSIFDEC27' group by app_refer,value_date _x000d_) f  on f.app_refer=a.deal_ID _x000d_WHERE del_date&lt;='31 Oct 2026' AND mat_date &gt;'31 Oct 2026' and  deal_stat &lt;&gt; 'MAT' and a.rectype='L'  and a.scheme='TNSIFDEC27')_x000d_order by 6 desc"/>
  </connection>
  <connection id="2324" xr16:uid="{1C0745C7-C698-4404-90E5-DA100217292F}" name="Connection308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NSIFDEC27' _x000d_ _x000d_and WEEKEND_DT='31 Oct 2026' and a.ASSET_TYPE in('05','06','07','09','11','12','14','25','29','34','18','52') and LISTED_Y_N='Y'  _x000d_and a.schclass='GLOBAL' and a.security is not null and a.UNITS&gt;0  and LAST_NET_ASSETS&gt;1 and f.schclass='GLOBAL' ) _x000d_where MKTVAL &gt; 0) order by 6 desc"/>
  </connection>
  <connection id="2325" xr16:uid="{5A4ED1EA-2A34-469B-BD4B-F9AA7EECF8A3}" name="Connection309" type="1" refreshedVersion="0" background="1">
    <dbPr connection="DRIVER={Microsoft ODBC for Oracle};UID=TATADB;pwd=TATADB9$;SERVER=MPLUSLIV;"/>
  </connection>
  <connection id="2326" xr16:uid="{EAC6DA67-A49F-460D-9E97-93C964D31BC9}" name="Connection3090" type="1" refreshedVersion="0" background="1">
    <dbPr connection="DRIVER={Microsoft ODBC for Oracle};UID=TATADB;pwd=TATADB9$;SERVER=MPLUSLIV;"/>
  </connection>
  <connection id="2327" xr16:uid="{1419D61C-3BF2-40A7-8325-06A063F3D0F2}" name="Connection3091" type="1" refreshedVersion="0" background="1">
    <dbPr connection="DRIVER={Microsoft ODBC for Oracle};UID=TATADB;pwd=TATADB9$;SERVER=MPLUSLIV;"/>
  </connection>
  <connection id="2328" xr16:uid="{E8D25FB4-2912-40AE-B08F-EA7A82ACC571}" name="Connection3092" type="1" refreshedVersion="0" background="1">
    <dbPr connection="DRIVER={Microsoft ODBC for Oracle};UID=TATADB;pwd=TATADB9$;SERVER=MPLUSLIV;"/>
  </connection>
  <connection id="2329" xr16:uid="{30BFF1BE-64AC-4871-B1A1-04EFEA2430F3}" name="Connection3093" type="1" refreshedVersion="0" background="1">
    <dbPr connection="DRIVER={Microsoft ODBC for Oracle};UID=TATADB;pwd=TATADB9$;SERVER=MPLUSLIV;"/>
  </connection>
  <connection id="2330" xr16:uid="{66E7AEC7-C385-4B93-87BC-73552CC0864E}" name="Connection3094" type="1" refreshedVersion="0" background="1">
    <dbPr connection="DRIVER={Microsoft ODBC for Oracle};UID=TATADB;pwd=TATADB9$;SERVER=MPLUSLIV;"/>
  </connection>
  <connection id="2331" xr16:uid="{FA05CB41-5FD0-4000-88DB-CF2C1305C350}" name="Connection3095" type="1" refreshedVersion="0" background="1">
    <dbPr connection="DRIVER={Microsoft ODBC for Oracle};UID=TATADB;pwd=TATADB9$;SERVER=MPLUSLIV;"/>
  </connection>
  <connection id="2332" xr16:uid="{335B1E41-4AED-46B7-85F2-8BCE7197A8B0}" name="Connection3096" type="1" refreshedVersion="0" background="1">
    <dbPr connection="DRIVER={Microsoft ODBC for Oracle};UID=TATADB;pwd=TATADB9$;SERVER=MPLUSLIV;"/>
  </connection>
  <connection id="2333" xr16:uid="{4BB0D4DE-35E2-410B-9A64-E63D2A4259DA}" name="Connection3097" type="1" refreshedVersion="0" background="1">
    <dbPr connection="DRIVER={Microsoft ODBC for Oracle};UID=TATADB;pwd=TATADB9$;SERVER=MPLUSLIV;"/>
  </connection>
  <connection id="2334" xr16:uid="{7E6E1CAC-84D4-4497-A714-C939E6E3E542}" name="Connection3098" type="1" refreshedVersion="0" background="1">
    <dbPr connection="DRIVER={Microsoft ODBC for Oracle};UID=TATADB;pwd=TATADB9$;SERVER=MPLUSLIV;"/>
  </connection>
  <connection id="2335" xr16:uid="{0EFFF171-049E-44AF-BA61-6B254A2ADC4B}" name="Connection3099" type="1" refreshedVersion="0" background="1">
    <dbPr connection="DRIVER={Microsoft ODBC for Oracle};UID=TATADB;pwd=TATADB9$;SERVER=MPLUSLIV;"/>
  </connection>
  <connection id="2336" xr16:uid="{D4938887-2D11-4E3E-8266-219EB2FFA6C8}" name="Connection31" type="1" refreshedVersion="0" background="1">
    <dbPr connection="DRIVER={Microsoft ODBC for Oracle};UID=TATADB;pwd=TATADB9$;SERVER=MPLUSLIV;"/>
  </connection>
  <connection id="2337" xr16:uid="{3A598056-CE38-4F7F-B263-F5B8CD4D8190}" name="Connection310" type="1" refreshedVersion="0" background="1">
    <dbPr connection="DRIVER={Microsoft ODBC for Oracle};UID=TATADB;pwd=TATADB9$;SERVER=MPLUSLIV;"/>
  </connection>
  <connection id="2338" xr16:uid="{8B8B82A7-A360-4759-8707-ED1513B6CF89}" name="Connection3100" type="1" refreshedVersion="0" background="1">
    <dbPr connection="DRIVER={Microsoft ODBC for Oracle};UID=TATADB;pwd=TATADB9$;SERVER=MPLUSLIV;"/>
  </connection>
  <connection id="2339" xr16:uid="{A4A66265-B01B-4F90-8286-2DB5E426F0E2}" name="Connection3101" type="1" refreshedVersion="0" background="1">
    <dbPr connection="DRIVER={Microsoft ODBC for Oracle};UID=TATADB;pwd=TATADB9$;SERVER=MPLUSLIV;"/>
  </connection>
  <connection id="2340" xr16:uid="{EA627F9F-058B-49F6-9808-AF09B5C1B869}" name="Connection310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341" xr16:uid="{7E79BAE3-25F4-44B5-BC04-E61A3B838EC1}" name="Connection310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342" xr16:uid="{C605C4C2-6045-4576-8D31-279474FA0CEA}" name="Connection3104" type="1" refreshedVersion="0" background="1">
    <dbPr connection="DRIVER={Microsoft ODBC for Oracle};UID=TATADB;pwd=TATADB9$;SERVER=MPLUSLIV;"/>
  </connection>
  <connection id="2343" xr16:uid="{E7AB8C52-1248-462D-B708-D985BA244451}" name="Connection3105"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344" xr16:uid="{32201637-A7CA-4E1A-B632-75D9554B1F1B}" name="Connection3106" type="1" refreshedVersion="0" background="1">
    <dbPr connection="DRIVER={Microsoft ODBC for Oracle};UID=TATADB;pwd=TATADB9$;SERVER=MPLUSLIV;"/>
  </connection>
  <connection id="2345" xr16:uid="{C703BB3C-9A48-4FD4-AD3A-78C8149C33B7}" name="Connection3107" type="1" refreshedVersion="0" background="1">
    <dbPr connection="DRIVER={Microsoft ODBC for Oracle};UID=TATADB;pwd=TATADB9$;SERVER=MPLUSLIV;"/>
  </connection>
  <connection id="2346" xr16:uid="{D5ED53C9-4D08-4E1B-8D59-CD679385D885}" name="Connection3108" type="1" refreshedVersion="0" background="1">
    <dbPr connection="DRIVER={Microsoft ODBC for Oracle};UID=TATADB;pwd=TATADB9$;SERVER=MPLUSLIV;"/>
  </connection>
  <connection id="2347" xr16:uid="{24023272-3883-444C-808A-FFF8D074B19F}" name="Connection3109" type="1" refreshedVersion="0" background="1">
    <dbPr connection="DRIVER={Microsoft ODBC for Oracle};UID=TATADB;pwd=TATADB9$;SERVER=MPLUSLIV;"/>
  </connection>
  <connection id="2348" xr16:uid="{60392AC7-B6DD-4C4A-BC10-065297FB250E}" name="Connection311" type="1" refreshedVersion="0" background="1">
    <dbPr connection="DRIVER={Microsoft ODBC for Oracle};UID=TATADB;pwd=TATADB9$;SERVER=MPLUSLIV;"/>
  </connection>
  <connection id="2349" xr16:uid="{562F880B-2306-4CAE-BA8B-1EE278D50BBA}" name="Connection3110" type="1" refreshedVersion="0" background="1">
    <dbPr connection="DRIVER={Microsoft ODBC for Oracle};UID=TATADB;pwd=TATADB9$;SERVER=MPLUSLIV;"/>
  </connection>
  <connection id="2350" xr16:uid="{4E9C285A-9F03-46A7-83B3-C10480A94317}" name="Connection3111" type="1" refreshedVersion="0" background="1">
    <dbPr connection="DRIVER={Microsoft ODBC for Oracle};UID=TATADB;pwd=TATADB9$;SERVER=MPLUSLIV;"/>
  </connection>
  <connection id="2351" xr16:uid="{060AE308-FCE2-40E9-93FA-F5B829B91CD2}" name="Connection3112" type="1" refreshedVersion="0" background="1">
    <dbPr connection="DRIVER={Microsoft ODBC for Oracle};UID=TATADB;pwd=TATADB9$;SERVER=MPLUSLIV;"/>
  </connection>
  <connection id="2352" xr16:uid="{3FB87D5E-6049-42A2-964E-8AF9CB850F3E}" name="Connection3113" type="1" refreshedVersion="0" background="1">
    <dbPr connection="DRIVER={Microsoft ODBC for Oracle};UID=TATADB;pwd=TATADB9$;SERVER=MPLUSLIV;"/>
  </connection>
  <connection id="2353" xr16:uid="{A194BEA0-3ECF-457A-A00C-6FB16EB97DAF}" name="Connection3114" type="1" refreshedVersion="0" background="1">
    <dbPr connection="DRIVER={Microsoft ODBC for Oracle};UID=TATADB;pwd=TATADB9$;SERVER=MPLUSLIV;"/>
  </connection>
  <connection id="2354" xr16:uid="{93C9C8C0-1DED-4FF6-A9C5-3DC618569A9E}" name="Connection3115" type="1" refreshedVersion="0" background="1">
    <dbPr connection="DRIVER={Microsoft ODBC for Oracle};UID=TATADB;pwd=TATADB9$;SERVER=MPLUSLIV;"/>
  </connection>
  <connection id="2355" xr16:uid="{3E89D765-F0CC-40A6-A61C-B877864E92B8}" name="Connection311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356" xr16:uid="{CE1364E9-8665-4F5B-8627-24A5095237E7}" name="Connection311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357" xr16:uid="{3937360F-E87C-4082-8421-14A67ABBDBE3}" name="Connection3118" type="1" refreshedVersion="0" background="1">
    <dbPr connection="DRIVER={Microsoft ODBC for Oracle};UID=TATADB;pwd=TATADB9$;SERVER=MPLUSLIV;"/>
  </connection>
  <connection id="2358" xr16:uid="{A8695ECF-75FB-44FC-A916-A5004BD84C0C}" name="Connection3119" type="1" refreshedVersion="0" background="1">
    <dbPr connection="DRIVER={Microsoft ODBC for Oracle};UID=TATADB;pwd=TATADB9$;SERVER=MPLUSLIV;"/>
  </connection>
  <connection id="2359" xr16:uid="{3867C9FA-E881-4553-AF1D-0735838E85E5}" name="Connection312" type="1" refreshedVersion="0" background="1">
    <dbPr connection="DRIVER={Microsoft ODBC for Oracle};UID=TATADB;pwd=TATADB9$;SERVER=MPLUSLIV;"/>
  </connection>
  <connection id="2360" xr16:uid="{EB747078-D11D-42A3-BA49-62E6261DB556}" name="Connection3120" type="1" refreshedVersion="0" background="1">
    <dbPr connection="DRIVER={Microsoft ODBC for Oracle};UID=TATADB;pwd=TATADB9$;SERVER=MPLUSLIV;"/>
  </connection>
  <connection id="2361" xr16:uid="{15139B65-40AC-46FE-9765-B792B0B04AA2}" name="Connection3121" type="1" refreshedVersion="0" background="1">
    <dbPr connection="DRIVER={Microsoft ODBC for Oracle};UID=TATADB;pwd=TATADB9$;SERVER=MPLUSLIV;"/>
  </connection>
  <connection id="2362" xr16:uid="{46830464-D965-4951-8763-192455A2F085}" name="Connection3122" type="1" refreshedVersion="0" background="1">
    <dbPr connection="DRIVER={Microsoft ODBC for Oracle};UID=TATADB;pwd=TATADB9$;SERVER=MPLUSLIV;"/>
  </connection>
  <connection id="2363" xr16:uid="{0903F14A-68AD-4CB0-A27C-214208615D4B}" name="Connection3123" type="1" refreshedVersion="0" background="1">
    <dbPr connection="DRIVER={Microsoft ODBC for Oracle};UID=TATADB;pwd=TATADB9$;SERVER=MPLUSLIV;"/>
  </connection>
  <connection id="2364" xr16:uid="{FC6585C0-31B0-4CEF-8BE5-EBD2CAC673DC}" name="Connection3124" type="1" refreshedVersion="0" background="1">
    <dbPr connection="DRIVER={Microsoft ODBC for Oracle};UID=TATADB;pwd=TATADB9$;SERVER=MPLUSLIV;"/>
  </connection>
  <connection id="2365" xr16:uid="{AE0EAEEC-D116-410B-9FB9-AAB97BD2BF5A}" name="Connection3125" type="1" refreshedVersion="0" background="1">
    <dbPr connection="DRIVER={Microsoft ODBC for Oracle};UID=TATADB;pwd=TATADB9$;SERVER=MPLUSLIV;"/>
  </connection>
  <connection id="2366" xr16:uid="{3889FAF2-7C3B-49F8-BB88-E1F5AB61CDD5}" name="Connection3126" type="1" refreshedVersion="0" background="1">
    <dbPr connection="DRIVER={Microsoft ODBC for Oracle};UID=TATADB;pwd=TATADB9$;SERVER=MPLUSLIV;"/>
  </connection>
  <connection id="2367" xr16:uid="{4C28F00B-7D15-475C-9E15-116FD4FD038E}" name="Connection3127" type="1" refreshedVersion="0" background="1">
    <dbPr connection="DRIVER={Microsoft ODBC for Oracle};UID=TATADB;pwd=TATADB9$;SERVER=MPLUSLIV;"/>
  </connection>
  <connection id="2368" xr16:uid="{26B70BB2-7885-436B-92FE-7D8F16F04DA9}" name="Connection3128" type="1" refreshedVersion="0" background="1">
    <dbPr connection="DRIVER={Microsoft ODBC for Oracle};UID=TATADB;pwd=TATADB9$;SERVER=MPLUSLIV;"/>
  </connection>
  <connection id="2369" xr16:uid="{86A49123-AE49-4F45-8843-111806B40F2C}" name="Connection3129" type="1" refreshedVersion="0" background="1">
    <dbPr connection="DRIVER={Microsoft ODBC for Oracle};UID=TATADB;pwd=TATADB9$;SERVER=MPLUSLIV;"/>
  </connection>
  <connection id="2370" xr16:uid="{8312E66F-D9F9-45B9-9761-1381329F865F}" name="Connection313" type="1" refreshedVersion="0" background="1">
    <dbPr connection="DRIVER={Microsoft ODBC for Oracle};UID=TATADB;pwd=TATADB9$;SERVER=MPLUSLIV;"/>
  </connection>
  <connection id="2371" xr16:uid="{C3C2FDBB-E2BD-4096-980A-98E4BF26CF89}" name="Connection3130"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372" xr16:uid="{0313689B-F17C-481B-90C6-FEC68372B4CE}" name="Connection313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373" xr16:uid="{25C90F4C-8339-462C-B6C4-B385FEE8C04B}" name="Connection3132" type="1" refreshedVersion="0" background="1">
    <dbPr connection="DRIVER={Microsoft ODBC for Oracle};UID=TATADB;pwd=TATADB9$;SERVER=MPLUSLIV;"/>
  </connection>
  <connection id="2374" xr16:uid="{5A397C73-6F28-4DFA-8874-6C62A0A83D32}" name="Connection3133" type="1" refreshedVersion="0" background="1">
    <dbPr connection="DRIVER={Microsoft ODBC for Oracle};UID=TATADB;pwd=TATADB9$;SERVER=MPLUSLIV;"/>
  </connection>
  <connection id="2375" xr16:uid="{EC31782C-421C-42CB-AE8F-DFFB3B8E579F}" name="Connection3134" type="1" refreshedVersion="0" background="1">
    <dbPr connection="DRIVER={Microsoft ODBC for Oracle};UID=TATADB;pwd=TATADB9$;SERVER=MPLUSLIV;"/>
  </connection>
  <connection id="2376" xr16:uid="{626B019E-B042-473D-9947-31D6332F831E}" name="Connection3135" type="1" refreshedVersion="0" background="1">
    <dbPr connection="DRIVER={Microsoft ODBC for Oracle};UID=TATADB;pwd=TATADB9$;SERVER=MPLUSLIV;"/>
  </connection>
  <connection id="2377" xr16:uid="{587B3CB8-FAB8-4A46-AC33-BFE3B4C54E0F}" name="Connection3136" type="1" refreshedVersion="0" background="1">
    <dbPr connection="DRIVER={Microsoft ODBC for Oracle};UID=TATADB;pwd=TATADB9$;SERVER=MPLUSLIV;"/>
  </connection>
  <connection id="2378" xr16:uid="{27BA6978-4E73-4411-9929-07C341730BC5}" name="Connection3137" type="1" refreshedVersion="0" background="1">
    <dbPr connection="DRIVER={Microsoft ODBC for Oracle};UID=TATADB;pwd=TATADB9$;SERVER=MPLUSLIV;"/>
  </connection>
  <connection id="2379" xr16:uid="{AEAD490C-D2BC-4FCC-9377-ECC912868191}" name="Connection3138" type="1" refreshedVersion="0" background="1">
    <dbPr connection="DRIVER={Microsoft ODBC for Oracle};UID=TATADB;pwd=TATADB9$;SERVER=MPLUSLIV;"/>
  </connection>
  <connection id="2380" xr16:uid="{3197BA12-1DC3-4E21-8EE0-8FCEBA2983C8}" name="Connection3139" type="1" refreshedVersion="0" background="1">
    <dbPr connection="DRIVER={Microsoft ODBC for Oracle};UID=TATADB;pwd=TATADB9$;SERVER=MPLUSLIV;"/>
  </connection>
  <connection id="2381" xr16:uid="{9AF5F224-8144-433A-854C-61228D25B8A1}" name="Connection314" type="1" refreshedVersion="0" background="1">
    <dbPr connection="DRIVER={Microsoft ODBC for Oracle};UID=TATADB;pwd=TATADB9$;SERVER=MPLUSLIV;"/>
  </connection>
  <connection id="2382" xr16:uid="{0B7CC8A3-4875-4810-905A-6065FE8E1E83}" name="Connection3140" type="1" refreshedVersion="0" background="1">
    <dbPr connection="DRIVER={Microsoft ODBC for Oracle};UID=TATADB;pwd=TATADB9$;SERVER=MPLUSLIV;"/>
  </connection>
  <connection id="2383" xr16:uid="{3820997D-21C4-44E1-BD94-F892AD104253}" name="Connection3141" type="1" refreshedVersion="0" background="1">
    <dbPr connection="DRIVER={Microsoft ODBC for Oracle};UID=TATADB;pwd=TATADB9$;SERVER=MPLUSLIV;"/>
  </connection>
  <connection id="2384" xr16:uid="{CB90E756-C683-4DED-8E70-07FAEAC0E499}" name="Connection3142" type="1" refreshedVersion="0" background="1">
    <dbPr connection="DRIVER={Microsoft ODBC for Oracle};UID=TATADB;pwd=TATADB9$;SERVER=MPLUSLIV;"/>
  </connection>
  <connection id="2385" xr16:uid="{F0BB9DA6-F81D-4316-ACA6-8F4E2679F373}" name="Connection3143" type="1" refreshedVersion="0" background="1">
    <dbPr connection="DRIVER={Microsoft ODBC for Oracle};UID=TATADB;pwd=TATADB9$;SERVER=MPLUSLIV;"/>
  </connection>
  <connection id="2386" xr16:uid="{37BCB619-A367-4398-B1C6-2982A1FB7095}" name="Connection314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387" xr16:uid="{4BBC6951-494A-40D6-AE54-C5BF3264A2D2}" name="Connection3145" type="1" refreshedVersion="0" background="1">
    <dbPr connection="DRIVER={Microsoft ODBC for Oracle};UID=TATADB;pwd=TATADB9$;SERVER=MPLUSLIV;"/>
  </connection>
  <connection id="2388" xr16:uid="{3880FE9F-3C27-4E71-9D7A-83436CAD4BF7}" name="Connection3146" type="1" refreshedVersion="0" background="1">
    <dbPr connection="DRIVER={Microsoft ODBC for Oracle};UID=TATADB;pwd=TATADB9$;SERVER=MPLUSLIV;"/>
  </connection>
  <connection id="2389" xr16:uid="{C617D6BA-D52B-4B39-9B93-67512AD67985}" name="Connection3147" type="1" refreshedVersion="0" background="1">
    <dbPr connection="DRIVER={Microsoft ODBC for Oracle};UID=TATADB;pwd=TATADB9$;SERVER=MPLUSLIV;"/>
  </connection>
  <connection id="2390" xr16:uid="{DDB603F2-FD3C-4CFE-A363-03820BE49A27}" name="Connection3148" type="1" refreshedVersion="0" background="1">
    <dbPr connection="DRIVER={Microsoft ODBC for Oracle};UID=TATADB;pwd=TATADB9$;SERVER=MPLUSLIV;"/>
  </connection>
  <connection id="2391" xr16:uid="{99CC0EE5-5506-4A5F-BA75-72F4C2D358CD}" name="Connection3149" type="1" refreshedVersion="0" background="1">
    <dbPr connection="DRIVER={Microsoft ODBC for Oracle};UID=TATADB;pwd=TATADB9$;SERVER=MPLUSLIV;"/>
  </connection>
  <connection id="2392" xr16:uid="{BB347F90-953E-4660-A023-14AF94C24978}" name="Connection315" type="1" refreshedVersion="0" background="1">
    <dbPr connection="DRIVER={Microsoft ODBC for Oracle};UID=TATADB;pwd=TATADB9$;SERVER=MPLUSLIV;"/>
  </connection>
  <connection id="2393" xr16:uid="{49453D5D-39D5-40D3-A15D-D56BDEC5D285}" name="Connection3150" type="1" refreshedVersion="0" background="1">
    <dbPr connection="DRIVER={Microsoft ODBC for Oracle};UID=TATADB;pwd=TATADB9$;SERVER=MPLUSLIV;"/>
  </connection>
  <connection id="2394" xr16:uid="{96A26D6E-E48B-4795-8017-ADC9442E2A0A}" name="Connection3151" type="1" refreshedVersion="0" background="1">
    <dbPr connection="DRIVER={Microsoft ODBC for Oracle};UID=TATADB;pwd=TATADB9$;SERVER=MPLUSLIV;"/>
  </connection>
  <connection id="2395" xr16:uid="{C3D3D3F1-7613-4FEC-A868-0118D19F1786}" name="Connection3152" type="1" refreshedVersion="0" background="1">
    <dbPr connection="DRIVER={Microsoft ODBC for Oracle};UID=TATADB;pwd=TATADB9$;SERVER=MPLUSLIV;"/>
  </connection>
  <connection id="2396" xr16:uid="{D1A889B2-D5AB-4409-B9FC-1A17F70A1358}" name="Connection3153" type="1" refreshedVersion="0" background="1">
    <dbPr connection="DRIVER={Microsoft ODBC for Oracle};UID=TATADB;pwd=TATADB9$;SERVER=MPLUSLIV;"/>
  </connection>
  <connection id="2397" xr16:uid="{54600967-60BC-4167-BD8F-7DA2BE6759D3}" name="Connection3154" type="1" refreshedVersion="0" background="1">
    <dbPr connection="DRIVER={Microsoft ODBC for Oracle};UID=TATADB;pwd=TATADB9$;SERVER=MPLUSLIV;"/>
  </connection>
  <connection id="2398" xr16:uid="{18D22DF5-C314-4485-8505-3950DAD5A26E}" name="Connection3155" type="1" refreshedVersion="0" background="1">
    <dbPr connection="DRIVER={Microsoft ODBC for Oracle};UID=TATADB;pwd=TATADB9$;SERVER=MPLUSLIV;"/>
  </connection>
  <connection id="2399" xr16:uid="{4C5690BC-93BC-4760-98EB-CD6955B20C69}" name="Connection3156" type="1" refreshedVersion="0" background="1">
    <dbPr connection="DRIVER={Microsoft ODBC for Oracle};UID=TATADB;pwd=TATADB9$;SERVER=MPLUSLIV;"/>
  </connection>
  <connection id="2400" xr16:uid="{91EEC5E3-18D3-46E3-A3A3-F54616B64ACF}" name="Connection3157" type="1" refreshedVersion="0" background="1">
    <dbPr connection="DRIVER={Microsoft ODBC for Oracle};UID=TATADB;pwd=TATADB9$;SERVER=MPLUSLIV;"/>
  </connection>
  <connection id="2401" xr16:uid="{14F5C2AD-0667-474D-9FAB-75B8C2F705E4}" name="Connection3158" type="1" refreshedVersion="0" background="1">
    <dbPr connection="DRIVER={Microsoft ODBC for Oracle};UID=TATADB;pwd=TATADB9$;SERVER=MPLUSLIV;"/>
  </connection>
  <connection id="2402" xr16:uid="{84ADC81A-7405-4868-9CB3-15BC6B7DB7B2}" name="Connection315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NSIFDEC27'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403" xr16:uid="{203C7825-5B53-47D3-A435-407D31B33870}" name="Connection316" type="1" refreshedVersion="0" background="1">
    <dbPr connection="DRIVER={Microsoft ODBC for Oracle};UID=TATADB;pwd=TATADB9$;SERVER=MPLUSLIV;"/>
  </connection>
  <connection id="2404" xr16:uid="{4E7CEC52-B07F-42CE-865F-2222AC02ADF3}" name="Connection3160" type="1" refreshedVersion="0" background="1">
    <dbPr connection="DRIVER={Microsoft ODBC for Oracle};UID=TATADB;pwd=TATADB9$;SERVER=MPLUSLIV;"/>
  </connection>
  <connection id="2405" xr16:uid="{034B525C-6AFA-4BA2-A68A-F23A478F4D98}" name="Connection3161" type="1" refreshedVersion="0" background="1">
    <dbPr connection="DRIVER={Microsoft ODBC for Oracle};UID=TATADB;pwd=TATADB9$;SERVER=MPLUSLIV;"/>
  </connection>
  <connection id="2406" xr16:uid="{748DE523-BFEE-415E-B6A4-6707F0E13C5C}" name="Connection3162" type="1" refreshedVersion="0" background="1">
    <dbPr connection="DRIVER={Microsoft ODBC for Oracle};UID=TATADB;pwd=TATADB9$;SERVER=MPLUSLIV;"/>
  </connection>
  <connection id="2407" xr16:uid="{27D0D5BC-9A1A-4BF3-B731-445BE849586F}" name="Connection3163" type="1" refreshedVersion="0" background="1">
    <dbPr connection="DRIVER={Microsoft ODBC for Oracle};UID=TATADB;pwd=TATADB9$;SERVER=MPLUSLIV;"/>
  </connection>
  <connection id="2408" xr16:uid="{43DC4199-B599-4A88-ACF6-10DD342979E3}" name="Connection3164" type="1" refreshedVersion="0" background="1">
    <dbPr connection="DRIVER={Microsoft ODBC for Oracle};UID=TATADB;pwd=TATADB9$;SERVER=MPLUSLIV;"/>
  </connection>
  <connection id="2409" xr16:uid="{6C181F65-95BF-4C68-A193-D33C7251C62F}" name="Connection3165" type="1" refreshedVersion="0" background="1">
    <dbPr connection="DRIVER={Microsoft ODBC for Oracle};UID=TATADB;pwd=TATADB9$;SERVER=MPLUSLIV;"/>
  </connection>
  <connection id="2410" xr16:uid="{47D0A33F-BD93-4C22-ACA7-84F96F707244}" name="Connection3166" type="1" refreshedVersion="0" background="1">
    <dbPr connection="DRIVER={Microsoft ODBC for Oracle};UID=TATADB;pwd=TATADB9$;SERVER=MPLUSLIV;"/>
  </connection>
  <connection id="2411" xr16:uid="{FD32F70F-AD82-4206-8119-0B64069EA61D}" name="Connection3167" type="1" refreshedVersion="0" background="1">
    <dbPr connection="DRIVER={Microsoft ODBC for Oracle};UID=TATADB;pwd=TATADB9$;SERVER=MPLUSLIV;"/>
  </connection>
  <connection id="2412" xr16:uid="{7FCE233A-1986-46B9-A9A2-8AA19F117AF0}" name="Connection3168" type="1" refreshedVersion="0" background="1">
    <dbPr connection="DRIVER={Microsoft ODBC for Oracle};UID=TATADB;pwd=TATADB9$;SERVER=MPLUSLIV;"/>
  </connection>
  <connection id="2413" xr16:uid="{90DEC14F-F086-4A91-9AD4-7C39B14FDF2A}" name="Connection3169" type="1" refreshedVersion="0" background="1">
    <dbPr connection="DRIVER={Microsoft ODBC for Oracle};UID=TATADB;pwd=TATADB9$;SERVER=MPLUSLIV;"/>
  </connection>
  <connection id="2414" xr16:uid="{895551FD-BFB1-4097-8FEE-A07B97232925}" name="Connection317" type="1" refreshedVersion="0" background="1">
    <dbPr connection="DRIVER={Microsoft ODBC for Oracle};UID=TATADB;pwd=TATADB9$;SERVER=MPLUSLIV;"/>
  </connection>
  <connection id="2415" xr16:uid="{1F20FCB5-0F83-4701-AB1E-12F57F273E79}" name="Connection3170" type="1" refreshedVersion="0" background="1">
    <dbPr connection="DRIVER={Microsoft ODBC for Oracle};UID=TATADB;pwd=TATADB9$;SERVER=MPLUSLIV;"/>
  </connection>
  <connection id="2416" xr16:uid="{FE3A2459-5A2C-46C5-8C9D-CEB9D2F75BD5}" name="Connection3171" type="1" refreshedVersion="0" background="1">
    <dbPr connection="DRIVER={Microsoft ODBC for Oracle};UID=TATADB;pwd=TATADB9$;SERVER=MPLUSLIV;"/>
  </connection>
  <connection id="2417" xr16:uid="{7759833C-D6D7-4A6D-A131-026B657E8E55}" name="Connection317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418" xr16:uid="{A9B76805-0DF7-476C-974F-D051ED37FD49}" name="Connection3173" type="1" refreshedVersion="0" background="1">
    <dbPr connection="DRIVER={Microsoft ODBC for Oracle};UID=TATADB;pwd=TATADB9$;SERVER=MPLUSLIV;"/>
  </connection>
  <connection id="2419" xr16:uid="{E9BFE4B7-F668-453A-AFDE-7D507C58E53F}" name="Connection3174" type="1" refreshedVersion="0" background="1">
    <dbPr connection="DRIVER={Microsoft ODBC for Oracle};UID=TATADB;pwd=TATADB9$;SERVER=MPLUSLIV;"/>
  </connection>
  <connection id="2420" xr16:uid="{D21491F6-3AFF-43C4-B065-7E3D2E18561B}" name="Connection3175" type="1" refreshedVersion="0" background="1">
    <dbPr connection="DRIVER={Microsoft ODBC for Oracle};UID=TATADB;pwd=TATADB9$;SERVER=MPLUSLIV;"/>
  </connection>
  <connection id="2421" xr16:uid="{64E5446B-ADBB-48DE-BE19-B37EA0ECF4BA}" name="Connection3176" type="1" refreshedVersion="0" background="1">
    <dbPr connection="DRIVER={Microsoft ODBC for Oracle};UID=TATADB;pwd=TATADB9$;SERVER=MPLUSLIV;"/>
  </connection>
  <connection id="2422" xr16:uid="{E2CA321C-7C58-4818-980A-192C0ADAE342}" name="Connection3177" type="1" refreshedVersion="0" background="1">
    <dbPr connection="DRIVER={Microsoft ODBC for Oracle};UID=TATADB;pwd=TATADB9$;SERVER=MPLUSLIV;"/>
  </connection>
  <connection id="2423" xr16:uid="{4500A1CC-5B1A-4B63-A9DE-8D8B080BE9A9}" name="Connection3178" type="1" refreshedVersion="0" background="1">
    <dbPr connection="DRIVER={Microsoft ODBC for Oracle};UID=TATADB;pwd=TATADB9$;SERVER=MPLUSLIV;"/>
  </connection>
  <connection id="2424" xr16:uid="{62877EFB-994C-4F06-9522-90BB4B089782}" name="Connection3179" type="1" refreshedVersion="0" background="1">
    <dbPr connection="DRIVER={Microsoft ODBC for Oracle};UID=TATADB;pwd=TATADB9$;SERVER=MPLUSLIV;"/>
  </connection>
  <connection id="2425" xr16:uid="{076AE56C-640F-4F53-B674-A62EBEE93227}" name="Connection318" type="1" refreshedVersion="0" background="1">
    <dbPr connection="DRIVER={Microsoft ODBC for Oracle};UID=TATADB;pwd=TATADB9$;SERVER=MPLUSLIV;"/>
  </connection>
  <connection id="2426" xr16:uid="{F67777A6-0D18-4DC2-BCE1-2E2716AC0DD6}" name="Connection3180" type="1" refreshedVersion="0" background="1">
    <dbPr connection="DRIVER={Microsoft ODBC for Oracle};UID=TATADB;pwd=TATADB9$;SERVER=MPLUSLIV;"/>
  </connection>
  <connection id="2427" xr16:uid="{2C90AB2B-891D-4FD6-894C-F0EF1D6A4BBB}" name="Connection3181" type="1" refreshedVersion="0" background="1">
    <dbPr connection="DRIVER={Microsoft ODBC for Oracle};UID=TATADB;pwd=TATADB9$;SERVER=MPLUSLIV;"/>
  </connection>
  <connection id="2428" xr16:uid="{C7B518FA-C369-421D-83A6-99B25ECE1EF4}" name="Connection3182" type="1" refreshedVersion="0" background="1">
    <dbPr connection="DRIVER={Microsoft ODBC for Oracle};UID=TATADB;pwd=TATADB9$;SERVER=MPLUSLIV;"/>
  </connection>
  <connection id="2429" xr16:uid="{B77D0381-06C6-45DA-B8FE-395E5155DDA3}" name="Connection3183" type="1" refreshedVersion="0" background="1">
    <dbPr connection="DRIVER={Microsoft ODBC for Oracle};UID=TATADB;pwd=TATADB9$;SERVER=MPLUSLIV;"/>
  </connection>
  <connection id="2430" xr16:uid="{3F2ECA1F-AA5B-4E04-A439-044192278ED2}" name="Connection3184" type="1" refreshedVersion="0" background="1">
    <dbPr connection="DRIVER={Microsoft ODBC for Oracle};UID=TATADB;pwd=TATADB9$;SERVER=MPLUSLIV;"/>
  </connection>
  <connection id="2431" xr16:uid="{D4359602-B20B-4DC0-AE6C-A0591CFE5486}" name="Connection3185" type="1" refreshedVersion="0" background="1">
    <dbPr connection="DRIVER={Microsoft ODBC for Oracle};UID=TATADB;pwd=TATADB9$;SERVER=MPLUSLIV;"/>
  </connection>
  <connection id="2432" xr16:uid="{11F80E53-A0DE-461B-B51D-6FC8124BE26D}" name="Connection3186" type="1" refreshedVersion="0" background="1">
    <dbPr connection="DRIVER={Microsoft ODBC for Oracle};UID=TATADB;pwd=TATADB9$;SERVER=MPLUSLIV;"/>
  </connection>
  <connection id="2433" xr16:uid="{C8070A32-6478-4DF9-9239-FE14D88A3B92}" name="Connection318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434" xr16:uid="{7AA1205A-DFE1-46E9-9E4A-2953C13E99BF}" name="Connection3188" type="1" refreshedVersion="0" background="1">
    <dbPr connection="DRIVER={Microsoft ODBC for Oracle};UID=TATADB;pwd=TATADB9$;SERVER=MPLUSLIV;"/>
  </connection>
  <connection id="2435" xr16:uid="{1C6F42CB-8396-4AA2-879B-1DB572CC50AA}" name="Connection3189" type="1" refreshedVersion="0" background="1">
    <dbPr connection="DRIVER={Microsoft ODBC for Oracle};UID=TATADB;pwd=TATADB9$;SERVER=MPLUSLIV;"/>
  </connection>
  <connection id="2436" xr16:uid="{7D2AF042-7CD3-41C7-8FCA-E565962E1D0A}" name="Connection319" type="1" refreshedVersion="0" background="1">
    <dbPr connection="DRIVER={Microsoft ODBC for Oracle};UID=TATADB;pwd=TATADB9$;SERVER=MPLUSLIV;"/>
  </connection>
  <connection id="2437" xr16:uid="{7E45EE41-96A4-49B0-A61F-1B3410245AE7}" name="Connection3190" type="1" refreshedVersion="0" background="1">
    <dbPr connection="DRIVER={Microsoft ODBC for Oracle};UID=TATADB;pwd=TATADB9$;SERVER=MPLUSLIV;"/>
  </connection>
  <connection id="2438" xr16:uid="{A63E97DB-3FF3-4A74-9F69-F84607725EB0}" name="Connection3191" type="1" refreshedVersion="0" background="1">
    <dbPr connection="DRIVER={Microsoft ODBC for Oracle};UID=TATADB;pwd=TATADB9$;SERVER=MPLUSLIV;"/>
  </connection>
  <connection id="2439" xr16:uid="{F2CD56A9-B538-435A-81D2-3C95AA370A2F}" name="Connection3192" type="1" refreshedVersion="0" background="1">
    <dbPr connection="DRIVER={Microsoft ODBC for Oracle};UID=TATADB;pwd=TATADB9$;SERVER=MPLUSLIV;"/>
  </connection>
  <connection id="2440" xr16:uid="{1BAA7227-71FA-465C-8A68-03ED64FF6454}" name="Connection3193" type="1" refreshedVersion="0" background="1">
    <dbPr connection="DRIVER={Microsoft ODBC for Oracle};UID=TATADB;pwd=TATADB9$;SERVER=MPLUSLIV;"/>
  </connection>
  <connection id="2441" xr16:uid="{C5C21B22-DDF5-49DA-8ACA-F5E43D732EC2}" name="Connection3194" type="1" refreshedVersion="0" background="1">
    <dbPr connection="DRIVER={Microsoft ODBC for Oracle};UID=TATADB;pwd=TATADB9$;SERVER=MPLUSLIV;"/>
  </connection>
  <connection id="2442" xr16:uid="{DEC5AA46-AAE9-4BAF-B1A0-7C9BD6A53DCB}" name="Connection3195" type="1" refreshedVersion="0" background="1">
    <dbPr connection="DRIVER={Microsoft ODBC for Oracle};UID=TATADB;pwd=TATADB9$;SERVER=MPLUSLIV;"/>
  </connection>
  <connection id="2443" xr16:uid="{33E112AA-C4D3-40B3-94C7-89B7FCB7D5BC}" name="Connection3196" type="1" refreshedVersion="0" background="1">
    <dbPr connection="DRIVER={Microsoft ODBC for Oracle};UID=TATADB;pwd=TATADB9$;SERVER=MPLUSLIV;"/>
  </connection>
  <connection id="2444" xr16:uid="{CE31707B-083A-4290-97AE-004FE1E1F386}" name="Connection3197" type="1" refreshedVersion="0" background="1">
    <dbPr connection="DRIVER={Microsoft ODBC for Oracle};UID=TATADB;pwd=TATADB9$;SERVER=MPLUSLIV;"/>
  </connection>
  <connection id="2445" xr16:uid="{B1B41616-FB22-4580-93BE-E9C5105E75D7}" name="Connection3198" type="1" refreshedVersion="0" background="1">
    <dbPr connection="DRIVER={Microsoft ODBC for Oracle};UID=TATADB;pwd=TATADB9$;SERVER=MPLUSLIV;"/>
  </connection>
  <connection id="2446" xr16:uid="{5CAA571C-303A-4A2E-8979-7CD0BCBCFA21}" name="Connection3199" type="1" refreshedVersion="0" background="1">
    <dbPr connection="DRIVER={Microsoft ODBC for Oracle};UID=TATADB;pwd=TATADB9$;SERVER=MPLUSLIV;"/>
  </connection>
  <connection id="2447" xr16:uid="{BD91D982-1BE4-49B1-BC45-46712EF0DCAA}" name="Connection32" type="1" refreshedVersion="0" background="1">
    <dbPr connection="DRIVER={Microsoft ODBC for Oracle};UID=TATADB;pwd=TATADB9$;SERVER=MPLUSLIV;"/>
  </connection>
  <connection id="2448" xr16:uid="{F43B6E2C-C7B3-4C41-89F5-5C2EBD494E77}" name="Connection320" type="1" refreshedVersion="0" background="1">
    <dbPr connection="DRIVER={Microsoft ODBC for Oracle};UID=TATADB;pwd=TATADB9$;SERVER=MPLUSLIV;"/>
  </connection>
  <connection id="2449" xr16:uid="{E6838198-1507-43E9-A61F-5ACAC11E2946}" name="Connection3200"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450" xr16:uid="{CFB1398B-AB42-4E7A-BF9C-750708893FCB}" name="Connection320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451" xr16:uid="{F23DC3C8-467F-460D-87BE-9E094A3FE0B3}" name="Connection3202" type="1" refreshedVersion="0" background="1">
    <dbPr connection="DRIVER={Microsoft ODBC for Oracle};UID=TATADB;pwd=TATADB9$;SERVER=MPLUSLIV;"/>
  </connection>
  <connection id="2452" xr16:uid="{895E7C94-3885-494C-B6C6-6EC3F1C7D714}" name="Connection3203" type="1" refreshedVersion="0" background="1">
    <dbPr connection="DRIVER={Microsoft ODBC for Oracle};UID=TATADB;pwd=TATADB9$;SERVER=MPLUSLIV;"/>
  </connection>
  <connection id="2453" xr16:uid="{61A7A326-19D8-43F6-BD96-7326E76055E0}" name="Connection3204" type="1" refreshedVersion="0" background="1">
    <dbPr connection="DRIVER={Microsoft ODBC for Oracle};UID=TATADB;pwd=TATADB9$;SERVER=MPLUSLIV;"/>
  </connection>
  <connection id="2454" xr16:uid="{38E3CF22-76E6-45EE-AD93-76E8E64B02E1}" name="Connection3205" type="1" refreshedVersion="0" background="1">
    <dbPr connection="DRIVER={Microsoft ODBC for Oracle};UID=TATADB;pwd=TATADB9$;SERVER=MPLUSLIV;"/>
  </connection>
  <connection id="2455" xr16:uid="{99F58023-8B7B-40DF-950A-B753631D54DD}" name="Connection3206" type="1" refreshedVersion="0" background="1">
    <dbPr connection="DRIVER={Microsoft ODBC for Oracle};UID=TATADB;pwd=TATADB9$;SERVER=MPLUSLIV;"/>
  </connection>
  <connection id="2456" xr16:uid="{FB613532-F762-47D4-8A63-14E9DD155FB4}" name="Connection3207" type="1" refreshedVersion="0" background="1">
    <dbPr connection="DRIVER={Microsoft ODBC for Oracle};UID=TATADB;pwd=TATADB9$;SERVER=MPLUSLIV;"/>
  </connection>
  <connection id="2457" xr16:uid="{EC5B27AF-2FFF-4736-A694-0C9F53CF24DF}" name="Connection3208" type="1" refreshedVersion="0" background="1">
    <dbPr connection="DRIVER={Microsoft ODBC for Oracle};UID=TATADB;pwd=TATADB9$;SERVER=MPLUSLIV;"/>
  </connection>
  <connection id="2458" xr16:uid="{84C4B6C3-8A69-460A-881B-4B8E84CA18DD}" name="Connection3209" type="1" refreshedVersion="0" background="1">
    <dbPr connection="DRIVER={Microsoft ODBC for Oracle};UID=TATADB;pwd=TATADB9$;SERVER=MPLUSLIV;"/>
  </connection>
  <connection id="2459" xr16:uid="{7EBCE473-77BA-4DBE-B14E-76599E552EC2}" name="Connection321" type="1" refreshedVersion="0" background="1">
    <dbPr connection="DRIVER={Microsoft ODBC for Oracle};UID=TATADB;pwd=TATADB9$;SERVER=MPLUSLIV;"/>
  </connection>
  <connection id="2460" xr16:uid="{2EAD8992-C544-41BD-AFDF-82A1EF2C34EC}" name="Connection3210" type="1" refreshedVersion="0" background="1">
    <dbPr connection="DRIVER={Microsoft ODBC for Oracle};UID=TATADB;pwd=TATADB9$;SERVER=MPLUSLIV;"/>
  </connection>
  <connection id="2461" xr16:uid="{47C1AE95-40D3-4C93-A96A-9C7C5CEFED8A}" name="Connection3211" type="1" refreshedVersion="0" background="1">
    <dbPr connection="DRIVER={Microsoft ODBC for Oracle};UID=TATADB;pwd=TATADB9$;SERVER=MPLUSLIV;"/>
  </connection>
  <connection id="2462" xr16:uid="{2A5632ED-5C37-48E3-881B-F6E97EEBB434}" name="Connection3212" type="1" refreshedVersion="0" background="1">
    <dbPr connection="DRIVER={Microsoft ODBC for Oracle};UID=TATADB;pwd=TATADB9$;SERVER=MPLUSLIV;"/>
  </connection>
  <connection id="2463" xr16:uid="{DBBABA3C-9E25-4920-BD16-D87AD473B04A}" name="Connection3213" type="1" refreshedVersion="0" background="1">
    <dbPr connection="DRIVER={Microsoft ODBC for Oracle};UID=TATADB;pwd=TATADB9$;SERVER=MPLUSLIV;"/>
  </connection>
  <connection id="2464" xr16:uid="{013ED371-F775-482B-A9AB-ED4E8A8E4D65}" name="Connection321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465" xr16:uid="{106451CA-736B-47C3-B576-8218E9A515B7}" name="Connection321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466" xr16:uid="{70AFDDC3-F7ED-4DCC-A88E-DBED5A1B8D41}" name="Connection3216" type="1" refreshedVersion="0" background="1">
    <dbPr connection="DRIVER={Microsoft ODBC for Oracle};UID=TATADB;pwd=TATADB9$;SERVER=MPLUSLIV;"/>
  </connection>
  <connection id="2467" xr16:uid="{1F17AF90-4428-45E0-890C-A0290F5A1506}" name="Connection3217" type="1" refreshedVersion="0" background="1">
    <dbPr connection="DRIVER={Microsoft ODBC for Oracle};UID=TATADB;pwd=TATADB9$;SERVER=MPLUSLIV;"/>
  </connection>
  <connection id="2468" xr16:uid="{973D034D-70EA-4047-BA25-3690B2745AC7}" name="Connection3218" type="1" refreshedVersion="0" background="1">
    <dbPr connection="DRIVER={Microsoft ODBC for Oracle};UID=TATADB;pwd=TATADB9$;SERVER=MPLUSLIV;"/>
  </connection>
  <connection id="2469" xr16:uid="{055E8C99-8F54-4610-81BC-F007704F9A77}" name="Connection3219" type="1" refreshedVersion="0" background="1">
    <dbPr connection="DRIVER={Microsoft ODBC for Oracle};UID=TATADB;pwd=TATADB9$;SERVER=MPLUSLIV;"/>
  </connection>
  <connection id="2470" xr16:uid="{9E70EE87-9641-43B5-81F3-BECA76A63C60}" name="Connection322" type="1" refreshedVersion="0" background="1">
    <dbPr connection="DRIVER={Microsoft ODBC for Oracle};UID=TATADB;pwd=TATADB9$;SERVER=MPLUSLIV;"/>
  </connection>
  <connection id="2471" xr16:uid="{E942AFA8-D087-4623-8E9F-B9AE82884C30}" name="Connection3220" type="1" refreshedVersion="0" background="1">
    <dbPr connection="DRIVER={Microsoft ODBC for Oracle};UID=TATADB;pwd=TATADB9$;SERVER=MPLUSLIV;"/>
  </connection>
  <connection id="2472" xr16:uid="{F71D4807-5545-43D0-A7C4-518EF7E0233E}" name="Connection3221" type="1" refreshedVersion="0" background="1">
    <dbPr connection="DRIVER={Microsoft ODBC for Oracle};UID=TATADB;pwd=TATADB9$;SERVER=MPLUSLIV;"/>
  </connection>
  <connection id="2473" xr16:uid="{C8FF59D4-B95E-4EC4-987C-A526170B845A}" name="Connection3222" type="1" refreshedVersion="0" background="1">
    <dbPr connection="DRIVER={Microsoft ODBC for Oracle};UID=TATADB;pwd=TATADB9$;SERVER=MPLUSLIV;"/>
  </connection>
  <connection id="2474" xr16:uid="{A0B4EA2E-8DF2-4218-818F-A1856549C352}" name="Connection3223" type="1" refreshedVersion="0" background="1">
    <dbPr connection="DRIVER={Microsoft ODBC for Oracle};UID=TATADB;pwd=TATADB9$;SERVER=MPLUSLIV;"/>
  </connection>
  <connection id="2475" xr16:uid="{0863A2C1-8EA6-4020-A779-6BF751034E46}" name="Connection3224" type="1" refreshedVersion="0" background="1">
    <dbPr connection="DRIVER={Microsoft ODBC for Oracle};UID=TATADB;pwd=TATADB9$;SERVER=MPLUSLIV;"/>
  </connection>
  <connection id="2476" xr16:uid="{A2FD202F-6508-44E7-AB03-9EEE50B39CE7}" name="Connection3225" type="1" refreshedVersion="0" background="1">
    <dbPr connection="DRIVER={Microsoft ODBC for Oracle};UID=TATADB;pwd=TATADB9$;SERVER=MPLUSLIV;"/>
  </connection>
  <connection id="2477" xr16:uid="{43DF5F1B-E720-44F0-81BF-44634E9C6262}" name="Connection3226" type="1" refreshedVersion="0" background="1">
    <dbPr connection="DRIVER={Microsoft ODBC for Oracle};UID=TATADB;pwd=TATADB9$;SERVER=MPLUSLIV;"/>
  </connection>
  <connection id="2478" xr16:uid="{8E754E33-09BD-4518-9F2A-0C1D58A15B05}" name="Connection3227" type="1" refreshedVersion="0" background="1">
    <dbPr connection="DRIVER={Microsoft ODBC for Oracle};UID=TATADB;pwd=TATADB9$;SERVER=MPLUSLIV;"/>
  </connection>
  <connection id="2479" xr16:uid="{3BA1A301-6C1C-467F-96BE-8C908D77D3ED}" name="Connection322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480" xr16:uid="{BB206C54-136D-4685-A0E1-3DC3B4E54E74}" name="Connection3229"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OF' _x000d_ and LAST_NET_ASSETS&gt;1 and f.SCHCLASS='GLOBAL'_x000d_and WEEKEND_DT='31 Oct 2026' and a.ASSET_TYPE in('16','17','19','20','22','03','15'))  _x000d_where MKTVAL &gt; 0 order by 6 desc"/>
  </connection>
  <connection id="2481" xr16:uid="{DA7EFA6E-EE9D-4869-8A32-00DCA58F4BE8}" name="Connection323" type="1" refreshedVersion="0" background="1">
    <dbPr connection="DRIVER={Microsoft ODBC for Oracle};UID=TATADB;pwd=TATADB9$;SERVER=MPLUSLIV;"/>
  </connection>
  <connection id="2482" xr16:uid="{07B8091A-C0D2-44B3-B145-A793396BF396}" name="Connection3230" type="1" refreshedVersion="0" background="1">
    <dbPr connection="DRIVER={Microsoft ODBC for Oracle};UID=TATADB;pwd=TATADB9$;SERVER=MPLUSLIV;"/>
  </connection>
  <connection id="2483" xr16:uid="{AF2475EE-3531-48E8-A986-3044713297FE}" name="Connection3231" type="1" refreshedVersion="0" background="1">
    <dbPr connection="DRIVER={Microsoft ODBC for Oracle};UID=TATADB;pwd=TATADB9$;SERVER=MPLUSLIV;"/>
  </connection>
  <connection id="2484" xr16:uid="{9A51CF98-DB45-46F0-A2B9-3023874350E2}" name="Connection3232" type="1" refreshedVersion="0" background="1">
    <dbPr connection="DRIVER={Microsoft ODBC for Oracle};UID=TATADB;pwd=TATADB9$;SERVER=MPLUSLIV;"/>
  </connection>
  <connection id="2485" xr16:uid="{EB595582-9B6D-428C-BCB1-BE9E5C274709}" name="Connection3233" type="1" refreshedVersion="0" background="1">
    <dbPr connection="DRIVER={Microsoft ODBC for Oracle};UID=TATADB;pwd=TATADB9$;SERVER=MPLUSLIV;"/>
  </connection>
  <connection id="2486" xr16:uid="{EF5D6AF3-9D14-45D3-B764-C13644024B26}" name="Connection3234" type="1" refreshedVersion="0" background="1">
    <dbPr connection="DRIVER={Microsoft ODBC for Oracle};UID=TATADB;pwd=TATADB9$;SERVER=MPLUSLIV;"/>
  </connection>
  <connection id="2487" xr16:uid="{C8DE33DC-6368-461E-9436-CBF9AA38375C}" name="Connection3235" type="1" refreshedVersion="0" background="1">
    <dbPr connection="DRIVER={Microsoft ODBC for Oracle};UID=TATADB;pwd=TATADB9$;SERVER=MPLUSLIV;"/>
  </connection>
  <connection id="2488" xr16:uid="{C14316B8-A1D0-4DB9-8497-4749639AA7CB}" name="Connection3236" type="1" refreshedVersion="0" background="1">
    <dbPr connection="DRIVER={Microsoft ODBC for Oracle};UID=TATADB;pwd=TATADB9$;SERVER=MPLUSLIV;"/>
  </connection>
  <connection id="2489" xr16:uid="{71E10D8F-8864-46A0-B3D7-79DAE0C48DA0}" name="Connection3237" type="1" refreshedVersion="0" background="1">
    <dbPr connection="DRIVER={Microsoft ODBC for Oracle};UID=TATADB;pwd=TATADB9$;SERVER=MPLUSLIV;"/>
  </connection>
  <connection id="2490" xr16:uid="{1F349E93-327A-474C-820C-AB955FBE2F0E}" name="Connection3238" type="1" refreshedVersion="0" background="1">
    <dbPr connection="DRIVER={Microsoft ODBC for Oracle};UID=TATADB;pwd=TATADB9$;SERVER=MPLUSLIV;"/>
  </connection>
  <connection id="2491" xr16:uid="{46338842-2A87-44FC-A43C-D3F94F1BCCEB}" name="Connection3239" type="1" refreshedVersion="0" background="1">
    <dbPr connection="DRIVER={Microsoft ODBC for Oracle};UID=TATADB;pwd=TATADB9$;SERVER=MPLUSLIV;"/>
  </connection>
  <connection id="2492" xr16:uid="{9BBD5E0E-8EF4-4E10-8EFC-C2D1E14CC1A1}" name="Connection324" type="1" refreshedVersion="0" background="1">
    <dbPr connection="DRIVER={Microsoft ODBC for Oracle};UID=TATADB;pwd=TATADB9$;SERVER=MPLUSLIV;"/>
  </connection>
  <connection id="2493" xr16:uid="{E62A2A27-3393-41BD-B145-C01208A5D8C4}" name="Connection3240" type="1" refreshedVersion="0" background="1">
    <dbPr connection="DRIVER={Microsoft ODBC for Oracle};UID=TATADB;pwd=TATADB9$;SERVER=MPLUSLIV;"/>
  </connection>
  <connection id="2494" xr16:uid="{331A13FB-F552-4D0C-A7EF-32B5D4051EE6}" name="Connection3241" type="1" refreshedVersion="0" background="1">
    <dbPr connection="DRIVER={Microsoft ODBC for Oracle};UID=TATADB;pwd=TATADB9$;SERVER=MPLUSLIV;"/>
  </connection>
  <connection id="2495" xr16:uid="{FFF026C8-3444-4F2C-9D1A-62BF0FB238E3}" name="Connection324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496" xr16:uid="{3826EE8C-511B-4EE1-B158-4C1B53957AA0}" name="Connection324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497" xr16:uid="{968FA397-82AE-45D7-A953-A1CEE1DF141E}" name="Connection3244" type="1" refreshedVersion="0" background="1">
    <dbPr connection="DRIVER={Microsoft ODBC for Oracle};UID=TATADB;pwd=TATADB9$;SERVER=MPLUSLIV;"/>
  </connection>
  <connection id="2498" xr16:uid="{C0C22D92-DF66-4E7B-B1B2-A5F32A82E67E}" name="Connection3245" type="1" refreshedVersion="0" background="1">
    <dbPr connection="DRIVER={Microsoft ODBC for Oracle};UID=TATADB;pwd=TATADB9$;SERVER=MPLUSLIV;"/>
  </connection>
  <connection id="2499" xr16:uid="{19FE9215-30F8-4D74-80E0-E745D10C45D7}" name="Connection3246" type="1" refreshedVersion="0" background="1">
    <dbPr connection="DRIVER={Microsoft ODBC for Oracle};UID=TATADB;pwd=TATADB9$;SERVER=MPLUSLIV;"/>
  </connection>
  <connection id="2500" xr16:uid="{FA5254B4-FAA4-4224-9F50-1EC31F87555A}" name="Connection3247" type="1" refreshedVersion="0" background="1">
    <dbPr connection="DRIVER={Microsoft ODBC for Oracle};UID=TATADB;pwd=TATADB9$;SERVER=MPLUSLIV;"/>
  </connection>
  <connection id="2501" xr16:uid="{6D11B64C-F3D3-44F8-B3AE-C6C15D6ACBCD}" name="Connection3248" type="1" refreshedVersion="0" background="1">
    <dbPr connection="DRIVER={Microsoft ODBC for Oracle};UID=TATADB;pwd=TATADB9$;SERVER=MPLUSLIV;"/>
  </connection>
  <connection id="2502" xr16:uid="{3E3A9D3B-5227-4295-BDEE-3F27766E2900}" name="Connection3249" type="1" refreshedVersion="0" background="1">
    <dbPr connection="DRIVER={Microsoft ODBC for Oracle};UID=TATADB;pwd=TATADB9$;SERVER=MPLUSLIV;"/>
  </connection>
  <connection id="2503" xr16:uid="{7F20689F-3278-4625-8AB4-600A7EBA7ADE}" name="Connection325" type="1" refreshedVersion="0" background="1">
    <dbPr connection="DRIVER={Microsoft ODBC for Oracle};UID=TATADB;pwd=TATADB9$;SERVER=MPLUSLIV;"/>
  </connection>
  <connection id="2504" xr16:uid="{C39605B1-9379-4CEA-80AA-8015FAFBA775}" name="Connection3250" type="1" refreshedVersion="0" background="1">
    <dbPr connection="DRIVER={Microsoft ODBC for Oracle};UID=TATADB;pwd=TATADB9$;SERVER=MPLUSLIV;"/>
  </connection>
  <connection id="2505" xr16:uid="{8669F156-1DB4-49F7-949F-17460DE958EF}" name="Connection3251" type="1" refreshedVersion="0" background="1">
    <dbPr connection="DRIVER={Microsoft ODBC for Oracle};UID=TATADB;pwd=TATADB9$;SERVER=MPLUSLIV;"/>
  </connection>
  <connection id="2506" xr16:uid="{3BAF2F8F-E9E7-4167-BC46-64BC0FE71F53}" name="Connection3252" type="1" refreshedVersion="0" background="1">
    <dbPr connection="DRIVER={Microsoft ODBC for Oracle};UID=TATADB;pwd=TATADB9$;SERVER=MPLUSLIV;"/>
  </connection>
  <connection id="2507" xr16:uid="{E6237F31-0DEF-4611-A24E-229145E129E2}" name="Connection3253" type="1" refreshedVersion="0" background="1">
    <dbPr connection="DRIVER={Microsoft ODBC for Oracle};UID=TATADB;pwd=TATADB9$;SERVER=MPLUSLIV;"/>
  </connection>
  <connection id="2508" xr16:uid="{8D550634-826E-46CB-BD6D-CF883CCC9260}" name="Connection3254" type="1" refreshedVersion="0" background="1">
    <dbPr connection="DRIVER={Microsoft ODBC for Oracle};UID=TATADB;pwd=TATADB9$;SERVER=MPLUSLIV;"/>
  </connection>
  <connection id="2509" xr16:uid="{FB8002A2-5D87-4C5D-BD74-5D3EC98B8761}" name="Connection3255" type="1" refreshedVersion="0" background="1">
    <dbPr connection="DRIVER={Microsoft ODBC for Oracle};UID=TATADB;pwd=TATADB9$;SERVER=MPLUSLIV;"/>
  </connection>
  <connection id="2510" xr16:uid="{771FB1F4-2834-4455-BDDC-E3CDC7CF9041}" name="Connection3256"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511" xr16:uid="{DA13EFE8-8126-4276-A51A-3C26481E08A7}" name="Connection325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512" xr16:uid="{3E963429-422E-47C1-A0CD-8EE52F89F7B0}" name="Connection3258" type="1" refreshedVersion="0" background="1">
    <dbPr connection="DRIVER={Microsoft ODBC for Oracle};UID=TATADB;pwd=TATADB9$;SERVER=MPLUSLIV;"/>
  </connection>
  <connection id="2513" xr16:uid="{671F35C7-782F-404B-A8A5-AC1C24473CC7}" name="Connection3259" type="1" refreshedVersion="0" background="1">
    <dbPr connection="DRIVER={Microsoft ODBC for Oracle};UID=TATADB;pwd=TATADB9$;SERVER=MPLUSLIV;"/>
  </connection>
  <connection id="2514" xr16:uid="{4AA9B5FB-1D6D-4CD1-A448-FA6EAF09F5EE}" name="Connection326" type="1" refreshedVersion="0" background="1">
    <dbPr connection="DRIVER={Microsoft ODBC for Oracle};UID=TATADB;pwd=TATADB9$;SERVER=MPLUSLIV;"/>
  </connection>
  <connection id="2515" xr16:uid="{30A950BB-6986-49C4-ADAF-591BAB1CEC05}" name="Connection3260" type="1" refreshedVersion="0" background="1">
    <dbPr connection="DRIVER={Microsoft ODBC for Oracle};UID=TATADB;pwd=TATADB9$;SERVER=MPLUSLIV;"/>
  </connection>
  <connection id="2516" xr16:uid="{7AB9057C-91B3-4B88-A5D0-27D000484E91}" name="Connection3261" type="1" refreshedVersion="0" background="1">
    <dbPr connection="DRIVER={Microsoft ODBC for Oracle};UID=TATADB;pwd=TATADB9$;SERVER=MPLUSLIV;"/>
  </connection>
  <connection id="2517" xr16:uid="{94D71513-2197-40CB-8C99-CDF770051AD4}" name="Connection3262" type="1" refreshedVersion="0" background="1">
    <dbPr connection="DRIVER={Microsoft ODBC for Oracle};UID=TATADB;pwd=TATADB9$;SERVER=MPLUSLIV;"/>
  </connection>
  <connection id="2518" xr16:uid="{FFC8DFF2-52FF-4E5E-85BE-C2F8078D706E}" name="Connection3263" type="1" refreshedVersion="0" background="1">
    <dbPr connection="DRIVER={Microsoft ODBC for Oracle};UID=TATADB;pwd=TATADB9$;SERVER=MPLUSLIV;"/>
  </connection>
  <connection id="2519" xr16:uid="{0B89D37C-425C-46E2-84B3-A7536ED97BF6}" name="Connection3264" type="1" refreshedVersion="0" background="1">
    <dbPr connection="DRIVER={Microsoft ODBC for Oracle};UID=TATADB;pwd=TATADB9$;SERVER=MPLUSLIV;"/>
  </connection>
  <connection id="2520" xr16:uid="{949D04CF-9A94-4086-9103-96AAA7E5B232}" name="Connection3265" type="1" refreshedVersion="0" background="1">
    <dbPr connection="DRIVER={Microsoft ODBC for Oracle};UID=TATADB;pwd=TATADB9$;SERVER=MPLUSLIV;"/>
  </connection>
  <connection id="2521" xr16:uid="{845B8D1F-564B-4DC4-8E9D-9FAD1A0DBDC1}" name="Connection3266" type="1" refreshedVersion="0" background="1">
    <dbPr connection="DRIVER={Microsoft ODBC for Oracle};UID=TATADB;pwd=TATADB9$;SERVER=MPLUSLIV;"/>
  </connection>
  <connection id="2522" xr16:uid="{25372B37-46FE-437A-8C8B-0F458363E2EB}" name="Connection3267" type="1" refreshedVersion="0" background="1">
    <dbPr connection="DRIVER={Microsoft ODBC for Oracle};UID=TATADB;pwd=TATADB9$;SERVER=MPLUSLIV;"/>
  </connection>
  <connection id="2523" xr16:uid="{1C0709C4-0889-434B-B7B6-A3F056B1117E}" name="Connection3268" type="1" refreshedVersion="0" background="1">
    <dbPr connection="DRIVER={Microsoft ODBC for Oracle};UID=TATADB;pwd=TATADB9$;SERVER=MPLUSLIV;"/>
  </connection>
  <connection id="2524" xr16:uid="{B6DE5825-28FA-4974-9093-CD045292181D}" name="Connection3269" type="1" refreshedVersion="0" background="1">
    <dbPr connection="DRIVER={Microsoft ODBC for Oracle};UID=TATADB;pwd=TATADB9$;SERVER=MPLUSLIV;"/>
  </connection>
  <connection id="2525" xr16:uid="{841A908A-8ED9-4589-BEF4-E5F518E489E5}" name="Connection327" type="1" refreshedVersion="0" background="1">
    <dbPr connection="DRIVER={Microsoft ODBC for Oracle};UID=TATADB;pwd=TATADB9$;SERVER=MPLUSLIV;"/>
  </connection>
  <connection id="2526" xr16:uid="{0FD01F1A-B4AF-410E-8662-F3C4CAA527BC}" name="Connection327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527" xr16:uid="{7392EE39-8D0E-486F-9843-1DBE0736F064}" name="Connection327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RSFC' _x000d_ _x000d_and WEEKEND_DT='31 Oct 2026' and a.ASSET_TYPE in ('01','45','51','56','57','59')  _x000d_and a.schclass='GLOBAL' and a.security is not null and a.UNITS&gt;0   and LAST_NET_ASSETS&gt;1 and f.schclass='GLOBAL' ) _x000d_where units &gt; 0 _x000d_order by 6 desc"/>
  </connection>
  <connection id="2528" xr16:uid="{D205C887-9CF9-42F8-8064-BDE6BFF91A3F}" name="Connection3272" type="1" refreshedVersion="0" background="1">
    <dbPr connection="DRIVER={Microsoft ODBC for Oracle};UID=TATADB;pwd=TATADB9$;SERVER=MPLUSLIV;"/>
  </connection>
  <connection id="2529" xr16:uid="{DC318C1C-868E-4AAB-B174-629790472870}" name="Connection3273" type="1" refreshedVersion="0" background="1">
    <dbPr connection="DRIVER={Microsoft ODBC for Oracle};UID=TATADB;pwd=TATADB9$;SERVER=MPLUSLIV;"/>
  </connection>
  <connection id="2530" xr16:uid="{A17A1BF6-8055-4118-BF46-F18430961A3F}" name="Connection3274" type="1" refreshedVersion="0" background="1">
    <dbPr connection="DRIVER={Microsoft ODBC for Oracle};UID=TATADB;pwd=TATADB9$;SERVER=MPLUSLIV;"/>
  </connection>
  <connection id="2531" xr16:uid="{7541540B-7514-4896-B74D-8AEE5400B623}" name="Connection3275" type="1" refreshedVersion="0" background="1">
    <dbPr connection="DRIVER={Microsoft ODBC for Oracle};UID=TATADB;pwd=TATADB9$;SERVER=MPLUSLIV;"/>
  </connection>
  <connection id="2532" xr16:uid="{359B59D4-B6D9-463F-8B70-3EC8DD043650}" name="Connection3276" type="1" refreshedVersion="0" background="1">
    <dbPr connection="DRIVER={Microsoft ODBC for Oracle};UID=TATADB;pwd=TATADB9$;SERVER=MPLUSLIV;"/>
  </connection>
  <connection id="2533" xr16:uid="{BE05A9E2-8A90-4CE3-B2EE-885EB75BFE05}" name="Connection3277" type="1" refreshedVersion="0" background="1">
    <dbPr connection="DRIVER={Microsoft ODBC for Oracle};UID=TATADB;pwd=TATADB9$;SERVER=MPLUSLIV;"/>
  </connection>
  <connection id="2534" xr16:uid="{97961B12-16F6-4224-9A22-A22361E86CFC}" name="Connection3278" type="1" refreshedVersion="0" background="1">
    <dbPr connection="DRIVER={Microsoft ODBC for Oracle};UID=TATADB;pwd=TATADB9$;SERVER=MPLUSLIV;"/>
  </connection>
  <connection id="2535" xr16:uid="{CEE8822C-CD4F-4037-8A9D-14E7F1FFC61F}" name="Connection3279" type="1" refreshedVersion="0" background="1">
    <dbPr connection="DRIVER={Microsoft ODBC for Oracle};UID=TATADB;pwd=TATADB9$;SERVER=MPLUSLIV;"/>
  </connection>
  <connection id="2536" xr16:uid="{D7B60F9E-AA78-4620-B6D2-57759E2258AE}" name="Connection328" type="1" refreshedVersion="0" background="1">
    <dbPr connection="DRIVER={Microsoft ODBC for Oracle};UID=TATADB;pwd=TATADB9$;SERVER=MPLUSLIV;"/>
  </connection>
  <connection id="2537" xr16:uid="{CB669772-072E-459C-9380-CAD9ADC431E9}" name="Connection3280" type="1" refreshedVersion="0" background="1">
    <dbPr connection="DRIVER={Microsoft ODBC for Oracle};UID=TATADB;pwd=TATADB9$;SERVER=MPLUSLIV;"/>
  </connection>
  <connection id="2538" xr16:uid="{BEEB7185-D824-4149-9835-55E690C6E588}" name="Connection3281" type="1" refreshedVersion="0" background="1">
    <dbPr connection="DRIVER={Microsoft ODBC for Oracle};UID=TATADB;pwd=TATADB9$;SERVER=MPLUSLIV;"/>
  </connection>
  <connection id="2539" xr16:uid="{1DBDFB3E-864F-45CE-8F4D-FE474CB2B997}" name="Connection3282" type="1" refreshedVersion="0" background="1">
    <dbPr connection="DRIVER={Microsoft ODBC for Oracle};UID=TATADB;pwd=TATADB9$;SERVER=MPLUSLIV;"/>
  </connection>
  <connection id="2540" xr16:uid="{32826471-95BB-4377-B85C-DC0F825233D9}" name="Connection3283" type="1" refreshedVersion="0" background="1">
    <dbPr connection="DRIVER={Microsoft ODBC for Oracle};UID=TATADB;pwd=TATADB9$;SERVER=MPLUSLIV;"/>
  </connection>
  <connection id="2541" xr16:uid="{C31A2AFC-89F8-4A79-BF38-DA1450F38749}" name="Connection328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1 Oct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1 Oct 2026' and a.scheme='TRSFC' _x000d_ _x000d_and WEEKEND_DT='31 Oct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1 Oct 2026'_x000d_left outer join  tatamfplus.weeknav d on  d.weekend_dt='31 Oct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1 Oct 2026' and scheme='TRSFC' group by app_refer,value_date _x000d_) f  on f.app_refer=a.deal_ID _x000d_WHERE del_date&lt;='31 Oct 2026' AND mat_date &gt;'31 Oct 2026' and  deal_stat &lt;&gt; 'MAT' and a.rectype='L'  and a.scheme='TRSFC')_x000d_order by 6 desc"/>
  </connection>
  <connection id="2542" xr16:uid="{BF7CA4FD-06DA-4460-8A6A-A5909453F284}" name="Connection328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543" xr16:uid="{8BEC9072-8AF9-411B-BE95-52E2D385E7E3}" name="Connection3286" type="1" refreshedVersion="0" background="1">
    <dbPr connection="DRIVER={Microsoft ODBC for Oracle};UID=TATADB;pwd=TATADB9$;SERVER=MPLUSLIV;"/>
  </connection>
  <connection id="2544" xr16:uid="{78F65EF8-53AF-4FFC-B5F2-399AD55DC2DC}" name="Connection3287" type="1" refreshedVersion="0" background="1">
    <dbPr connection="DRIVER={Microsoft ODBC for Oracle};UID=TATADB;pwd=TATADB9$;SERVER=MPLUSLIV;"/>
  </connection>
  <connection id="2545" xr16:uid="{5B5DB400-FB41-4F5A-BC9C-5B6360078634}" name="Connection3288" type="1" refreshedVersion="0" background="1">
    <dbPr connection="DRIVER={Microsoft ODBC for Oracle};UID=TATADB;pwd=TATADB9$;SERVER=MPLUSLIV;"/>
  </connection>
  <connection id="2546" xr16:uid="{1E3A991B-7C0A-4772-B6AD-4FF2159552AC}" name="Connection3289" type="1" refreshedVersion="0" background="1">
    <dbPr connection="DRIVER={Microsoft ODBC for Oracle};UID=TATADB;pwd=TATADB9$;SERVER=MPLUSLIV;"/>
  </connection>
  <connection id="2547" xr16:uid="{5F49B989-08E2-4925-BFE1-5D3B421919E8}" name="Connection329" type="1" refreshedVersion="0" background="1">
    <dbPr connection="DRIVER={Microsoft ODBC for Oracle};UID=TATADB;pwd=TATADB9$;SERVER=MPLUSLIV;"/>
  </connection>
  <connection id="2548" xr16:uid="{D98B816C-DB23-4A14-AFEC-E3469B150C38}" name="Connection3290" type="1" refreshedVersion="0" background="1">
    <dbPr connection="DRIVER={Microsoft ODBC for Oracle};UID=TATADB;pwd=TATADB9$;SERVER=MPLUSLIV;"/>
  </connection>
  <connection id="2549" xr16:uid="{15ABA3D3-8CC6-487C-BCDC-BF4C699C0EEA}" name="Connection3291" type="1" refreshedVersion="0" background="1">
    <dbPr connection="DRIVER={Microsoft ODBC for Oracle};UID=TATADB;pwd=TATADB9$;SERVER=MPLUSLIV;"/>
  </connection>
  <connection id="2550" xr16:uid="{47DD419E-23D8-4A97-B612-CB095392DD53}" name="Connection3292" type="1" refreshedVersion="0" background="1">
    <dbPr connection="DRIVER={Microsoft ODBC for Oracle};UID=TATADB;pwd=TATADB9$;SERVER=MPLUSLIV;"/>
  </connection>
  <connection id="2551" xr16:uid="{9C9CAB4B-2706-424C-B848-8906BDE371DE}" name="Connection3293" type="1" refreshedVersion="0" background="1">
    <dbPr connection="DRIVER={Microsoft ODBC for Oracle};UID=TATADB;pwd=TATADB9$;SERVER=MPLUSLIV;"/>
  </connection>
  <connection id="2552" xr16:uid="{D2C57BDA-025B-459B-B69B-6AA91E17A55E}" name="Connection3294" type="1" refreshedVersion="0" background="1">
    <dbPr connection="DRIVER={Microsoft ODBC for Oracle};UID=TATADB;pwd=TATADB9$;SERVER=MPLUSLIV;"/>
  </connection>
  <connection id="2553" xr16:uid="{5D89EB63-C37A-4CC5-A50E-EABAEB0DCD30}" name="Connection3295" type="1" refreshedVersion="0" background="1">
    <dbPr connection="DRIVER={Microsoft ODBC for Oracle};UID=TATADB;pwd=TATADB9$;SERVER=MPLUSLIV;"/>
  </connection>
  <connection id="2554" xr16:uid="{4EF98381-935D-48C5-9288-0B1C4ECA2DB3}" name="Connection3296" type="1" refreshedVersion="0" background="1">
    <dbPr connection="DRIVER={Microsoft ODBC for Oracle};UID=TATADB;pwd=TATADB9$;SERVER=MPLUSLIV;"/>
  </connection>
  <connection id="2555" xr16:uid="{A37B01FC-4EF4-4DED-AC87-4985FD732580}" name="Connection3297" type="1" refreshedVersion="0" background="1">
    <dbPr connection="DRIVER={Microsoft ODBC for Oracle};UID=TATADB;pwd=TATADB9$;SERVER=MPLUSLIV;"/>
  </connection>
  <connection id="2556" xr16:uid="{17EAFD11-B390-473A-B00E-095DC823FC4D}" name="Connection329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557" xr16:uid="{9F19E6C2-00E0-4B1B-B08E-13E4C5FB6BC8}" name="Connection3299"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558" xr16:uid="{8ECDC26C-4CED-4934-BCED-7BD7D0364ADB}" name="Connection33" type="1" refreshedVersion="0" background="1">
    <dbPr connection="DRIVER={Microsoft ODBC for Oracle};UID=TATADB;pwd=TATADB9$;SERVER=MPLUSLIV;"/>
  </connection>
  <connection id="2559" xr16:uid="{8ACEB443-C1D1-44DC-A43B-5D354E9EDD4C}" name="Connection330" type="1" refreshedVersion="0" background="1">
    <dbPr connection="DRIVER={Microsoft ODBC for Oracle};UID=TATADB;pwd=TATADB9$;SERVER=MPLUSLIV;"/>
  </connection>
  <connection id="2560" xr16:uid="{0CC858CC-AB5E-4EAC-ADB4-E895FEB4BE0F}" name="Connection3300" type="1" refreshedVersion="0" background="1">
    <dbPr connection="DRIVER={Microsoft ODBC for Oracle};UID=TATADB;pwd=TATADB9$;SERVER=MPLUSLIV;"/>
  </connection>
  <connection id="2561" xr16:uid="{87167A34-DF11-4851-B7DE-36FA25F1F37D}" name="Connection3301" type="1" refreshedVersion="0" background="1">
    <dbPr connection="DRIVER={Microsoft ODBC for Oracle};UID=TATADB;pwd=TATADB9$;SERVER=MPLUSLIV;"/>
  </connection>
  <connection id="2562" xr16:uid="{4ED527B1-E49D-4E20-81B5-FF77FAADF0A1}" name="Connection3302" type="1" refreshedVersion="0" background="1">
    <dbPr connection="DRIVER={Microsoft ODBC for Oracle};UID=TATADB;pwd=TATADB9$;SERVER=MPLUSLIV;"/>
  </connection>
  <connection id="2563" xr16:uid="{5FD2C716-596D-4F90-B25E-EDADBB38F66B}" name="Connection3303" type="1" refreshedVersion="0" background="1">
    <dbPr connection="DRIVER={Microsoft ODBC for Oracle};UID=TATADB;pwd=TATADB9$;SERVER=MPLUSLIV;"/>
  </connection>
  <connection id="2564" xr16:uid="{FC9577CC-5E6C-4ED6-87ED-BC2F5238489C}" name="Connection3304" type="1" refreshedVersion="0" background="1">
    <dbPr connection="DRIVER={Microsoft ODBC for Oracle};UID=TATADB;pwd=TATADB9$;SERVER=MPLUSLIV;"/>
  </connection>
  <connection id="2565" xr16:uid="{517F2132-F21C-41ED-A6FD-FC6D8A216E16}" name="Connection3305" type="1" refreshedVersion="0" background="1">
    <dbPr connection="DRIVER={Microsoft ODBC for Oracle};UID=TATADB;pwd=TATADB9$;SERVER=MPLUSLIV;"/>
  </connection>
  <connection id="2566" xr16:uid="{DC5C31A7-7124-4F3C-B9CA-06FD0D49D4A8}" name="Connection3306" type="1" refreshedVersion="0" background="1">
    <dbPr connection="DRIVER={Microsoft ODBC for Oracle};UID=TATADB;pwd=TATADB9$;SERVER=MPLUSLIV;"/>
  </connection>
  <connection id="2567" xr16:uid="{5084E21D-790F-40C8-AF8C-D900216B1CA9}" name="Connection3307" type="1" refreshedVersion="0" background="1">
    <dbPr connection="DRIVER={Microsoft ODBC for Oracle};UID=TATADB;pwd=TATADB9$;SERVER=MPLUSLIV;"/>
  </connection>
  <connection id="2568" xr16:uid="{C43E3310-959C-4E41-AD40-34B0F98206ED}" name="Connection3308" type="1" refreshedVersion="0" background="1">
    <dbPr connection="DRIVER={Microsoft ODBC for Oracle};UID=TATADB;pwd=TATADB9$;SERVER=MPLUSLIV;"/>
  </connection>
  <connection id="2569" xr16:uid="{E4B7F327-102E-4FFE-93DC-13BF6905F193}" name="Connection3309" type="1" refreshedVersion="0" background="1">
    <dbPr connection="DRIVER={Microsoft ODBC for Oracle};UID=TATADB;pwd=TATADB9$;SERVER=MPLUSLIV;"/>
  </connection>
  <connection id="2570" xr16:uid="{5401FFC6-EF4E-45BB-9FA7-72BDB1912E8A}" name="Connection331" type="1" refreshedVersion="0" background="1">
    <dbPr connection="DRIVER={Microsoft ODBC for Oracle};UID=TATADB;pwd=TATADB9$;SERVER=MPLUSLIV;"/>
  </connection>
  <connection id="2571" xr16:uid="{C04FE6A4-FA12-45DA-80E5-AC49BE437A16}" name="Connection3310" type="1" refreshedVersion="0" background="1">
    <dbPr connection="DRIVER={Microsoft ODBC for Oracle};UID=TATADB;pwd=TATADB9$;SERVER=MPLUSLIV;"/>
  </connection>
  <connection id="2572" xr16:uid="{2A3AD91D-FD4E-4946-85A8-9E73915B5833}" name="Connection3311" type="1" refreshedVersion="0" background="1">
    <dbPr connection="DRIVER={Microsoft ODBC for Oracle};UID=TATADB;pwd=TATADB9$;SERVER=MPLUSLIV;"/>
  </connection>
  <connection id="2573" xr16:uid="{01BA16A2-8D8E-4D06-976F-FA8D824B0B85}" name="Connection3312"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RSFC' _x000d_ _x000d_and WEEKEND_DT='31 Oct 2026' and a.ASSET_TYPE in('32','33') _x000d_and a.schclass='GLOBAL' and a.security is not null and a.UNITS&gt;0  and LAST_NET_ASSETS&gt;1 and f.schclass='GLOBAL' ) _x000d_where MKTVAL &gt; 0 order by 6 desc"/>
  </connection>
  <connection id="2574" xr16:uid="{6156825F-5722-4164-ABEA-FEED7C01BBBA}" name="Connection3313"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575" xr16:uid="{20BC19F2-A48F-4C0E-AE24-1DA2911C24C5}" name="Connection3314" type="1" refreshedVersion="0" background="1">
    <dbPr connection="DRIVER={Microsoft ODBC for Oracle};UID=TATADB;pwd=TATADB9$;SERVER=MPLUSLIV;"/>
  </connection>
  <connection id="2576" xr16:uid="{E33EB999-51CD-41AE-905F-A29C7D7ED4B2}" name="Connection3315" type="1" refreshedVersion="0" background="1">
    <dbPr connection="DRIVER={Microsoft ODBC for Oracle};UID=TATADB;pwd=TATADB9$;SERVER=MPLUSLIV;"/>
  </connection>
  <connection id="2577" xr16:uid="{F7C85679-B5F1-4B87-99CD-9D78D9B05B36}" name="Connection3316" type="1" refreshedVersion="0" background="1">
    <dbPr connection="DRIVER={Microsoft ODBC for Oracle};UID=TATADB;pwd=TATADB9$;SERVER=MPLUSLIV;"/>
  </connection>
  <connection id="2578" xr16:uid="{B8655554-AEE4-4E53-9346-8E00CE15A9E4}" name="Connection3317" type="1" refreshedVersion="0" background="1">
    <dbPr connection="DRIVER={Microsoft ODBC for Oracle};UID=TATADB;pwd=TATADB9$;SERVER=MPLUSLIV;"/>
  </connection>
  <connection id="2579" xr16:uid="{E6289C8E-9588-4C85-8904-3D26EE095F63}" name="Connection3318" type="1" refreshedVersion="0" background="1">
    <dbPr connection="DRIVER={Microsoft ODBC for Oracle};UID=TATADB;pwd=TATADB9$;SERVER=MPLUSLIV;"/>
  </connection>
  <connection id="2580" xr16:uid="{A5EE325D-CAF2-4B3B-8DF0-1A97047AC1B4}" name="Connection3319" type="1" refreshedVersion="0" background="1">
    <dbPr connection="DRIVER={Microsoft ODBC for Oracle};UID=TATADB;pwd=TATADB9$;SERVER=MPLUSLIV;"/>
  </connection>
  <connection id="2581" xr16:uid="{C00B8573-3506-4B48-B77C-5F86E88F2526}" name="Connection332" type="1" refreshedVersion="0" background="1">
    <dbPr connection="DRIVER={Microsoft ODBC for Oracle};UID=TATADB;pwd=TATADB9$;SERVER=MPLUSLIV;"/>
  </connection>
  <connection id="2582" xr16:uid="{894B55BF-7077-4A44-A620-D09F122945A7}" name="Connection3320" type="1" refreshedVersion="0" background="1">
    <dbPr connection="DRIVER={Microsoft ODBC for Oracle};UID=TATADB;pwd=TATADB9$;SERVER=MPLUSLIV;"/>
  </connection>
  <connection id="2583" xr16:uid="{998FB6DC-78C4-4F97-BB9D-95492D6FAF8F}" name="Connection3321" type="1" refreshedVersion="0" background="1">
    <dbPr connection="DRIVER={Microsoft ODBC for Oracle};UID=TATADB;pwd=TATADB9$;SERVER=MPLUSLIV;"/>
  </connection>
  <connection id="2584" xr16:uid="{93002FDB-5DD9-4DE4-8C18-B137B6FBB7E6}" name="Connection3322" type="1" refreshedVersion="0" background="1">
    <dbPr connection="DRIVER={Microsoft ODBC for Oracle};UID=TATADB;pwd=TATADB9$;SERVER=MPLUSLIV;"/>
  </connection>
  <connection id="2585" xr16:uid="{580D736C-D6E8-456C-8390-73B5A51082A7}" name="Connection3323" type="1" refreshedVersion="0" background="1">
    <dbPr connection="DRIVER={Microsoft ODBC for Oracle};UID=TATADB;pwd=TATADB9$;SERVER=MPLUSLIV;"/>
  </connection>
  <connection id="2586" xr16:uid="{DD7AFE77-D105-4290-980E-296559CDBA15}" name="Connection3324" type="1" refreshedVersion="0" background="1">
    <dbPr connection="DRIVER={Microsoft ODBC for Oracle};UID=TATADB;pwd=TATADB9$;SERVER=MPLUSLIV;"/>
  </connection>
  <connection id="2587" xr16:uid="{EFF3C1AF-056B-42FD-BB8C-60F7F3AC6972}" name="Connection3325" type="1" refreshedVersion="0" background="1">
    <dbPr connection="DRIVER={Microsoft ODBC for Oracle};UID=TATADB;pwd=TATADB9$;SERVER=MPLUSLIV;"/>
  </connection>
  <connection id="2588" xr16:uid="{84866C8E-A426-4043-BE08-CC9F7661669B}" name="Connection332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589" xr16:uid="{FC4E5318-0A97-4315-A64E-C5AB123413FA}" name="Connection332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590" xr16:uid="{0AF77186-1000-4EE8-93ED-3001301A6AED}" name="Connection3328" type="1" refreshedVersion="0" background="1">
    <dbPr connection="DRIVER={Microsoft ODBC for Oracle};UID=TATADB;pwd=TATADB9$;SERVER=MPLUSLIV;"/>
  </connection>
  <connection id="2591" xr16:uid="{3C2EF0AF-DAAB-40AE-9B6E-632EF281A902}" name="Connection3329" type="1" refreshedVersion="0" background="1">
    <dbPr connection="DRIVER={Microsoft ODBC for Oracle};UID=TATADB;pwd=TATADB9$;SERVER=MPLUSLIV;"/>
  </connection>
  <connection id="2592" xr16:uid="{1F1642E6-85AD-44A4-9D76-0C5007A920CE}" name="Connection333" type="1" refreshedVersion="0" background="1">
    <dbPr connection="DRIVER={Microsoft ODBC for Oracle};UID=TATADB;pwd=TATADB9$;SERVER=MPLUSLIV;"/>
  </connection>
  <connection id="2593" xr16:uid="{44847B68-DC3E-4BF4-8A71-6B3BF6730DC0}" name="Connection3330" type="1" refreshedVersion="0" background="1">
    <dbPr connection="DRIVER={Microsoft ODBC for Oracle};UID=TATADB;pwd=TATADB9$;SERVER=MPLUSLIV;"/>
  </connection>
  <connection id="2594" xr16:uid="{E49A43CE-4CA0-4A4B-BCFD-5F279109B298}" name="Connection3331" type="1" refreshedVersion="0" background="1">
    <dbPr connection="DRIVER={Microsoft ODBC for Oracle};UID=TATADB;pwd=TATADB9$;SERVER=MPLUSLIV;"/>
  </connection>
  <connection id="2595" xr16:uid="{02582D2E-12ED-4185-8168-1A1AAE7D0D42}" name="Connection3332"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596" xr16:uid="{ED7AF1F8-B6A6-4334-B79B-E72991584CC4}" name="Connection3333"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597" xr16:uid="{11D96928-193F-403F-84AC-A38A772139AF}" name="Connection3334" type="1" refreshedVersion="0" background="1">
    <dbPr connection="DRIVER={Microsoft ODBC for Oracle};UID=TATADB;pwd=TATADB9$;SERVER=MPLUSLIV;"/>
  </connection>
  <connection id="2598" xr16:uid="{37386DE3-D4DE-44C8-BDA6-FFD16B65ABC9}" name="Connection333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599" xr16:uid="{03A84416-24F2-4C86-8A21-9BFBCFB72A1B}" name="Connection3336" type="1" refreshedVersion="0" background="1">
    <dbPr connection="DRIVER={Microsoft ODBC for Oracle};UID=TATADB;pwd=TATADB9$;SERVER=MPLUSLIV;"/>
  </connection>
  <connection id="2600" xr16:uid="{B0F880C1-3521-4251-9BF3-28B066A27CEF}" name="Connection3337" type="1" refreshedVersion="0" background="1">
    <dbPr connection="DRIVER={Microsoft ODBC for Oracle};UID=TATADB;pwd=TATADB9$;SERVER=MPLUSLIV;"/>
  </connection>
  <connection id="2601" xr16:uid="{0677E8BE-71C8-4434-BAFC-85BD0C1502CD}" name="Connection3338" type="1" refreshedVersion="0" background="1">
    <dbPr connection="DRIVER={Microsoft ODBC for Oracle};UID=TATADB;pwd=TATADB9$;SERVER=MPLUSLIV;"/>
  </connection>
  <connection id="2602" xr16:uid="{8A6A05EA-DB29-4052-A350-064EF1DC5814}" name="Connection3339" type="1" refreshedVersion="0" background="1">
    <dbPr connection="DRIVER={Microsoft ODBC for Oracle};UID=TATADB;pwd=TATADB9$;SERVER=MPLUSLIV;"/>
  </connection>
  <connection id="2603" xr16:uid="{A2C4ED6B-D03B-4384-B745-6A9588C11CA8}" name="Connection334" type="1" refreshedVersion="0" background="1">
    <dbPr connection="DRIVER={Microsoft ODBC for Oracle};UID=TATADB;pwd=TATADB9$;SERVER=MPLUSLIV;"/>
  </connection>
  <connection id="2604" xr16:uid="{7A258366-0294-4339-9285-0E068D8EB348}" name="Connection334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RSFC'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605" xr16:uid="{59B7D4C5-0396-42AC-A929-7B63FF3BB5D9}" name="Connection334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606" xr16:uid="{9210DB17-8211-4125-A465-A4E860ECF013}" name="Connection3342" type="1" refreshedVersion="0" background="1">
    <dbPr connection="DRIVER={Microsoft ODBC for Oracle};UID=TATADB;pwd=TATADB9$;SERVER=MPLUSLIV;"/>
  </connection>
  <connection id="2607" xr16:uid="{8C737AE5-B1B5-4CEF-8B3D-70ADF50ECC40}" name="Connection3343" type="1" refreshedVersion="0" background="1">
    <dbPr connection="DRIVER={Microsoft ODBC for Oracle};UID=TATADB;pwd=TATADB9$;SERVER=MPLUSLIV;"/>
  </connection>
  <connection id="2608" xr16:uid="{15763710-C6C7-4483-A01D-0A877693E196}" name="Connection3344" type="1" refreshedVersion="0" background="1">
    <dbPr connection="DRIVER={Microsoft ODBC for Oracle};UID=TATADB;pwd=TATADB9$;SERVER=MPLUSLIV;"/>
  </connection>
  <connection id="2609" xr16:uid="{BADF2BFB-4682-433E-B582-08E6C493515A}" name="Connection3345" type="1" refreshedVersion="0" background="1">
    <dbPr connection="DRIVER={Microsoft ODBC for Oracle};UID=TATADB;pwd=TATADB9$;SERVER=MPLUSLIV;"/>
  </connection>
  <connection id="2610" xr16:uid="{7268C406-1491-4D8F-A66C-67F14BCD2BA9}" name="Connection3346" type="1" refreshedVersion="0" background="1">
    <dbPr connection="DRIVER={Microsoft ODBC for Oracle};UID=TATADB;pwd=TATADB9$;SERVER=MPLUSLIV;"/>
  </connection>
  <connection id="2611" xr16:uid="{28FE0D50-A1B6-41A5-81F1-75D545B9C1A3}" name="Connection3347" type="1" refreshedVersion="0" background="1">
    <dbPr connection="DRIVER={Microsoft ODBC for Oracle};UID=TATADB;pwd=TATADB9$;SERVER=MPLUSLIV;"/>
  </connection>
  <connection id="2612" xr16:uid="{EE01AD17-C7A5-44AC-95C9-35CF1A4C3461}" name="Connection3348" type="1" refreshedVersion="0" background="1">
    <dbPr connection="DRIVER={Microsoft ODBC for Oracle};UID=TATADB;pwd=TATADB9$;SERVER=MPLUSLIV;"/>
  </connection>
  <connection id="2613" xr16:uid="{F0AE4E8C-49E1-4FCF-83C0-8F355E90E882}" name="Connection3349" type="1" refreshedVersion="0" background="1">
    <dbPr connection="DRIVER={Microsoft ODBC for Oracle};UID=TATADB;pwd=TATADB9$;SERVER=MPLUSLIV;"/>
  </connection>
  <connection id="2614" xr16:uid="{9956055D-2306-4AB0-BA6D-F8E3CDB06685}" name="Connection335" type="1" refreshedVersion="0" background="1">
    <dbPr connection="DRIVER={Microsoft ODBC for Oracle};UID=TATADB;pwd=TATADB9$;SERVER=MPLUSLIV;"/>
  </connection>
  <connection id="2615" xr16:uid="{4157D9D7-B819-4AF8-B060-09D4AD9AF818}" name="Connection3350" type="1" refreshedVersion="0" background="1">
    <dbPr connection="DRIVER={Microsoft ODBC for Oracle};UID=TATADB;pwd=TATADB9$;SERVER=MPLUSLIV;"/>
  </connection>
  <connection id="2616" xr16:uid="{82E89416-CA05-456E-9B6D-92EA5FFB15A6}" name="Connection3351" type="1" refreshedVersion="0" background="1">
    <dbPr connection="DRIVER={Microsoft ODBC for Oracle};UID=TATADB;pwd=TATADB9$;SERVER=MPLUSLIV;"/>
  </connection>
  <connection id="2617" xr16:uid="{DEA564ED-A10A-4E78-8887-0005A8E87511}" name="Connection3352" type="1" refreshedVersion="0" background="1">
    <dbPr connection="DRIVER={Microsoft ODBC for Oracle};UID=TATADB;pwd=TATADB9$;SERVER=MPLUSLIV;"/>
  </connection>
  <connection id="2618" xr16:uid="{52A99C08-2F3D-4EA1-B598-AEB8624FAD66}" name="Connection3353" type="1" refreshedVersion="0" background="1">
    <dbPr connection="DRIVER={Microsoft ODBC for Oracle};UID=TATADB;pwd=TATADB9$;SERVER=MPLUSLIV;"/>
  </connection>
  <connection id="2619" xr16:uid="{4A8C5636-AD68-4290-B0D2-5CC5F243384C}" name="Connection335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620" xr16:uid="{CA57823B-BD00-4C98-903E-9CCFD1868C73}" name="Connection3355"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1 Oct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1 Oct 2026' and a.scheme='TSTBF' _x000d_ _x000d_and WEEKEND_DT='31 Oct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1 Oct 2026'_x000d_left outer join  tatamfplus.weeknav d on  d.weekend_dt='31 Oct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1 Oct 2026' and scheme='TSTBF' group by app_refer,value_date _x000d_) f  on f.app_refer=a.deal_ID _x000d_WHERE del_date&lt;='31 Oct 2026' AND mat_date &gt;'31 Oct 2026' and  deal_stat &lt;&gt; 'MAT' and a.rectype='L'  and a.scheme='TSTBF')_x000d_order by 6 desc"/>
  </connection>
  <connection id="2621" xr16:uid="{EDED82BB-EF95-4E4C-9A8A-94EAE414B68B}" name="Connection3356" type="1" refreshedVersion="0" background="1">
    <dbPr connection="DRIVER={Microsoft ODBC for Oracle};UID=TATADB;pwd=TATADB9$;SERVER=MPLUSLIV;"/>
  </connection>
  <connection id="2622" xr16:uid="{196D2F6B-C1BD-49DE-89FC-B6D70C59B6AE}" name="Connection335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STBF' _x000d_ _x000d_and WEEKEND_DT='31 Oct 2026' and a.ASSET_TYPE in('05','06','07','09','11','12','14','25','29','34','18','52') and LISTED_Y_N='Y'  _x000d_and a.schclass='GLOBAL' and a.security is not null and a.UNITS&gt;0  and LAST_NET_ASSETS&gt;1 and f.schclass='GLOBAL' ) _x000d_where MKTVAL &gt; 0) order by 6 desc"/>
  </connection>
  <connection id="2623" xr16:uid="{E9AC9B14-EDFD-4650-AAC5-F795DB49E3DD}" name="Connection3358" type="1" refreshedVersion="0" background="1">
    <dbPr connection="DRIVER={Microsoft ODBC for Oracle};UID=TATADB;pwd=TATADB9$;SERVER=MPLUSLIV;"/>
  </connection>
  <connection id="2624" xr16:uid="{8B74D28D-D949-4B37-84E3-04333F2238FB}" name="Connection3359" type="1" refreshedVersion="0" background="1">
    <dbPr connection="DRIVER={Microsoft ODBC for Oracle};UID=TATADB;pwd=TATADB9$;SERVER=MPLUSLIV;"/>
  </connection>
  <connection id="2625" xr16:uid="{361A4717-32C9-4426-9403-A281C2F896A9}" name="Connection336" type="1" refreshedVersion="0" background="1">
    <dbPr connection="DRIVER={Microsoft ODBC for Oracle};UID=TATADB;pwd=TATADB9$;SERVER=MPLUSLIV;"/>
  </connection>
  <connection id="2626" xr16:uid="{C0AA3965-B725-4199-B772-95B14DC68E11}" name="Connection3360" type="1" refreshedVersion="0" background="1">
    <dbPr connection="DRIVER={Microsoft ODBC for Oracle};UID=TATADB;pwd=TATADB9$;SERVER=MPLUSLIV;"/>
  </connection>
  <connection id="2627" xr16:uid="{DDE4F18C-4653-4B38-83C2-B4318B7CD526}" name="Connection3361" type="1" refreshedVersion="0" background="1">
    <dbPr connection="DRIVER={Microsoft ODBC for Oracle};UID=TATADB;pwd=TATADB9$;SERVER=MPLUSLIV;"/>
  </connection>
  <connection id="2628" xr16:uid="{C13E0BAE-C4E8-47F6-9F84-93A5581B3A73}" name="Connection3362" type="1" refreshedVersion="0" background="1">
    <dbPr connection="DRIVER={Microsoft ODBC for Oracle};UID=TATADB;pwd=TATADB9$;SERVER=MPLUSLIV;"/>
  </connection>
  <connection id="2629" xr16:uid="{AC1CFC2C-EE9B-4422-9938-695DEBE4BA3A}" name="Connection3363" type="1" refreshedVersion="0" background="1">
    <dbPr connection="DRIVER={Microsoft ODBC for Oracle};UID=TATADB;pwd=TATADB9$;SERVER=MPLUSLIV;"/>
  </connection>
  <connection id="2630" xr16:uid="{A07DC8CB-9AD0-4889-8D7D-DE5F8696CD7F}" name="Connection3364" type="1" refreshedVersion="0" background="1">
    <dbPr connection="DRIVER={Microsoft ODBC for Oracle};UID=TATADB;pwd=TATADB9$;SERVER=MPLUSLIV;"/>
  </connection>
  <connection id="2631" xr16:uid="{C97C7364-0BC7-4368-B976-22B770D95BC6}" name="Connection3365" type="1" refreshedVersion="0" background="1">
    <dbPr connection="DRIVER={Microsoft ODBC for Oracle};UID=TATADB;pwd=TATADB9$;SERVER=MPLUSLIV;"/>
  </connection>
  <connection id="2632" xr16:uid="{A8FC240C-138C-4885-9728-08D2016E554B}" name="Connection3366" type="1" refreshedVersion="0" background="1">
    <dbPr connection="DRIVER={Microsoft ODBC for Oracle};UID=TATADB;pwd=TATADB9$;SERVER=MPLUSLIV;"/>
  </connection>
  <connection id="2633" xr16:uid="{E9781076-3C1A-4F15-9745-BAC3156D797E}" name="Connection3367" type="1" refreshedVersion="0" background="1">
    <dbPr connection="DRIVER={Microsoft ODBC for Oracle};UID=TATADB;pwd=TATADB9$;SERVER=MPLUSLIV;"/>
  </connection>
  <connection id="2634" xr16:uid="{87FBD60C-997F-4FAE-B39B-1B926EACF542}" name="Connection336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635" xr16:uid="{F37D5C9C-18BD-482C-A0BA-3C6760F25CA1}" name="Connection3369"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STBF' _x000d_ _x000d_and WEEKEND_DT='31 Oct 2026' and a.ASSET_TYPE in('32','33') _x000d_and a.schclass='GLOBAL' and a.security is not null and a.UNITS&gt;0  and LAST_NET_ASSETS&gt;1 and f.schclass='GLOBAL' ) _x000d_where MKTVAL &gt; 0 order by 6 desc"/>
  </connection>
  <connection id="2636" xr16:uid="{F386540F-7180-40F7-BD2A-66AFF105CCC5}" name="Connection337" type="1" refreshedVersion="0" background="1">
    <dbPr connection="DRIVER={Microsoft ODBC for Oracle};UID=TATADB;pwd=TATADB9$;SERVER=MPLUSLIV;"/>
  </connection>
  <connection id="2637" xr16:uid="{CE48BCF2-54C2-486F-9AFE-F82BB74E79C6}" name="Connection3370" type="1" refreshedVersion="0" background="1">
    <dbPr connection="DRIVER={Microsoft ODBC for Oracle};UID=TATADB;pwd=TATADB9$;SERVER=MPLUSLIV;"/>
  </connection>
  <connection id="2638" xr16:uid="{5CFA23CF-3038-43F2-9E3C-E6DBB36961E7}" name="Connection3371" type="1" refreshedVersion="0" background="1">
    <dbPr connection="DRIVER={Microsoft ODBC for Oracle};UID=TATADB;pwd=TATADB9$;SERVER=MPLUSLIV;"/>
  </connection>
  <connection id="2639" xr16:uid="{952619CC-67FD-469E-81F5-F2E927728383}" name="Connection3372" type="1" refreshedVersion="0" background="1">
    <dbPr connection="DRIVER={Microsoft ODBC for Oracle};UID=TATADB;pwd=TATADB9$;SERVER=MPLUSLIV;"/>
  </connection>
  <connection id="2640" xr16:uid="{5EAB0578-172D-48E2-860A-14EFA39DBA84}" name="Connection3373" type="1" refreshedVersion="0" background="1">
    <dbPr connection="DRIVER={Microsoft ODBC for Oracle};UID=TATADB;pwd=TATADB9$;SERVER=MPLUSLIV;"/>
  </connection>
  <connection id="2641" xr16:uid="{E37ACACA-0102-4C86-B1A9-9B2AA0388F2C}" name="Connection3374" type="1" refreshedVersion="0" background="1">
    <dbPr connection="DRIVER={Microsoft ODBC for Oracle};UID=TATADB;pwd=TATADB9$;SERVER=MPLUSLIV;"/>
  </connection>
  <connection id="2642" xr16:uid="{E99B8726-650D-4A91-8BCD-9C6CB58252F3}" name="Connection3375" type="1" refreshedVersion="0" background="1">
    <dbPr connection="DRIVER={Microsoft ODBC for Oracle};UID=TATADB;pwd=TATADB9$;SERVER=MPLUSLIV;"/>
  </connection>
  <connection id="2643" xr16:uid="{6318A0FF-0D40-4C12-859B-EC2BBF37BD36}" name="Connection3376" type="1" refreshedVersion="0" background="1">
    <dbPr connection="DRIVER={Microsoft ODBC for Oracle};UID=TATADB;pwd=TATADB9$;SERVER=MPLUSLIV;"/>
  </connection>
  <connection id="2644" xr16:uid="{B9D2CC3F-7E2E-48BA-9C76-D6D83F466B79}" name="Connection3377" type="1" refreshedVersion="0" background="1">
    <dbPr connection="DRIVER={Microsoft ODBC for Oracle};UID=TATADB;pwd=TATADB9$;SERVER=MPLUSLIV;"/>
  </connection>
  <connection id="2645" xr16:uid="{3ED29473-7551-4694-841E-231777974352}" name="Connection3378" type="1" refreshedVersion="0" background="1">
    <dbPr connection="DRIVER={Microsoft ODBC for Oracle};UID=TATADB;pwd=TATADB9$;SERVER=MPLUSLIV;"/>
  </connection>
  <connection id="2646" xr16:uid="{D22BFB79-49FF-430A-993C-B717B3BE0368}" name="Connection3379" type="1" refreshedVersion="0" background="1">
    <dbPr connection="DRIVER={Microsoft ODBC for Oracle};UID=TATADB;pwd=TATADB9$;SERVER=MPLUSLIV;"/>
  </connection>
  <connection id="2647" xr16:uid="{E46AF825-C6CC-457F-A685-64C67DF2578B}" name="Connection338" type="1" refreshedVersion="0" background="1">
    <dbPr connection="DRIVER={Microsoft ODBC for Oracle};UID=TATADB;pwd=TATADB9$;SERVER=MPLUSLIV;"/>
  </connection>
  <connection id="2648" xr16:uid="{D78A7969-3B47-41A8-A9CB-E9F8E53DDF9E}" name="Connection3380" type="1" refreshedVersion="0" background="1">
    <dbPr connection="DRIVER={Microsoft ODBC for Oracle};UID=TATADB;pwd=TATADB9$;SERVER=MPLUSLIV;"/>
  </connection>
  <connection id="2649" xr16:uid="{54346976-7CFC-4956-9FE2-8372692D3611}" name="Connection3381" type="1" refreshedVersion="0" background="1">
    <dbPr connection="DRIVER={Microsoft ODBC for Oracle};UID=TATADB;pwd=TATADB9$;SERVER=MPLUSLIV;"/>
  </connection>
  <connection id="2650" xr16:uid="{864184D8-55DC-433B-BC47-2DDE0FCCE807}" name="Connection338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651" xr16:uid="{ACFCC3DF-DCCE-4D86-8C76-A58F7E1B7117}" name="Connection3383"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STBF' _x000d_ and LAST_NET_ASSETS&gt;1 and f.SCHCLASS='GLOBAL'_x000d_and WEEKEND_DT='31 Oct 2026' and a.ASSET_TYPE in('16','17','19','20','22','03','15'))  _x000d_where MKTVAL &gt; 0 order by 6 desc"/>
  </connection>
  <connection id="2652" xr16:uid="{8CEF09F5-BD17-41F6-86AD-1D134BB7CCCB}" name="Connection3384" type="1" refreshedVersion="0" background="1">
    <dbPr connection="DRIVER={Microsoft ODBC for Oracle};UID=TATADB;pwd=TATADB9$;SERVER=MPLUSLIV;"/>
  </connection>
  <connection id="2653" xr16:uid="{DC6237F6-94B8-45AD-9922-AD24ADE6FB78}" name="Connection3385" type="1" refreshedVersion="0" background="1">
    <dbPr connection="DRIVER={Microsoft ODBC for Oracle};UID=TATADB;pwd=TATADB9$;SERVER=MPLUSLIV;"/>
  </connection>
  <connection id="2654" xr16:uid="{0DCE4377-B3A6-4498-A76C-BA8649159D4A}" name="Connection3386" type="1" refreshedVersion="0" background="1">
    <dbPr connection="DRIVER={Microsoft ODBC for Oracle};UID=TATADB;pwd=TATADB9$;SERVER=MPLUSLIV;"/>
  </connection>
  <connection id="2655" xr16:uid="{5B089310-5E18-4F4B-9B1C-507FCFC10B88}" name="Connection3387" type="1" refreshedVersion="0" background="1">
    <dbPr connection="DRIVER={Microsoft ODBC for Oracle};UID=TATADB;pwd=TATADB9$;SERVER=MPLUSLIV;"/>
  </connection>
  <connection id="2656" xr16:uid="{A9DE5D3C-766D-43C9-8E86-29E9A443FA7F}" name="Connection3388" type="1" refreshedVersion="0" background="1">
    <dbPr connection="DRIVER={Microsoft ODBC for Oracle};UID=TATADB;pwd=TATADB9$;SERVER=MPLUSLIV;"/>
  </connection>
  <connection id="2657" xr16:uid="{34601AAD-7D9B-45E9-BD36-7209373B3C15}" name="Connection3389" type="1" refreshedVersion="0" background="1">
    <dbPr connection="DRIVER={Microsoft ODBC for Oracle};UID=TATADB;pwd=TATADB9$;SERVER=MPLUSLIV;"/>
  </connection>
  <connection id="2658" xr16:uid="{A8537B87-F99C-49F3-81D1-71161C194552}" name="Connection339" type="1" refreshedVersion="0" background="1">
    <dbPr connection="DRIVER={Microsoft ODBC for Oracle};UID=TATADB;pwd=TATADB9$;SERVER=MPLUSLIV;"/>
  </connection>
  <connection id="2659" xr16:uid="{A6240733-44C8-403A-80E6-D013A044392F}" name="Connection3390" type="1" refreshedVersion="0" background="1">
    <dbPr connection="DRIVER={Microsoft ODBC for Oracle};UID=TATADB;pwd=TATADB9$;SERVER=MPLUSLIV;"/>
  </connection>
  <connection id="2660" xr16:uid="{1CE7A8F4-549A-4067-A85D-78C6023DB08E}" name="Connection3391" type="1" refreshedVersion="0" background="1">
    <dbPr connection="DRIVER={Microsoft ODBC for Oracle};UID=TATADB;pwd=TATADB9$;SERVER=MPLUSLIV;"/>
  </connection>
  <connection id="2661" xr16:uid="{19453E1F-E0C3-4EFF-99A8-D63637E4F516}" name="Connection3392" type="1" refreshedVersion="0" background="1">
    <dbPr connection="DRIVER={Microsoft ODBC for Oracle};UID=TATADB;pwd=TATADB9$;SERVER=MPLUSLIV;"/>
  </connection>
  <connection id="2662" xr16:uid="{606E8BEB-C9B3-484B-8CFB-2BB16A9303E1}" name="Connection3393" type="1" refreshedVersion="0" background="1">
    <dbPr connection="DRIVER={Microsoft ODBC for Oracle};UID=TATADB;pwd=TATADB9$;SERVER=MPLUSLIV;"/>
  </connection>
  <connection id="2663" xr16:uid="{908B0CBF-323D-4D09-B5E1-43C40EBF5C15}" name="Connection3394" type="1" refreshedVersion="0" background="1">
    <dbPr connection="DRIVER={Microsoft ODBC for Oracle};UID=TATADB;pwd=TATADB9$;SERVER=MPLUSLIV;"/>
  </connection>
  <connection id="2664" xr16:uid="{6D418E4B-AA5A-42D6-8707-D09A996CCEFD}" name="Connection3395" type="1" refreshedVersion="0" background="1">
    <dbPr connection="DRIVER={Microsoft ODBC for Oracle};UID=TATADB;pwd=TATADB9$;SERVER=MPLUSLIV;"/>
  </connection>
  <connection id="2665" xr16:uid="{1F03EE3F-1EA7-4EDB-BF7C-5C163887F5A2}" name="Connection3396" type="1" refreshedVersion="8" background="1" saveData="1">
    <dbPr connection="DRIVER={Microsoft ODBC for Oracle};UID=TATADB;" command="_x000d_select  'E) AIF CAT'a,null b,null c,null d,null e,null f,null g from dual union ALL select * from ( _x000d_ select B.name Security,'NA' Yield,null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STBF' _x000d_ _x000d_and WEEKEND_DT='31 Oct 2026' and (A.ASSET_TYPE in('58') _x000d_and a.schclass='GLOBAL' and a.security is not null and a.UNITS&gt;0   and LAST_NET_ASSETS&gt;1 and f.schclass='GLOBAL' ) _x000d_AND (LAST_NET_ASSETS/100000) &gt; 0 order by 6 desc)"/>
  </connection>
  <connection id="2666" xr16:uid="{F65341C9-5E51-4C80-86E4-6C6AD01E879E}" name="Connection339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667" xr16:uid="{C70B1A0E-E824-443F-AEE4-B2E817BA2FE9}" name="Connection3398" type="1" refreshedVersion="0" background="1">
    <dbPr connection="DRIVER={Microsoft ODBC for Oracle};UID=TATADB;pwd=TATADB9$;SERVER=MPLUSLIV;"/>
  </connection>
  <connection id="2668" xr16:uid="{EF849F38-13FD-4476-87A9-6A22E9513D37}" name="Connection3399" type="1" refreshedVersion="0" background="1">
    <dbPr connection="DRIVER={Microsoft ODBC for Oracle};UID=TATADB;pwd=TATADB9$;SERVER=MPLUSLIV;"/>
  </connection>
  <connection id="2669" xr16:uid="{C3FBDB48-462E-4ACF-87A8-DE94600EF7E9}" name="Connection34" type="1" refreshedVersion="0" background="1">
    <dbPr connection="DRIVER={Microsoft ODBC for Oracle};UID=TATADB;pwd=TATADB9$;SERVER=MPLUSLIV;"/>
  </connection>
  <connection id="2670" xr16:uid="{2A177E11-FF1B-49DF-9EBD-21F241447CF3}" name="Connection340" type="1" refreshedVersion="0" background="1">
    <dbPr connection="DRIVER={Microsoft ODBC for Oracle};UID=TATADB;pwd=TATADB9$;SERVER=MPLUSLIV;"/>
  </connection>
  <connection id="2671" xr16:uid="{1E7EB06A-09F3-42A3-B44A-1998ACC91353}" name="Connection3400" type="1" refreshedVersion="0" background="1">
    <dbPr connection="DRIVER={Microsoft ODBC for Oracle};UID=TATADB;pwd=TATADB9$;SERVER=MPLUSLIV;"/>
  </connection>
  <connection id="2672" xr16:uid="{55EF898D-4652-40F2-8A55-D6A4CC735300}" name="Connection3401" type="1" refreshedVersion="0" background="1">
    <dbPr connection="DRIVER={Microsoft ODBC for Oracle};UID=TATADB;pwd=TATADB9$;SERVER=MPLUSLIV;"/>
  </connection>
  <connection id="2673" xr16:uid="{E194637C-24AE-4A8B-8F14-EF7DD214B099}" name="Connection3402" type="1" refreshedVersion="0" background="1">
    <dbPr connection="DRIVER={Microsoft ODBC for Oracle};UID=TATADB;pwd=TATADB9$;SERVER=MPLUSLIV;"/>
  </connection>
  <connection id="2674" xr16:uid="{B0ABE4FB-CE40-4494-8DBB-879BA59E9451}" name="Connection3403" type="1" refreshedVersion="0" background="1">
    <dbPr connection="DRIVER={Microsoft ODBC for Oracle};UID=TATADB;pwd=TATADB9$;SERVER=MPLUSLIV;"/>
  </connection>
  <connection id="2675" xr16:uid="{082B0905-FEB3-47EB-9BA5-E58D82838D8C}" name="Connection3404" type="1" refreshedVersion="0" background="1">
    <dbPr connection="DRIVER={Microsoft ODBC for Oracle};UID=TATADB;pwd=TATADB9$;SERVER=MPLUSLIV;"/>
  </connection>
  <connection id="2676" xr16:uid="{FAB16645-88D4-4454-8103-90A40B403077}" name="Connection3405" type="1" refreshedVersion="0" background="1">
    <dbPr connection="DRIVER={Microsoft ODBC for Oracle};UID=TATADB;pwd=TATADB9$;SERVER=MPLUSLIV;"/>
  </connection>
  <connection id="2677" xr16:uid="{267A0AB7-194A-4EC2-AA85-ECD7A3C41F76}" name="Connection3406" type="1" refreshedVersion="0" background="1">
    <dbPr connection="DRIVER={Microsoft ODBC for Oracle};UID=TATADB;pwd=TATADB9$;SERVER=MPLUSLIV;"/>
  </connection>
  <connection id="2678" xr16:uid="{09DD9B0E-AD18-4476-B565-A7009496BC8F}" name="Connection3407" type="1" refreshedVersion="0" background="1">
    <dbPr connection="DRIVER={Microsoft ODBC for Oracle};UID=TATADB;pwd=TATADB9$;SERVER=MPLUSLIV;"/>
  </connection>
  <connection id="2679" xr16:uid="{F43B10CB-2BA6-4936-95BF-B0C2E5DB3C0F}" name="Connection3408" type="1" refreshedVersion="0" background="1">
    <dbPr connection="DRIVER={Microsoft ODBC for Oracle};UID=TATADB;pwd=TATADB9$;SERVER=MPLUSLIV;"/>
  </connection>
  <connection id="2680" xr16:uid="{A6EC9290-6EB1-4AEA-B192-52844EA46B82}" name="Connection3409" type="1" refreshedVersion="0" background="1">
    <dbPr connection="DRIVER={Microsoft ODBC for Oracle};UID=TATADB;pwd=TATADB9$;SERVER=MPLUSLIV;"/>
  </connection>
  <connection id="2681" xr16:uid="{DB75DD6B-9935-4161-8725-2F727A0664E7}" name="Connection341" type="1" refreshedVersion="0" background="1">
    <dbPr connection="DRIVER={Microsoft ODBC for Oracle};UID=TATADB;pwd=TATADB9$;SERVER=MPLUSLIV;"/>
  </connection>
  <connection id="2682" xr16:uid="{D15AB284-F433-4A01-8485-2E26FCD1A932}" name="Connection3410"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STBF' _x000d_ _x000d_and WEEKEND_DT='31 Oct 2026' and (A.ASSET_TYPE in('35','36','24') _x000d_and a.schclass='GLOBAL' and a.security is not null and a.UNITS&gt;0   and LAST_NET_ASSETS&gt;1 and f.schclass='GLOBAL' ) _x000d_AND (LAST_NET_ASSETS/100000) &gt; 0 order by 6 desc)"/>
  </connection>
  <connection id="2683" xr16:uid="{88EE7715-9846-4529-9B01-71DF33B10281}" name="Connection3411" type="1" refreshedVersion="0" background="1">
    <dbPr connection="DRIVER={Microsoft ODBC for Oracle};UID=TATADB;pwd=TATADB9$;SERVER=MPLUSLIV;"/>
  </connection>
  <connection id="2684" xr16:uid="{B2EB915F-FE5E-4D72-A7D5-5090F67AD5D1}" name="Connection3412" type="1" refreshedVersion="0" background="1">
    <dbPr connection="DRIVER={Microsoft ODBC for Oracle};UID=TATADB;pwd=TATADB9$;SERVER=MPLUSLIV;"/>
  </connection>
  <connection id="2685" xr16:uid="{6901EB07-8148-4300-9FEF-6F12EEFFF51D}" name="Connection3413" type="1" refreshedVersion="0" background="1">
    <dbPr connection="DRIVER={Microsoft ODBC for Oracle};UID=TATADB;pwd=TATADB9$;SERVER=MPLUSLIV;"/>
  </connection>
  <connection id="2686" xr16:uid="{455697B3-B149-4452-865F-1EEED7086649}" name="Connection3414" type="1" refreshedVersion="0" background="1">
    <dbPr connection="DRIVER={Microsoft ODBC for Oracle};UID=TATADB;pwd=TATADB9$;SERVER=MPLUSLIV;"/>
  </connection>
  <connection id="2687" xr16:uid="{AEB12F68-C27E-478B-8ADA-03FC7AC999A5}" name="Connection3415" type="1" refreshedVersion="0" background="1">
    <dbPr connection="DRIVER={Microsoft ODBC for Oracle};UID=TATADB;pwd=TATADB9$;SERVER=MPLUSLIV;"/>
  </connection>
  <connection id="2688" xr16:uid="{1B32E7E1-2E47-44F3-BAB6-E0B05A643FEB}" name="Connection341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689" xr16:uid="{3E041FF3-B316-4FE2-B4F4-2170D19E4650}" name="Connection3417"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STB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690" xr16:uid="{6715DB61-0D82-433C-8D69-F9C48196F961}" name="Connection3418" type="1" refreshedVersion="0" background="1">
    <dbPr connection="DRIVER={Microsoft ODBC for Oracle};UID=TATADB;pwd=TATADB9$;SERVER=MPLUSLIV;"/>
  </connection>
  <connection id="2691" xr16:uid="{14DF9A7F-ACD9-4FC7-89E7-4A0B8E5AF537}" name="Connection3419" type="1" refreshedVersion="0" background="1">
    <dbPr connection="DRIVER={Microsoft ODBC for Oracle};UID=TATADB;pwd=TATADB9$;SERVER=MPLUSLIV;"/>
  </connection>
  <connection id="2692" xr16:uid="{C4D8D7DD-E4DB-48BB-88CF-EABEEE8EFAED}" name="Connection342" type="1" refreshedVersion="0" background="1">
    <dbPr connection="DRIVER={Microsoft ODBC for Oracle};UID=TATADB;pwd=TATADB9$;SERVER=MPLUSLIV;"/>
  </connection>
  <connection id="2693" xr16:uid="{FB459BD7-C7BE-4C25-8EEE-29E1E281EBAE}" name="Connection3420" type="1" refreshedVersion="0" background="1">
    <dbPr connection="DRIVER={Microsoft ODBC for Oracle};UID=TATADB;pwd=TATADB9$;SERVER=MPLUSLIV;"/>
  </connection>
  <connection id="2694" xr16:uid="{984BA4E9-34DE-4B1B-8652-7042DC58E7BB}" name="Connection342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695" xr16:uid="{2C38518B-5A5F-49E8-A1DB-03ED5CEF95BD}" name="Connection342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696" xr16:uid="{AEACE3A4-85B6-4339-9AEB-D980D52469D4}" name="Connection3423" type="1" refreshedVersion="0" background="1">
    <dbPr connection="DRIVER={Microsoft ODBC for Oracle};UID=TATADB;pwd=TATADB9$;SERVER=MPLUSLIV;"/>
  </connection>
  <connection id="2697" xr16:uid="{2DEC4C55-40C0-4C8B-B0B9-2D5C6F143497}" name="Connection342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1 Oct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1 Oct 2026' and a.scheme='TUSTF' _x000d_ _x000d_and WEEKEND_DT='31 Oct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1 Oct 2026'_x000d_left outer join  tatamfplus.weeknav d on  d.weekend_dt='31 Oct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1 Oct 2026' and scheme='TUSTF' group by app_refer,value_date _x000d_) f  on f.app_refer=a.deal_ID _x000d_WHERE del_date&lt;='31 Oct 2026' AND mat_date &gt;'31 Oct 2026' and  deal_stat &lt;&gt; 'MAT' and a.rectype='L'  and a.scheme='TUSTF')_x000d_order by 6 desc"/>
  </connection>
  <connection id="2698" xr16:uid="{D199BEB7-06B0-4B8C-ADAB-DC417107A5AB}" name="Connection3425" type="1" refreshedVersion="0" background="1">
    <dbPr connection="DRIVER={Microsoft ODBC for Oracle};UID=TATADB;pwd=TATADB9$;SERVER=MPLUSLIV;"/>
  </connection>
  <connection id="2699" xr16:uid="{F370BF3F-E7FD-4A3D-9D49-44702221E581}" name="Connection3426" type="1" refreshedVersion="0" background="1">
    <dbPr connection="DRIVER={Microsoft ODBC for Oracle};UID=TATADB;pwd=TATADB9$;SERVER=MPLUSLIV;"/>
  </connection>
  <connection id="2700" xr16:uid="{DECE1A07-F4C0-4F85-A0A1-A07D3B22D890}" name="Connection3427" type="1" refreshedVersion="0" background="1">
    <dbPr connection="DRIVER={Microsoft ODBC for Oracle};UID=TATADB;pwd=TATADB9$;SERVER=MPLUSLIV;"/>
  </connection>
  <connection id="2701" xr16:uid="{78AB71D9-ED75-4E64-9EB2-E96342332070}" name="Connection342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USTF' _x000d_ _x000d_and WEEKEND_DT='31 Oct 2026' and a.ASSET_TYPE in('05','06','07','09','11','12','14','25','29','34','18','52') and LISTED_Y_N='Y'  _x000d_and a.schclass='GLOBAL' and a.security is not null and a.UNITS&gt;0  and LAST_NET_ASSETS&gt;1 and f.schclass='GLOBAL' ) _x000d_where MKTVAL &gt; 0) order by 6 desc"/>
  </connection>
  <connection id="2702" xr16:uid="{BA5D6EE2-8EF9-4286-9F2F-59935AC451F2}" name="Connection3429" type="1" refreshedVersion="0" background="1">
    <dbPr connection="DRIVER={Microsoft ODBC for Oracle};UID=TATADB;pwd=TATADB9$;SERVER=MPLUSLIV;"/>
  </connection>
  <connection id="2703" xr16:uid="{B6D83C1E-255F-43C5-A2C7-329FC1C97E4F}" name="Connection343" type="1" refreshedVersion="0" background="1">
    <dbPr connection="DRIVER={Microsoft ODBC for Oracle};UID=TATADB;pwd=TATADB9$;SERVER=MPLUSLIV;"/>
  </connection>
  <connection id="2704" xr16:uid="{1DCB3790-BE2E-46BC-8422-E7E123DD48E0}" name="Connection3430" type="1" refreshedVersion="0" background="1">
    <dbPr connection="DRIVER={Microsoft ODBC for Oracle};UID=TATADB;pwd=TATADB9$;SERVER=MPLUSLIV;"/>
  </connection>
  <connection id="2705" xr16:uid="{4D9B68B2-FC8D-4461-A6CC-0BE8968991A1}" name="Connection3431" type="1" refreshedVersion="0" background="1">
    <dbPr connection="DRIVER={Microsoft ODBC for Oracle};UID=TATADB;pwd=TATADB9$;SERVER=MPLUSLIV;"/>
  </connection>
  <connection id="2706" xr16:uid="{BD73245B-9288-42AD-A8BE-840A844683B9}" name="Connection3432" type="1" refreshedVersion="0" background="1">
    <dbPr connection="DRIVER={Microsoft ODBC for Oracle};UID=TATADB;pwd=TATADB9$;SERVER=MPLUSLIV;"/>
  </connection>
  <connection id="2707" xr16:uid="{979012EE-4AFB-46A8-AAEE-90AAED3D3A2D}" name="Connection3433" type="1" refreshedVersion="0" background="1">
    <dbPr connection="DRIVER={Microsoft ODBC for Oracle};UID=TATADB;pwd=TATADB9$;SERVER=MPLUSLIV;"/>
  </connection>
  <connection id="2708" xr16:uid="{11DA5C19-3EF8-4D71-B0AD-4A6856BD6B4D}" name="Connection3434" type="1" refreshedVersion="0" background="1">
    <dbPr connection="DRIVER={Microsoft ODBC for Oracle};UID=TATADB;pwd=TATADB9$;SERVER=MPLUSLIV;"/>
  </connection>
  <connection id="2709" xr16:uid="{D49CCFAF-6284-4103-9133-455A00FCA629}" name="Connection3435" type="1" refreshedVersion="0" background="1">
    <dbPr connection="DRIVER={Microsoft ODBC for Oracle};UID=TATADB;pwd=TATADB9$;SERVER=MPLUSLIV;"/>
  </connection>
  <connection id="2710" xr16:uid="{9EF17B8F-9047-43A1-8717-B6C6C9D2749B}" name="Connection3436" type="1" refreshedVersion="0" background="1">
    <dbPr connection="DRIVER={Microsoft ODBC for Oracle};UID=TATADB;pwd=TATADB9$;SERVER=MPLUSLIV;"/>
  </connection>
  <connection id="2711" xr16:uid="{B7A69BC8-894D-4261-ABFE-F2E6C6A547C6}" name="Connection3437" type="1" refreshedVersion="0" background="1">
    <dbPr connection="DRIVER={Microsoft ODBC for Oracle};UID=TATADB;pwd=TATADB9$;SERVER=MPLUSLIV;"/>
  </connection>
  <connection id="2712" xr16:uid="{E015FA65-0B36-4C2A-9AA6-10D0FB96957B}" name="Connection343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713" xr16:uid="{128F6969-81A1-447F-B8D5-7507C8E0C7B8}" name="Connection3439"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USTF' _x000d_ _x000d_and WEEKEND_DT='31 Oct 2026' and a.ASSET_TYPE in('32','33') _x000d_and a.schclass='GLOBAL' and a.security is not null and a.UNITS&gt;0  and LAST_NET_ASSETS&gt;1 and f.schclass='GLOBAL' ) _x000d_where MKTVAL &gt; 0 order by 6 desc"/>
  </connection>
  <connection id="2714" xr16:uid="{747C56E7-0075-41BF-88DB-FB75B6541134}" name="Connection344" type="1" refreshedVersion="0" background="1">
    <dbPr connection="DRIVER={Microsoft ODBC for Oracle};UID=TATADB;pwd=TATADB9$;SERVER=MPLUSLIV;"/>
  </connection>
  <connection id="2715" xr16:uid="{AA15FE78-B4FC-40AC-A8EF-25BA5FD19583}" name="Connection3440" type="1" refreshedVersion="0" background="1">
    <dbPr connection="DRIVER={Microsoft ODBC for Oracle};UID=TATADB;pwd=TATADB9$;SERVER=MPLUSLIV;"/>
  </connection>
  <connection id="2716" xr16:uid="{FA35A1D8-2C4B-4FCB-AFB7-5BDCB7CFD5F5}" name="Connection3441" type="1" refreshedVersion="0" background="1">
    <dbPr connection="DRIVER={Microsoft ODBC for Oracle};UID=TATADB;pwd=TATADB9$;SERVER=MPLUSLIV;"/>
  </connection>
  <connection id="2717" xr16:uid="{1DFC2C7A-33BC-41DD-A7E0-6DB62C5564E0}" name="Connection3442" type="1" refreshedVersion="0" background="1">
    <dbPr connection="DRIVER={Microsoft ODBC for Oracle};UID=TATADB;pwd=TATADB9$;SERVER=MPLUSLIV;"/>
  </connection>
  <connection id="2718" xr16:uid="{6F3E114D-A68F-437A-8DED-D3D2DF63FAAB}" name="Connection3443" type="1" refreshedVersion="0" background="1">
    <dbPr connection="DRIVER={Microsoft ODBC for Oracle};UID=TATADB;pwd=TATADB9$;SERVER=MPLUSLIV;"/>
  </connection>
  <connection id="2719" xr16:uid="{D11D3A01-CBCE-480B-9E92-58EC60DB0E93}" name="Connection3444" type="1" refreshedVersion="0" background="1">
    <dbPr connection="DRIVER={Microsoft ODBC for Oracle};UID=TATADB;pwd=TATADB9$;SERVER=MPLUSLIV;"/>
  </connection>
  <connection id="2720" xr16:uid="{6AAF4FDA-DBE4-43E1-B6B5-B28B7C793498}" name="Connection3445" type="1" refreshedVersion="0" background="1">
    <dbPr connection="DRIVER={Microsoft ODBC for Oracle};UID=TATADB;pwd=TATADB9$;SERVER=MPLUSLIV;"/>
  </connection>
  <connection id="2721" xr16:uid="{A3EE2E9B-B5F4-4B76-BF62-80750DF98965}" name="Connection3446" type="1" refreshedVersion="0" background="1">
    <dbPr connection="DRIVER={Microsoft ODBC for Oracle};UID=TATADB;pwd=TATADB9$;SERVER=MPLUSLIV;"/>
  </connection>
  <connection id="2722" xr16:uid="{8E582B70-C21E-4F23-B10D-7BE7F9E2C66E}" name="Connection3447" type="1" refreshedVersion="0" background="1">
    <dbPr connection="DRIVER={Microsoft ODBC for Oracle};UID=TATADB;pwd=TATADB9$;SERVER=MPLUSLIV;"/>
  </connection>
  <connection id="2723" xr16:uid="{5DA4AB98-BA23-4264-A121-CBAF95D2F29E}" name="Connection3448" type="1" refreshedVersion="0" background="1">
    <dbPr connection="DRIVER={Microsoft ODBC for Oracle};UID=TATADB;pwd=TATADB9$;SERVER=MPLUSLIV;"/>
  </connection>
  <connection id="2724" xr16:uid="{AF799635-0834-4C9A-A279-57E933B1534B}" name="Connection3449" type="1" refreshedVersion="0" background="1">
    <dbPr connection="DRIVER={Microsoft ODBC for Oracle};UID=TATADB;pwd=TATADB9$;SERVER=MPLUSLIV;"/>
  </connection>
  <connection id="2725" xr16:uid="{8E1C03FB-6116-46E1-B7C3-8A479EA6F5B6}" name="Connection345" type="1" refreshedVersion="0" background="1">
    <dbPr connection="DRIVER={Microsoft ODBC for Oracle};UID=TATADB;pwd=TATADB9$;SERVER=MPLUSLIV;"/>
  </connection>
  <connection id="2726" xr16:uid="{B15C4EEE-5EAB-4CC0-B19D-BEB48509FE6B}" name="Connection3450" type="1" refreshedVersion="0" background="1">
    <dbPr connection="DRIVER={Microsoft ODBC for Oracle};UID=TATADB;pwd=TATADB9$;SERVER=MPLUSLIV;"/>
  </connection>
  <connection id="2727" xr16:uid="{605A140B-1C66-4C09-BA05-0EB8CF0A7617}" name="Connection3451" type="1" refreshedVersion="0" background="1">
    <dbPr connection="DRIVER={Microsoft ODBC for Oracle};UID=TATADB;pwd=TATADB9$;SERVER=MPLUSLIV;"/>
  </connection>
  <connection id="2728" xr16:uid="{6CAB4AC2-A405-4C16-9D6C-C9E1F542D972}" name="Connection345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729" xr16:uid="{3A032D93-202E-49F1-AC2F-115DDE008BB4}" name="Connection3453"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USTF' _x000d_ and LAST_NET_ASSETS&gt;1 and f.SCHCLASS='GLOBAL'_x000d_and WEEKEND_DT='31 Oct 2026' and a.ASSET_TYPE in('16','17','19','20','22','03','15'))  _x000d_where MKTVAL &gt; 0 order by 6 desc"/>
  </connection>
  <connection id="2730" xr16:uid="{8858CD22-B510-4D6E-9836-4CA5FE5400F5}" name="Connection3454" type="1" refreshedVersion="0" background="1">
    <dbPr connection="DRIVER={Microsoft ODBC for Oracle};UID=TATADB;pwd=TATADB9$;SERVER=MPLUSLIV;"/>
  </connection>
  <connection id="2731" xr16:uid="{D974D1EF-DC8F-47BA-A99F-ACF05A582A1B}" name="Connection3455" type="1" refreshedVersion="0" background="1">
    <dbPr connection="DRIVER={Microsoft ODBC for Oracle};UID=TATADB;pwd=TATADB9$;SERVER=MPLUSLIV;"/>
  </connection>
  <connection id="2732" xr16:uid="{8FAAC568-16A2-4257-B201-CF631CB65E63}" name="Connection3456" type="1" refreshedVersion="0" background="1">
    <dbPr connection="DRIVER={Microsoft ODBC for Oracle};UID=TATADB;pwd=TATADB9$;SERVER=MPLUSLIV;"/>
  </connection>
  <connection id="2733" xr16:uid="{F2B390EB-9D94-4251-8CD1-15CAE6168056}" name="Connection3457" type="1" refreshedVersion="0" background="1">
    <dbPr connection="DRIVER={Microsoft ODBC for Oracle};UID=TATADB;pwd=TATADB9$;SERVER=MPLUSLIV;"/>
  </connection>
  <connection id="2734" xr16:uid="{88BBDE1F-DCAD-4A27-BC3C-3B3D33D57B2D}" name="Connection3458" type="1" refreshedVersion="0" background="1">
    <dbPr connection="DRIVER={Microsoft ODBC for Oracle};UID=TATADB;pwd=TATADB9$;SERVER=MPLUSLIV;"/>
  </connection>
  <connection id="2735" xr16:uid="{3AD24D74-11C7-4B56-90AF-13752B933D88}" name="Connection3459" type="1" refreshedVersion="0" background="1">
    <dbPr connection="DRIVER={Microsoft ODBC for Oracle};UID=TATADB;pwd=TATADB9$;SERVER=MPLUSLIV;"/>
  </connection>
  <connection id="2736" xr16:uid="{4EA8EFE6-1E6F-4E67-BD00-45C44C170B47}" name="Connection346" type="1" refreshedVersion="0" background="1">
    <dbPr connection="DRIVER={Microsoft ODBC for Oracle};UID=TATADB;pwd=TATADB9$;SERVER=MPLUSLIV;"/>
  </connection>
  <connection id="2737" xr16:uid="{22C9A353-E793-43F9-BB52-AF98581273F5}" name="Connection3460" type="1" refreshedVersion="0" background="1">
    <dbPr connection="DRIVER={Microsoft ODBC for Oracle};UID=TATADB;pwd=TATADB9$;SERVER=MPLUSLIV;"/>
  </connection>
  <connection id="2738" xr16:uid="{122F3721-4E4A-417F-9FEC-A1EEFC4F6620}" name="Connection3461" type="1" refreshedVersion="0" background="1">
    <dbPr connection="DRIVER={Microsoft ODBC for Oracle};UID=TATADB;pwd=TATADB9$;SERVER=MPLUSLIV;"/>
  </connection>
  <connection id="2739" xr16:uid="{20F8D948-076A-4302-85BB-E44288B8F4FB}" name="Connection3462" type="1" refreshedVersion="0" background="1">
    <dbPr connection="DRIVER={Microsoft ODBC for Oracle};UID=TATADB;pwd=TATADB9$;SERVER=MPLUSLIV;"/>
  </connection>
  <connection id="2740" xr16:uid="{A797E245-1F25-4CC2-A7F8-37B1CA124785}" name="Connection3463" type="1" refreshedVersion="0" background="1">
    <dbPr connection="DRIVER={Microsoft ODBC for Oracle};UID=TATADB;pwd=TATADB9$;SERVER=MPLUSLIV;"/>
  </connection>
  <connection id="2741" xr16:uid="{ECE1CC83-055D-4D50-AEEA-BE8834974A76}" name="Connection3464" type="1" refreshedVersion="0" background="1">
    <dbPr connection="DRIVER={Microsoft ODBC for Oracle};UID=TATADB;pwd=TATADB9$;SERVER=MPLUSLIV;"/>
  </connection>
  <connection id="2742" xr16:uid="{13A2CD3C-86F1-4C91-A071-C7F6DF05EC38}" name="Connection3465" type="1" refreshedVersion="0" background="1">
    <dbPr connection="DRIVER={Microsoft ODBC for Oracle};UID=TATADB;pwd=TATADB9$;SERVER=MPLUSLIV;"/>
  </connection>
  <connection id="2743" xr16:uid="{2CF5B2CC-686E-4CF7-9C9D-BDDD3D639FB4}" name="Connection3466" type="1" refreshedVersion="8" background="1" saveData="1">
    <dbPr connection="DRIVER={Microsoft ODBC for Oracle};UID=TATADB;" command="_x000d_select  'E) AIF CAT'a,null b,null c,null d,null e,null f,null g from dual union ALL select * from ( _x000d_ select B.name Security,'NA' Yield,null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USTF' _x000d_ _x000d_and WEEKEND_DT='31 Oct 2026' and (A.ASSET_TYPE in('58') _x000d_and a.schclass='GLOBAL' and a.security is not null and a.UNITS&gt;0   and LAST_NET_ASSETS&gt;1 and f.schclass='GLOBAL' ) _x000d_AND (LAST_NET_ASSETS/100000) &gt; 0 order by 6 desc)"/>
  </connection>
  <connection id="2744" xr16:uid="{6405C861-A77D-412D-A16C-BB61046078AE}" name="Connection346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745" xr16:uid="{3C2F85AD-A6BF-40F9-AA5D-D9C120DBEC16}" name="Connection3468"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746" xr16:uid="{BA383F18-5B03-4AD2-A093-28233D0F7D1B}" name="Connection346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747" xr16:uid="{0DC92F05-673A-4E33-9AEB-7641F511F7DB}" name="Connection347" type="1" refreshedVersion="0" background="1">
    <dbPr connection="DRIVER={Microsoft ODBC for Oracle};UID=TATADB;pwd=TATADB9$;SERVER=MPLUSLIV;"/>
  </connection>
  <connection id="2748" xr16:uid="{09D9D988-152F-46F7-BF04-819F8F268882}" name="Connection347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UST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749" xr16:uid="{EDA51E85-A035-450A-AED2-F22CBF28CB9E}" name="Connection347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750" xr16:uid="{C5BA9A20-B5B6-40FC-A636-337B91B03123}" name="Connection347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751" xr16:uid="{361CA46A-7D4B-42A7-B938-DBBE13108D6B}" name="Connection3473"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1 Oct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1 Oct 2026' and a.scheme='TFF' _x000d_ _x000d_and WEEKEND_DT='31 Oct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1 Oct 2026'_x000d_left outer join  tatamfplus.weeknav d on  d.weekend_dt='31 Oct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1 Oct 2026' and scheme='TFF' group by app_refer,value_date _x000d_) f  on f.app_refer=a.deal_ID _x000d_WHERE del_date&lt;='31 Oct 2026' AND mat_date &gt;'31 Oct 2026' and  deal_stat &lt;&gt; 'MAT' and a.rectype='L'  and a.scheme='TFF')_x000d_order by 6 desc"/>
  </connection>
  <connection id="2752" xr16:uid="{F636EED8-BC78-455B-B650-AB3CFA5917DF}" name="Connection3474"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FF' _x000d_ _x000d_and WEEKEND_DT='31 Oct 2026' and a.ASSET_TYPE in('05','06','07','09','11','12','14','25','29','34','18','52') and LISTED_Y_N='Y'  _x000d_and a.schclass='GLOBAL' and a.security is not null and a.UNITS&gt;0  and LAST_NET_ASSETS&gt;1 and f.schclass='GLOBAL' ) _x000d_where MKTVAL &gt; 0) order by 6 desc"/>
  </connection>
  <connection id="2753" xr16:uid="{B16FD7FC-F4D4-4B20-AD58-A280022AED53}" name="Connection3475"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754" xr16:uid="{909B4724-0E3B-4899-A5C1-3B546DF398ED}" name="Connection3476"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FF' _x000d_ _x000d_and WEEKEND_DT='31 Oct 2026' and a.ASSET_TYPE in('32','33') _x000d_and a.schclass='GLOBAL' and a.security is not null and a.UNITS&gt;0  and LAST_NET_ASSETS&gt;1 and f.schclass='GLOBAL' ) _x000d_where MKTVAL &gt; 0 order by 6 desc"/>
  </connection>
  <connection id="2755" xr16:uid="{8E09EA78-CEDF-4FC3-A020-A8D16EC5A633}" name="Connection3477"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756" xr16:uid="{26C5DF23-B55C-4F9B-A69A-469C726663A8}" name="Connection3478"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FF' _x000d_ and LAST_NET_ASSETS&gt;1 and f.SCHCLASS='GLOBAL'_x000d_and WEEKEND_DT='31 Oct 2026' and a.ASSET_TYPE in('16','17','19','20','22','03','15'))  _x000d_where MKTVAL &gt; 0 order by 6 desc"/>
  </connection>
  <connection id="2757" xr16:uid="{E59A925D-49B3-4973-9FA0-42A3FFE5CA1C}" name="Connection3479" type="1" refreshedVersion="8" background="1" saveData="1">
    <dbPr connection="DRIVER={Microsoft ODBC for Oracle};UID=TATADB;" command="_x000d_select  'E) AIF CAT'a,null b,null c,null d,null e,null f,null g from dual union ALL select * from ( _x000d_ select B.name Security,'NA' Yield,null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FF' _x000d_ _x000d_and WEEKEND_DT='31 Oct 2026' and (A.ASSET_TYPE in('58') _x000d_and a.schclass='GLOBAL' and a.security is not null and a.UNITS&gt;0   and LAST_NET_ASSETS&gt;1 and f.schclass='GLOBAL' ) _x000d_AND (LAST_NET_ASSETS/100000) &gt; 0 order by 6 desc)"/>
  </connection>
  <connection id="2758" xr16:uid="{A150F2D0-B334-472A-BAB2-6FD930A6490A}" name="Connection348" type="1" refreshedVersion="0" background="1">
    <dbPr connection="DRIVER={Microsoft ODBC for Oracle};UID=TATADB;pwd=TATADB9$;SERVER=MPLUSLIV;"/>
  </connection>
  <connection id="2759" xr16:uid="{D5979900-388A-4F37-8AB5-60FDA578A512}" name="Connection3480"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760" xr16:uid="{7FF904E0-EE88-47E8-A29B-0B4264BC833D}" name="Connection348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761" xr16:uid="{47F15D5C-8E68-4720-8D35-0A5E8A517CD2}" name="Connection348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762" xr16:uid="{893F60D8-1D21-4212-9FD6-F341CC336E24}" name="Connection3483"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F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763" xr16:uid="{C768BD54-A7A5-4EFA-BDFB-6E9B979D9211}" name="Connection348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764" xr16:uid="{7F6A53DA-7940-464E-84C5-AB3FD715A3E1}" name="Connection3484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765" xr16:uid="{E62BB8BE-8F5C-4F35-9C44-8B635F4F7F43}" name="Connection348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766" xr16:uid="{EA365EF6-B3C6-486D-A0A7-259A8931BCF0}" name="Connection3485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767" xr16:uid="{81D59BDD-56A3-48F8-A014-2A8125F467A9}" name="Connection3486"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768" xr16:uid="{B86DCC39-C884-4238-BA6E-9B75BC3639C9}" name="Connection34861"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1 Oct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1 Oct 2026' and a.scheme='TFRSTF' _x000d_ _x000d_and WEEKEND_DT='31 Oct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1 Oct 2026'_x000d_left outer join  tatamfplus.weeknav d on  d.weekend_dt='31 Oct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1 Oct 2026' and scheme='TFRSTF' group by app_refer,value_date _x000d_) f  on f.app_refer=a.deal_ID _x000d_WHERE del_date&lt;='31 Oct 2026' AND mat_date &gt;'31 Oct 2026' and  deal_stat &lt;&gt; 'MAT' and a.rectype='L'  and a.scheme='TFRSTF')_x000d_order by 6 desc"/>
  </connection>
  <connection id="2769" xr16:uid="{097365A7-D3E6-4AD4-95B0-E968BD4F2177}" name="Connection348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770" xr16:uid="{CECC99E8-0A1F-49D7-9AC7-9EFFF8A2F842}" name="Connection3487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FRSTF' _x000d_ _x000d_and WEEKEND_DT='31 Oct 2026' and a.ASSET_TYPE in('05','06','07','09','11','12','14','25','29','34','18','52') and LISTED_Y_N='Y'  _x000d_and a.schclass='GLOBAL' and a.security is not null and a.UNITS&gt;0  and LAST_NET_ASSETS&gt;1 and f.schclass='GLOBAL' ) _x000d_where MKTVAL &gt; 0) order by 6 desc"/>
  </connection>
  <connection id="2771" xr16:uid="{B5529D4A-AF64-42F8-AFE1-36F4431A64B0}" name="Connection348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772" xr16:uid="{EB895A98-AB1C-46A6-87DC-10AA1D9CEFF0}" name="Connection3488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773" xr16:uid="{9F8BA7C9-2245-4717-AB07-CE1AA0C88328}" name="Connection3489"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774" xr16:uid="{113620A8-5C40-4538-9629-1AC775EF5C2B}" name="Connection34891"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775" xr16:uid="{8499C120-8398-4FEF-8E80-FC991C26F6BF}" name="Connection349" type="1" refreshedVersion="0" background="1">
    <dbPr connection="DRIVER={Microsoft ODBC for Oracle};UID=TATADB;pwd=TATADB9$;SERVER=MPLUSLIV;"/>
  </connection>
  <connection id="2776" xr16:uid="{BBEB190E-74C3-4676-A4DD-4809EA27A0A1}" name="Connection3490"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777" xr16:uid="{851E4790-80C9-4A9A-A82B-F1D38600E259}" name="Connection3490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778" xr16:uid="{FCE51E04-14AC-4A1A-8FC9-7D85A08E20D9}" name="Connection3491"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779" xr16:uid="{082DA62A-56C8-40B8-AEB2-C3F137F36D7A}" name="Connection34911"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FRSTF' _x000d_ and LAST_NET_ASSETS&gt;1 and f.SCHCLASS='GLOBAL'_x000d_and WEEKEND_DT='31 Oct 2026' and a.ASSET_TYPE in('16','17','19','20','22','03','15'))  _x000d_where MKTVAL &gt; 0 order by 6 desc"/>
  </connection>
  <connection id="2780" xr16:uid="{1ECAA663-7AB3-4DBC-B542-488FCBFA7F42}" name="Connection349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781" xr16:uid="{64E4218C-D385-4533-9BAC-0AA75173BDED}" name="Connection34921" type="1" refreshedVersion="8" background="1" saveData="1">
    <dbPr connection="DRIVER={Microsoft ODBC for Oracle};UID=TATADB;" command="_x000d_select  'E) AIF CAT'a,null b,null c,null d,null e,null f,null g from dual union ALL select * from ( _x000d_ select B.name Security,'NA' Yield,null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FRSTF' _x000d_ _x000d_and WEEKEND_DT='31 Oct 2026' and (A.ASSET_TYPE in('58') _x000d_and a.schclass='GLOBAL' and a.security is not null and a.UNITS&gt;0   and LAST_NET_ASSETS&gt;1 and f.schclass='GLOBAL' ) _x000d_AND (LAST_NET_ASSETS/100000) &gt; 0 order by 6 desc)"/>
  </connection>
  <connection id="2782" xr16:uid="{5DF135A8-F5B6-4790-99AE-0947180A5161}" name="Connection349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783" xr16:uid="{190D08D1-5E2A-4417-A6D8-6F77AD62B059}" name="Connection3493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784" xr16:uid="{31E1F5E1-F8AD-40C2-9D60-8D8B0ACE53A9}" name="Connection3494"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MSPFOF' _x000d_ _x000d_and WEEKEND_DT='31 Oct 2026' and (A.ASSET_TYPE in('35','36','24') _x000d_and a.schclass='GLOBAL' and a.security is not null and a.UNITS&gt;0   and LAST_NET_ASSETS&gt;1 and f.schclass='GLOBAL' ) _x000d_AND (LAST_NET_ASSETS/100000) &gt; 0 order by 6 desc)"/>
  </connection>
  <connection id="2785" xr16:uid="{87C67B4D-EDB5-4EBC-A946-C137DDDE1BE7}" name="Connection3494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786" xr16:uid="{524B191D-C039-4553-BF8B-0B8942201679}" name="Connection349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787" xr16:uid="{FA8F4C39-986D-48E1-AEB8-FF83A7DABDDD}" name="Connection3495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788" xr16:uid="{9788DE3B-C3D9-452A-9536-EF6EFF96B528}" name="Connection3496"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MSPF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789" xr16:uid="{BF7990CA-0E4E-496D-BC15-BBE8D2234D7E}" name="Connection3496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FRST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790" xr16:uid="{E66BB8DC-BCA8-47CB-8B1D-6B46E0AFB5B8}" name="Connection349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EGF' _x000d_ _x000d_and WEEKEND_DT='31 Oct 2026' and a.ASSET_TYPE in ('01','45','51','56','57','59')  _x000d_and a.schclass='GLOBAL' and a.security is not null and a.UNITS&gt;0   and LAST_NET_ASSETS&gt;1 and f.schclass='GLOBAL' ) _x000d_where units &gt; 0 _x000d_order by 6 desc"/>
  </connection>
  <connection id="2791" xr16:uid="{69BF4BBF-699F-47A6-A349-E447CE7A6566}" name="Connection3498" type="1" refreshedVersion="8" background="1" saveData="1">
    <dbPr connection="DRIVER={Microsoft ODBC for Oracle};UID=TATADB;" command="select nvl(nvl(c.name,d.name),b.name)||'^' Security,'NA' Yield,nvl(f.name,d.name) Industry,nvl(c.ISIN_CODE,d.name)ISIN_CODE,units,round(a.amount*-1/100000,2) MKTVAL _x000d_ ,round((a.amount*-1/100000)/(LAST_NET_ASSETS/100000)*100,2) &quot;% to NAV&quot; _x000d_ ,null &quot; &quot;  from TATAMFPLUS.schnavbd A _x000d_ join TATAMFPLUS.drvSECURITY b on  a.security=b.drvsecurity  and b.rectype='L' _x000d_ left outer join TATAMFPLUS.BASESECURITY  c on c.security=b.underlying_code and c.rectype='L' _x000d_ left outer join tatamfplus.STKEXINDEX d on  STKEXINDEX=contract_code and d.rectype='L' _x000d_ left outer join TATAMFPLUS.Issuer e on e.issuer=c.issuer and e.rectype='L' _x000d_ left outer join (select distinct industry_group,name,rectype from TATAMFPLUS.INDUSTRY_GROUP D where rectype='L') f on /*f.industry=e.MF_BASIC_INDUSTRY*/f.INDUSTRY_GROUP=e.mf_industry  and f.rectype='L' _x000d_ left outer join   TATAMFPLUS.weeknav g on g.scheme=a.scheme  and g.schclass='GLOBAL' AND WEEKEND_DT=NAV_DATE _x000d_ where nav_Date='31 Oct 2026' and units&lt;&gt;0 and a.security is not null AND A.scheme='TEGF'_x000d_ order by 6 desc"/>
  </connection>
  <connection id="2792" xr16:uid="{A932B52A-8237-496B-93E1-6054D6255DCB}" name="Connection349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793" xr16:uid="{15F6FAFF-AAEB-4EBA-B21E-6D46674D67A3}" name="Connection35" type="1" refreshedVersion="0" background="1">
    <dbPr connection="DRIVER={Microsoft ODBC for Oracle};UID=TATADB;pwd=TATADB9$;SERVER=MPLUSLIV;"/>
  </connection>
  <connection id="2794" xr16:uid="{CE4DF213-D585-4759-859A-E9D4B7463165}" name="Connection350" type="1" refreshedVersion="0" background="1">
    <dbPr connection="DRIVER={Microsoft ODBC for Oracle};UID=TATADB;pwd=TATADB9$;SERVER=MPLUSLIV;"/>
  </connection>
  <connection id="2795" xr16:uid="{2AD2DCE0-F8A3-45E7-94E6-C56FD06E8C16}" name="Connection3500"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1 Oct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1 Oct 2026' and a.scheme='TEGF' _x000d_ _x000d_and WEEKEND_DT='31 Oct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1 Oct 2026'_x000d_left outer join  tatamfplus.weeknav d on  d.weekend_dt='31 Oct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1 Oct 2026' and scheme='TEGF' group by app_refer,value_date _x000d_) f  on f.app_refer=a.deal_ID _x000d_WHERE del_date&lt;='31 Oct 2026' AND mat_date &gt;'31 Oct 2026' and  deal_stat &lt;&gt; 'MAT' and a.rectype='L'  and a.scheme='TEGF')_x000d_order by 6 desc"/>
  </connection>
  <connection id="2796" xr16:uid="{BE552852-454E-441A-BDCB-B4F1357289C7}" name="Connection350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EGF' _x000d_ _x000d_and WEEKEND_DT='31 Oct 2026' and a.ASSET_TYPE in('05','06','07','09','11','12','14','25','29','34','18','52') and LISTED_Y_N='Y'  _x000d_and a.schclass='GLOBAL' and a.security is not null and a.UNITS&gt;0  and LAST_NET_ASSETS&gt;1 and f.schclass='GLOBAL' ) _x000d_where MKTVAL &gt; 0) order by 6 desc"/>
  </connection>
  <connection id="2797" xr16:uid="{43D866E4-65F1-480E-A9DE-436511EF932F}" name="Connection350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798" xr16:uid="{D27F22A2-137D-4181-8430-A3A79A5B7393}" name="Connection3503"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EGF' _x000d_ _x000d_and WEEKEND_DT='31 Oct 2026' and a.ASSET_TYPE in('32','33') _x000d_and a.schclass='GLOBAL' and a.security is not null and a.UNITS&gt;0  and LAST_NET_ASSETS&gt;1 and f.schclass='GLOBAL' ) _x000d_where MKTVAL &gt; 0 order by 6 desc"/>
  </connection>
  <connection id="2799" xr16:uid="{485356F8-CB75-46F3-910C-4C7E685E7FE2}" name="Connection3504"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800" xr16:uid="{C9BBD896-38AD-4635-823A-2EFBC776D37C}" name="Connection3505"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EGF' _x000d_ and LAST_NET_ASSETS&gt;1 and f.SCHCLASS='GLOBAL'_x000d_and WEEKEND_DT='31 Oct 2026' and a.ASSET_TYPE in('16','17','19','20','22','03','15'))  _x000d_where MKTVAL &gt; 0 order by 6 desc"/>
  </connection>
  <connection id="2801" xr16:uid="{AF3C4DD5-5306-4C5D-8394-905CDFA32201}" name="Connection3506"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802" xr16:uid="{3C8DA540-7124-4C94-AA93-5756565872EE}" name="Connection350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803" xr16:uid="{996BD9FB-EB52-41EC-8952-96014C35B13E}" name="Connection3508"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EGF' _x000d_ _x000d_and WEEKEND_DT='31 Oct 2026' and (A.ASSET_TYPE in('35','36','24') _x000d_and a.schclass='GLOBAL' and a.security is not null and a.UNITS&gt;0   and LAST_NET_ASSETS&gt;1 and f.schclass='GLOBAL' ) _x000d_AND (LAST_NET_ASSETS/100000) &gt; 0 order by 6 desc)"/>
  </connection>
  <connection id="2804" xr16:uid="{BF70EED8-FB0D-4BE7-B88C-EF7B2C9A7811}" name="Connection350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805" xr16:uid="{A025AD90-1D69-4889-8474-9F596F888CF1}" name="Connection351" type="1" refreshedVersion="0" background="1">
    <dbPr connection="DRIVER={Microsoft ODBC for Oracle};UID=TATADB;pwd=TATADB9$;SERVER=MPLUSLIV;"/>
  </connection>
  <connection id="2806" xr16:uid="{084F99E0-0EC9-401A-8D16-D29486B0984D}" name="Connection351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EG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07" xr16:uid="{47D9743D-4492-44A4-8B95-755E33041FDA}" name="Connection351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AF' _x000d_ _x000d_and WEEKEND_DT='31 Oct 2026' and a.ASSET_TYPE in ('01','45','51','56','57','59')  _x000d_and a.schclass='GLOBAL' and a.security is not null and a.UNITS&gt;0   and LAST_NET_ASSETS&gt;1 and f.schclass='GLOBAL' ) _x000d_where units &gt; 0 _x000d_order by 6 desc"/>
  </connection>
  <connection id="2808" xr16:uid="{B6B4D1FA-214C-4149-8A65-82C9CD04107C}" name="Connection3512" type="1" refreshedVersion="8" background="1" saveData="1">
    <dbPr connection="DRIVER={Microsoft ODBC for Oracle};UID=TATADB;" command="select nvl(nvl(c.name,d.name),b.name)||'^' Security,'NA' Yield,nvl(f.name,d.name) Industry,nvl(c.ISIN_CODE,d.name)ISIN_CODE,units,round(a.amount*-1/100000,2) MKTVAL _x000d_ ,round((a.amount*-1/100000)/(LAST_NET_ASSETS/100000)*100,2) &quot;% to NAV&quot; _x000d_ ,null &quot; &quot;  from TATAMFPLUS.schnavbd A _x000d_ join TATAMFPLUS.drvSECURITY b on  a.security=b.drvsecurity  and b.rectype='L' _x000d_ left outer join TATAMFPLUS.BASESECURITY  c on c.security=b.underlying_code and c.rectype='L' _x000d_ left outer join tatamfplus.STKEXINDEX d on  STKEXINDEX=contract_code and d.rectype='L' _x000d_ left outer join TATAMFPLUS.Issuer e on e.issuer=c.issuer and e.rectype='L' _x000d_ left outer join (select distinct industry_group,name,rectype from TATAMFPLUS.INDUSTRY_GROUP D where rectype='L') f on /*f.industry=e.MF_BASIC_INDUSTRY*/f.INDUSTRY_GROUP=e.mf_industry  and f.rectype='L' _x000d_ left outer join   TATAMFPLUS.weeknav g on g.scheme=a.scheme  and g.schclass='GLOBAL' AND WEEKEND_DT=NAV_DATE _x000d_ where nav_Date='31 Oct 2026' and units&lt;&gt;0 and a.security is not null AND A.scheme='TAF'_x000d_ order by 6 desc"/>
  </connection>
  <connection id="2809" xr16:uid="{4F7DC06F-1C40-445E-851D-0A2F6E89420C}" name="Connection351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810" xr16:uid="{5EB1BC77-C542-4B4E-9805-3BCD2EE7A48F}" name="Connection351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811" xr16:uid="{428949D6-E5C5-438A-B69C-068F356151F5}" name="Connection3515"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AF' _x000d_ _x000d_and WEEKEND_DT='31 Oct 2026' and a.ASSET_TYPE in('05','06','07','09','11','12','14','25','29','34','18','52') and LISTED_Y_N='Y'  _x000d_and a.schclass='GLOBAL' and a.security is not null and a.UNITS&gt;0  and LAST_NET_ASSETS&gt;1 and f.schclass='GLOBAL' ) _x000d_where MKTVAL &gt; 0) order by 6 desc"/>
  </connection>
  <connection id="2812" xr16:uid="{E0ED35AB-6424-4061-884F-41CDA245AD74}" name="Connection3516"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813" xr16:uid="{5992605B-85CF-4D8E-B17E-F8F721B7FCA6}" name="Connection3517"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814" xr16:uid="{F1C5C51D-6DCE-41B8-91CF-5864CC917E8B}" name="Connection351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815" xr16:uid="{4203F1D4-5DF5-4F2B-8632-5EDE9EABF349}" name="Connection3519"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AF' _x000d_ and LAST_NET_ASSETS&gt;1 and f.SCHCLASS='GLOBAL'_x000d_and WEEKEND_DT='31 Oct 2026' and a.ASSET_TYPE in('16','17','19','20','22','03','15'))  _x000d_where MKTVAL &gt; 0 order by 6 desc"/>
  </connection>
  <connection id="2816" xr16:uid="{030095B8-95C3-4EE7-BA1B-CC7F18CB0E1E}" name="Connection352" type="1" refreshedVersion="0" background="1">
    <dbPr connection="DRIVER={Microsoft ODBC for Oracle};UID=TATADB;pwd=TATADB9$;SERVER=MPLUSLIV;"/>
  </connection>
  <connection id="2817" xr16:uid="{1FCA5014-1ED1-4309-AD42-30436E4FC95E}" name="Connection3520"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818" xr16:uid="{32298DD9-F1BF-49A0-8D3A-D641C5CAA328}" name="Connection352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819" xr16:uid="{4BF284A9-D0CA-444C-8B26-D1C0F2393E83}" name="Connection3522"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AF' _x000d_ _x000d_and WEEKEND_DT='31 Oct 2026' and (A.ASSET_TYPE in('35','36','24') _x000d_and a.schclass='GLOBAL' and a.security is not null and a.UNITS&gt;0   and LAST_NET_ASSETS&gt;1 and f.schclass='GLOBAL' ) _x000d_AND (LAST_NET_ASSETS/100000) &gt; 0 order by 6 desc)"/>
  </connection>
  <connection id="2820" xr16:uid="{B8DD462B-F7B9-4292-8620-C9BACE7E3063}" name="Connection352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821" xr16:uid="{51F6C05E-D5CD-4637-B8B1-7087A2078E5B}" name="Connection3524"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A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22" xr16:uid="{4F17CC29-F99A-4E95-B4CC-D99F41B2E6AA}" name="Connection352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BAF' _x000d_ _x000d_and WEEKEND_DT='31 Oct 2026' and a.ASSET_TYPE in ('01','45','51','56','57','59')  _x000d_and a.schclass='GLOBAL' and a.security is not null and a.UNITS&gt;0   and LAST_NET_ASSETS&gt;1 and f.schclass='GLOBAL' ) _x000d_where units &gt; 0 _x000d_order by 6 desc"/>
  </connection>
  <connection id="2823" xr16:uid="{BBA8BE7B-765A-4A1C-91CF-371E3EB52E0D}" name="Connection3526" type="1" refreshedVersion="8" background="1" saveData="1">
    <dbPr connection="DRIVER={Microsoft ODBC for Oracle};UID=TATADB;" command="select nvl(nvl(c.name,d.name),b.name)||'^' Security,'NA' Yield,nvl(f.name,d.name) Industry,nvl(c.ISIN_CODE,d.name)ISIN_CODE,units,round(a.amount*-1/100000,2) MKTVAL _x000d_ ,round((a.amount*-1/100000)/(LAST_NET_ASSETS/100000)*100,2) &quot;% to NAV&quot; _x000d_ ,null &quot; &quot;  from TATAMFPLUS.schnavbd A _x000d_ join TATAMFPLUS.drvSECURITY b on  a.security=b.drvsecurity  and b.rectype='L' _x000d_ left outer join TATAMFPLUS.BASESECURITY  c on c.security=b.underlying_code and c.rectype='L' _x000d_ left outer join tatamfplus.STKEXINDEX d on  STKEXINDEX=contract_code and d.rectype='L' _x000d_ left outer join TATAMFPLUS.Issuer e on e.issuer=c.issuer and e.rectype='L' _x000d_ left outer join (select distinct industry_group,name,rectype from TATAMFPLUS.INDUSTRY_GROUP D where rectype='L') f on /*f.industry=e.MF_BASIC_INDUSTRY*/f.INDUSTRY_GROUP=e.mf_industry  and f.rectype='L' _x000d_ left outer join   TATAMFPLUS.weeknav g on g.scheme=a.scheme  and g.schclass='GLOBAL' AND WEEKEND_DT=NAV_DATE _x000d_ where nav_Date='31 Oct 2026' and units&lt;&gt;0 and a.security is not null AND A.scheme='TBAF'_x000d_ order by 6 desc"/>
  </connection>
  <connection id="2824" xr16:uid="{95467387-8304-40B8-A2EC-66DF0C0F9CFA}" name="Connection352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BAF' _x000d_ _x000d_and WEEKEND_DT='31 Oct 2026' and a.ASSET_TYPE  in('02','04','38','46','47','53') _x000d_and a.schclass='GLOBAL' and a.security is not null and a.UNITS&gt;0   and LAST_NET_ASSETS&gt;1 and f.schclass='GLOBAL' ) _x000d_where units &gt; 0 _x000d_order by 6 desc"/>
  </connection>
  <connection id="2825" xr16:uid="{A00CBE12-48CE-4178-AD6E-2ED53B1AAEF0}" name="Connection352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1 Oct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1 Oct 2026' and a.scheme='TBAF' _x000d_ _x000d_and WEEKEND_DT='31 Oct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1 Oct 2026'_x000d_left outer join  tatamfplus.weeknav d on  d.weekend_dt='31 Oct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1 Oct 2026' and scheme='TBAF' group by app_refer,value_date _x000d_) f  on f.app_refer=a.deal_ID _x000d_WHERE del_date&lt;='31 Oct 2026' AND mat_date &gt;'31 Oct 2026' and  deal_stat &lt;&gt; 'MAT' and a.rectype='L'  and a.scheme='TBAF')_x000d_order by 6 desc"/>
  </connection>
  <connection id="2826" xr16:uid="{E72F43F9-49C8-469A-B4F7-44D03B9A0F0F}" name="Connection352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BAF' _x000d_ _x000d_and WEEKEND_DT='31 Oct 2026' and a.ASSET_TYPE in('05','06','07','09','11','12','14','25','29','34','18','52') and LISTED_Y_N='Y'  _x000d_and a.schclass='GLOBAL' and a.security is not null and a.UNITS&gt;0  and LAST_NET_ASSETS&gt;1 and f.schclass='GLOBAL' ) _x000d_where MKTVAL &gt; 0) order by 6 desc"/>
  </connection>
  <connection id="2827" xr16:uid="{FE39FD20-D7F3-4E62-9363-56C4FC98CF08}" name="Connection353" type="1" refreshedVersion="0" background="1">
    <dbPr connection="DRIVER={Microsoft ODBC for Oracle};UID=TATADB;pwd=TATADB9$;SERVER=MPLUSLIV;"/>
  </connection>
  <connection id="2828" xr16:uid="{284BD0C3-9026-4EE9-B56E-2813F030A911}" name="Connection3530"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829" xr16:uid="{E0BCE9E7-3082-4ED6-8E4E-06E891C0C58F}" name="Connection3531"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BAF' _x000d_ _x000d_and WEEKEND_DT='31 Oct 2026' and a.ASSET_TYPE in('32','33') _x000d_and a.schclass='GLOBAL' and a.security is not null and a.UNITS&gt;0  and LAST_NET_ASSETS&gt;1 and f.schclass='GLOBAL' ) _x000d_where MKTVAL &gt; 0 order by 6 desc"/>
  </connection>
  <connection id="2830" xr16:uid="{450A4599-CA86-43A5-A092-E1186D8AB861}" name="Connection353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831" xr16:uid="{CB72F0E9-8EFF-4C3E-B26E-31EBD8D516DD}" name="Connection3533"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832" xr16:uid="{8BE34B73-2382-4E9B-98B4-2E9FCF851EF9}" name="Connection3534"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833" xr16:uid="{C5E812CE-DB37-4DCD-BBFA-0242A7C8F819}" name="Connection3535"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834" xr16:uid="{9AA99A46-516C-42E0-8014-BF516D56BC00}" name="Connection3536"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835" xr16:uid="{8F821387-DEEB-4327-BC46-62D7C63D2CAC}" name="Connection353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836" xr16:uid="{EADA0748-EF70-49EF-857C-ACF21C5120E1}" name="Connection3538"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BA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37" xr16:uid="{9CFEF86B-8684-4A45-A520-CDF547A653CF}" name="Connection353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BFSF' _x000d_ _x000d_and WEEKEND_DT='31 Oct 2026' and a.ASSET_TYPE in ('01','45','51','56','57','59')  _x000d_and a.schclass='GLOBAL' and a.security is not null and a.UNITS&gt;0   and LAST_NET_ASSETS&gt;1 and f.schclass='GLOBAL' ) _x000d_where units &gt; 0 _x000d_order by 6 desc"/>
  </connection>
  <connection id="2838" xr16:uid="{7917B5F5-E5C7-48BE-A818-AC764801BA7B}" name="Connection354" type="1" refreshedVersion="0" background="1">
    <dbPr connection="DRIVER={Microsoft ODBC for Oracle};UID=TATADB;pwd=TATADB9$;SERVER=MPLUSLIV;"/>
  </connection>
  <connection id="2839" xr16:uid="{371C656E-C86F-4250-AF77-F5372E497776}" name="Connection3540"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840" xr16:uid="{26203601-FF7C-42EC-9D1A-50316EFF82E5}" name="Connection354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841" xr16:uid="{28B0B02F-C8AE-4BC7-86EA-B071CD439328}" name="Connection3542"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842" xr16:uid="{8652397D-35E2-454C-9A9F-8C7CCCAAC3B4}" name="Connection3543"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843" xr16:uid="{3B75A0CA-7744-4429-85E3-E8F3154F0E19}" name="Connection3544"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844" xr16:uid="{99826AEA-563A-4D3F-BECB-6BCEB2A10436}" name="Connection3545"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845" xr16:uid="{B85B9D0C-0B0C-4A3A-9B84-332F639178F5}" name="Connection354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846" xr16:uid="{E5408F3A-6EC7-405A-AE9B-6C1DD0522C49}" name="Connection354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847" xr16:uid="{D638BA85-EEB9-42F0-960B-2F8A4748687B}" name="Connection3548"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848" xr16:uid="{F6A22040-328C-4F05-BA53-78490D735F30}" name="Connection3549"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849" xr16:uid="{1D4F35F7-4242-4383-8865-9FC6FBA80BFF}" name="Connection355" type="1" refreshedVersion="0" background="1">
    <dbPr connection="DRIVER={Microsoft ODBC for Oracle};UID=TATADB;pwd=TATADB9$;SERVER=MPLUSLIV;"/>
  </connection>
  <connection id="2850" xr16:uid="{174D9D91-5D10-4495-BDBF-625AE8E3E543}" name="Connection355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851" xr16:uid="{A6DAFB7D-0F18-4D47-813A-0F2CB5964AE6}" name="Connection355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BFS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52" xr16:uid="{6BA874BC-9D3B-42F5-B845-DAD740DAAEBA}" name="Connection355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BMCIF' _x000d_ _x000d_and WEEKEND_DT='31 Oct 2026' and a.ASSET_TYPE in ('01','45','51','56','57','59')  _x000d_and a.schclass='GLOBAL' and a.security is not null and a.UNITS&gt;0   and LAST_NET_ASSETS&gt;1 and f.schclass='GLOBAL' ) _x000d_where units &gt; 0 _x000d_order by 6 desc"/>
  </connection>
  <connection id="2853" xr16:uid="{40A2E0F5-F821-48A1-B21D-31C1F6008DD9}" name="Connection3553"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854" xr16:uid="{579C86B2-A32F-4B01-A33A-66B4DD7529CC}" name="Connection355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855" xr16:uid="{79DAE6CA-48E8-4E7A-8D97-B71105171353}" name="Connection3555"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856" xr16:uid="{DEEE3021-4C47-45EC-AF0D-31CD5BB7E2FC}" name="Connection3556"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857" xr16:uid="{4C0910E8-48D8-4FF5-91D0-869D28909A00}" name="Connection3557"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858" xr16:uid="{D306C1F9-78A7-4103-9991-9C3A7BD75C0D}" name="Connection355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859" xr16:uid="{9FC036EA-9810-4C35-91CE-0564DD3CCB1C}" name="Connection3559"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860" xr16:uid="{8201169A-9B36-474E-B8A3-ED55C8787342}" name="Connection356" type="1" refreshedVersion="0" background="1">
    <dbPr connection="DRIVER={Microsoft ODBC for Oracle};UID=TATADB;pwd=TATADB9$;SERVER=MPLUSLIV;"/>
  </connection>
  <connection id="2861" xr16:uid="{193699CF-77B2-4581-BF18-AB79ADEBA932}" name="Connection3560"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862" xr16:uid="{EECF3A34-C3AC-4C22-B702-B9CAA25381FE}" name="Connection356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863" xr16:uid="{5349536B-3A41-4234-835F-98F96731F436}" name="Connection3562"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864" xr16:uid="{3405BE4F-C9ED-40B7-AD6A-D3B89960A5BE}" name="Connection356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865" xr16:uid="{062A32A2-A61C-4849-97AD-922D72FC5837}" name="Connection3564"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BMC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66" xr16:uid="{61E64E89-F4B2-47E9-8B60-3B68376E4DBD}" name="Connection356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BSEQIF' _x000d_ _x000d_and WEEKEND_DT='31 Oct 2026' and a.ASSET_TYPE in ('01','45','51','56','57','59')  _x000d_and a.schclass='GLOBAL' and a.security is not null and a.UNITS&gt;0   and LAST_NET_ASSETS&gt;1 and f.schclass='GLOBAL' ) _x000d_where units &gt; 0 _x000d_order by 6 desc"/>
  </connection>
  <connection id="2867" xr16:uid="{7D36232E-C2FD-427C-88FB-B5ED56AF761D}" name="Connection3566"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868" xr16:uid="{BA40E639-4151-4B1E-801D-2D20EDC9F67B}" name="Connection356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869" xr16:uid="{27D6CA7D-BB8A-4C60-BB31-3EF6A121B42A}" name="Connection356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870" xr16:uid="{AB36FAB6-0976-4F19-90EA-A36D563E5F18}" name="Connection3569"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871" xr16:uid="{CD2F0C70-5F5A-48C7-A95C-BE2665C408A6}" name="Connection357" type="1" refreshedVersion="0" background="1">
    <dbPr connection="DRIVER={Microsoft ODBC for Oracle};UID=TATADB;pwd=TATADB9$;SERVER=MPLUSLIV;"/>
  </connection>
  <connection id="2872" xr16:uid="{AD1A57D9-8F82-4ED5-8618-5CD3CCBD131C}" name="Connection3570"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873" xr16:uid="{1C207E41-7B44-4D16-A9FD-CE950EA59F91}" name="Connection357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874" xr16:uid="{F07B9B0A-70E8-4131-BE31-6F86F3F82581}" name="Connection3572"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875" xr16:uid="{DFE22956-4D79-44A3-BF4D-D98A6F4F0928}" name="Connection3573"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876" xr16:uid="{672FE0A1-0ECD-4DF9-8B6F-B37C4C7DD803}" name="Connection3574"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877" xr16:uid="{E8BD6003-4527-4E13-A8E8-2300CB5A58A8}" name="Connection3575"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878" xr16:uid="{AC609E22-1F29-4016-89D6-055077E6A9D9}" name="Connection357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879" xr16:uid="{354533F3-45ED-4FDA-B425-047CEB7F7BED}" name="Connection3577"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BSEQ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80" xr16:uid="{81B76982-EA80-4DE8-8766-F77404BA9BBB}" name="Connection357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BSBGIF' _x000d_ _x000d_and WEEKEND_DT='31 Oct 2026' and a.ASSET_TYPE in ('01','45','51','56','57','59')  _x000d_and a.schclass='GLOBAL' and a.security is not null and a.UNITS&gt;0   and LAST_NET_ASSETS&gt;1 and f.schclass='GLOBAL' ) _x000d_where units &gt; 0 _x000d_order by 6 desc"/>
  </connection>
  <connection id="2881" xr16:uid="{B4871C2C-D69C-4ED5-92BF-7665A679FF74}" name="Connection3579"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882" xr16:uid="{9C4CD39D-F402-49A1-BCB9-2B4759BB4200}" name="Connection358" type="1" refreshedVersion="0" background="1">
    <dbPr connection="DRIVER={Microsoft ODBC for Oracle};UID=TATADB;pwd=TATADB9$;SERVER=MPLUSLIV;"/>
  </connection>
  <connection id="2883" xr16:uid="{40BB08BE-809F-4106-AFF3-2D80A8699BCD}" name="Connection358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884" xr16:uid="{7A22F1E9-BB9E-41B8-815F-B4C93E9791E2}" name="Connection358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885" xr16:uid="{4B9C4A8D-BABE-4064-A3E4-0C2F56899653}" name="Connection358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886" xr16:uid="{DAF3E8C9-7BBD-415D-A5B6-DA794171792B}" name="Connection358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887" xr16:uid="{A9B5C492-7B36-4C87-9EF4-6B1486A82840}" name="Connection3584"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888" xr16:uid="{85850A62-0C29-4D93-B092-52618E39114B}" name="Connection3585"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889" xr16:uid="{AD95DC8C-57A3-4291-8F96-A3EB47C191AD}" name="Connection3586"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890" xr16:uid="{564C692F-BE27-4CFC-A42B-DB8699AAF564}" name="Connection358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891" xr16:uid="{6C8FA1D7-33BD-4AD4-9DE9-E84AEFF29DBD}" name="Connection3588"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892" xr16:uid="{59CE976D-1BE0-414A-B194-C1278BE9E210}" name="Connection358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893" xr16:uid="{C10BCB77-B227-42F6-A361-F2010B9D51D5}" name="Connection359" type="1" refreshedVersion="0" background="1">
    <dbPr connection="DRIVER={Microsoft ODBC for Oracle};UID=TATADB;pwd=TATADB9$;SERVER=MPLUSLIV;"/>
  </connection>
  <connection id="2894" xr16:uid="{71F0E1ED-3283-415E-98C1-CEE17BC0EC18}" name="Connection359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BSBG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895" xr16:uid="{87A963F7-744A-4C68-84F8-218AC1DEEC78}" name="Connection359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IFSA' _x000d_ _x000d_and WEEKEND_DT='31 Oct 2026' and a.ASSET_TYPE in ('01','45','51','56','57','59')  _x000d_and a.schclass='GLOBAL' and a.security is not null and a.UNITS&gt;0   and LAST_NET_ASSETS&gt;1 and f.schclass='GLOBAL' ) _x000d_where units &gt; 0 _x000d_order by 6 desc"/>
  </connection>
  <connection id="2896" xr16:uid="{C02FDD54-1136-4F8A-93C4-5E33A207986E}" name="Connection3592"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897" xr16:uid="{A1599E57-5A10-4B67-A5EE-D1C050D0B25A}" name="Connection359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898" xr16:uid="{140F1068-3268-4D59-BF74-5A30963CA753}" name="Connection3594"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899" xr16:uid="{DC75FAEF-5414-4214-B860-C1E80325B313}" name="Connection3595"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900" xr16:uid="{0E02C59B-CAE9-4512-8617-8AA3C8B69DD1}" name="Connection3596"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901" xr16:uid="{545CD45F-871B-4EC9-A49D-8E627540A7CD}" name="Connection3597"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902" xr16:uid="{076BFADB-BB18-4669-B0EE-2042DD248CF6}" name="Connection3598"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903" xr16:uid="{7D0C2B87-012C-4D6B-BC11-476619F9C604}" name="Connection3599"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904" xr16:uid="{D4847BA0-0B97-41CD-B908-1D45880D682D}" name="Connection36" type="1" refreshedVersion="0" background="1">
    <dbPr connection="DRIVER={Microsoft ODBC for Oracle};UID=TATADB;pwd=TATADB9$;SERVER=MPLUSLIV;"/>
  </connection>
  <connection id="2905" xr16:uid="{3E027FA1-6AF1-46DE-937F-080A5A26C58B}" name="Connection360" type="1" refreshedVersion="0" background="1">
    <dbPr connection="DRIVER={Microsoft ODBC for Oracle};UID=TATADB;pwd=TATADB9$;SERVER=MPLUSLIV;"/>
  </connection>
  <connection id="2906" xr16:uid="{B4914C56-3341-4307-960D-753A044798F7}" name="Connection3600"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907" xr16:uid="{17F977AE-0CE4-4DBD-98CA-1197F404D5AD}" name="Connection360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908" xr16:uid="{B0FDA4D3-5DA3-4676-8BCF-739A52CD1F9D}" name="Connection360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909" xr16:uid="{00BB7582-AC82-473B-9016-550FB68A7FC0}" name="Connection3603"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IFSA'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910" xr16:uid="{DB52D553-AB02-431A-92D0-2D2FDEBC6850}" name="Connection360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BCF' _x000d_ _x000d_and WEEKEND_DT='31 Oct 2026' and a.ASSET_TYPE in ('01','45','51','56','57','59')  _x000d_and a.schclass='GLOBAL' and a.security is not null and a.UNITS&gt;0   and LAST_NET_ASSETS&gt;1 and f.schclass='GLOBAL' ) _x000d_where units &gt; 0 _x000d_order by 6 desc"/>
  </connection>
  <connection id="2911" xr16:uid="{DC869E77-18B0-4276-ADE2-641562901D67}" name="Connection3605"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912" xr16:uid="{2BF9F0B3-724E-418B-BC10-F1E9FEACE34B}" name="Connection360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913" xr16:uid="{EF785F55-F044-41D5-97EE-4EA96788813E}" name="Connection360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914" xr16:uid="{2F6DFB76-84F5-488F-A957-DE5A49F979BF}" name="Connection360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915" xr16:uid="{2490BE89-B0E0-4847-9477-3B69C6509064}" name="Connection3609"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916" xr16:uid="{B2742D88-B8D7-49F0-9814-DB0D3BDD146D}" name="Connection361" type="1" refreshedVersion="0" background="1">
    <dbPr connection="DRIVER={Microsoft ODBC for Oracle};UID=TATADB;pwd=TATADB9$;SERVER=MPLUSLIV;"/>
  </connection>
  <connection id="2917" xr16:uid="{B7C52D9E-15A4-431D-AB54-43CB12B540C8}" name="Connection3610"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918" xr16:uid="{A96F7DCF-7B74-446E-8948-533461BA6083}" name="Connection3611"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919" xr16:uid="{82247388-B2D5-462C-BC23-78FEBE3EB5F1}" name="Connection361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920" xr16:uid="{4CA07FD1-4543-4017-A46A-51635CEC75D8}" name="Connection361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921" xr16:uid="{E7A61DDD-75D2-47E8-B009-92E41079B323}" name="Connection3614"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BCF' _x000d_ _x000d_and WEEKEND_DT='31 Oct 2026' and (A.ASSET_TYPE in('35','36','24') _x000d_and a.schclass='GLOBAL' and a.security is not null and a.UNITS&gt;0   and LAST_NET_ASSETS&gt;1 and f.schclass='GLOBAL' ) _x000d_AND (LAST_NET_ASSETS/100000) &gt; 0 order by 6 desc)"/>
  </connection>
  <connection id="2922" xr16:uid="{846F0640-845A-4348-A649-E574C8A80B7A}" name="Connection361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923" xr16:uid="{6BDD3CF4-D6E3-490C-B178-099194607291}" name="Connection3616"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BC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924" xr16:uid="{667E99B4-D020-4D0C-92B7-44A59AC69378}" name="Connection361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YCF' _x000d_ _x000d_and WEEKEND_DT='31 Oct 2026' and a.ASSET_TYPE in ('01','45','51','56','57','59')  _x000d_and a.schclass='GLOBAL' and a.security is not null and a.UNITS&gt;0   and LAST_NET_ASSETS&gt;1 and f.schclass='GLOBAL' ) _x000d_where units &gt; 0 _x000d_order by 6 desc"/>
  </connection>
  <connection id="2925" xr16:uid="{CB734A91-2385-44BC-BB77-55A4A81C46AF}" name="Connection361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926" xr16:uid="{85E57179-72D4-439C-8B6C-F62CC14C1FD7}" name="Connection361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YCF' _x000d_ _x000d_and WEEKEND_DT='31 Oct 2026' and a.ASSET_TYPE  in('02','04','38','46','47','53') _x000d_and a.schclass='GLOBAL' and a.security is not null and a.UNITS&gt;0   and LAST_NET_ASSETS&gt;1 and f.schclass='GLOBAL' ) _x000d_where units &gt; 0 _x000d_order by 6 desc"/>
  </connection>
  <connection id="2927" xr16:uid="{912508CF-8350-4E96-AD06-06E43EE9A8E8}" name="Connection362" type="1" refreshedVersion="0" background="1">
    <dbPr connection="DRIVER={Microsoft ODBC for Oracle};UID=TATADB;pwd=TATADB9$;SERVER=MPLUSLIV;"/>
  </connection>
  <connection id="2928" xr16:uid="{454EAE71-F9E4-4508-9CA9-92A762B98AD4}" name="Connection3620"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929" xr16:uid="{69AEA306-5281-49A3-B20B-DFA48B28C54E}" name="Connection362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930" xr16:uid="{4894E78C-82EE-40E8-99DD-45EF6B953728}" name="Connection3622"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931" xr16:uid="{3BCA436E-F370-4C52-81DF-91C65D5F0893}" name="Connection3623"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932" xr16:uid="{0D079C87-EB00-4FF8-9117-4E5286BA3861}" name="Connection3624"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933" xr16:uid="{85D7A9EF-B137-4E50-9007-648DF406384E}" name="Connection3625"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934" xr16:uid="{76963AD7-6E78-4201-ADCD-8654613D1A68}" name="Connection3626"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935" xr16:uid="{DF0304FA-41C4-4004-B1B2-0FEC71A84941}" name="Connection3627"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936" xr16:uid="{AF2EC501-89F0-4EE0-8EE9-7A5A611FEF9A}" name="Connection362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937" xr16:uid="{93A24C2A-D265-4BD8-B7A6-C8D4EA0B0BF6}" name="Connection362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YC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938" xr16:uid="{598E130E-C492-4658-8160-BD081EAE0AFD}" name="Connection363" type="1" refreshedVersion="0" background="1">
    <dbPr connection="DRIVER={Microsoft ODBC for Oracle};UID=TATADB;pwd=TATADB9$;SERVER=MPLUSLIV;"/>
  </connection>
  <connection id="2939" xr16:uid="{066C17A0-4221-4D2C-9925-C6415E90B47A}" name="Connection363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DIF' _x000d_ _x000d_and WEEKEND_DT='31 Oct 2026' and a.ASSET_TYPE in ('01','45','51','56','57','59')  _x000d_and a.schclass='GLOBAL' and a.security is not null and a.UNITS&gt;0   and LAST_NET_ASSETS&gt;1 and f.schclass='GLOBAL' ) _x000d_where units &gt; 0 _x000d_order by 6 desc"/>
  </connection>
  <connection id="2940" xr16:uid="{34AD4DE0-C95B-42C8-818A-1B4B8EE415E8}" name="Connection3631"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941" xr16:uid="{5B354737-32E3-4BA4-AEBD-7632B109FED9}" name="Connection363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942" xr16:uid="{2723388F-08BE-40D9-B6F2-9BE2D55AD7E1}" name="Connection3633"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943" xr16:uid="{A5D7F018-B658-4267-8427-EF6C58D4A3D0}" name="Connection363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944" xr16:uid="{67C430F3-66E8-4264-9585-5B0A2FEB827F}" name="Connection363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945" xr16:uid="{2585EAE1-C0B6-439D-A43C-C33482BB60D6}" name="Connection363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946" xr16:uid="{9496FF62-9669-40A1-86BB-7DD82C902808}" name="Connection3637"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947" xr16:uid="{2D4F451E-679F-4486-B726-E086F97FE9BA}" name="Connection3638"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948" xr16:uid="{3DAD73F6-4079-4A8D-8A07-B001165A2C7A}" name="Connection3639"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949" xr16:uid="{7E2CFD57-C8FC-4DD1-B4A9-8F21D6F6ED47}" name="Connection364" type="1" refreshedVersion="0" background="1">
    <dbPr connection="DRIVER={Microsoft ODBC for Oracle};UID=TATADB;pwd=TATADB9$;SERVER=MPLUSLIV;"/>
  </connection>
  <connection id="2950" xr16:uid="{8D60A9AF-D421-488C-A29B-0778E63322BF}" name="Connection3640"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951" xr16:uid="{498B89C5-75D6-4718-A867-868B23F29006}" name="Connection364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952" xr16:uid="{832CD5CB-4A29-4FDA-B034-E5F7C1EEA7DF}" name="Connection3642"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D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953" xr16:uid="{14905D37-4692-4757-AE3A-E6B5EBD39D56}" name="Connection364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DIVYF' _x000d_ _x000d_and WEEKEND_DT='31 Oct 2026' and a.ASSET_TYPE in ('01','45','51','56','57','59')  _x000d_and a.schclass='GLOBAL' and a.security is not null and a.UNITS&gt;0   and LAST_NET_ASSETS&gt;1 and f.schclass='GLOBAL' ) _x000d_where units &gt; 0 _x000d_order by 6 desc"/>
  </connection>
  <connection id="2954" xr16:uid="{D1E3C8F7-36B7-4E09-92D7-B1CC313E82A3}" name="Connection364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955" xr16:uid="{F448C583-4147-4F55-AD5D-99390F8DB24F}" name="Connection364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DIVYF' _x000d_ _x000d_and WEEKEND_DT='31 Oct 2026' and a.ASSET_TYPE  in('02','04','38','46','47','53') _x000d_and a.schclass='GLOBAL' and a.security is not null and a.UNITS&gt;0   and LAST_NET_ASSETS&gt;1 and f.schclass='GLOBAL' ) _x000d_where units &gt; 0 _x000d_order by 6 desc"/>
  </connection>
  <connection id="2956" xr16:uid="{F0A4EEC8-3F14-4000-BDEB-C402D375A0AE}" name="Connection3646"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957" xr16:uid="{091CB834-2968-4DD2-920D-E8755060B1F1}" name="Connection3647"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958" xr16:uid="{2801858F-B945-43A4-99F6-B314DEABA9B9}" name="Connection3648"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959" xr16:uid="{4A2C540F-34A1-433B-AF50-26439E4F1C08}" name="Connection3649"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960" xr16:uid="{E4762AEA-0931-435B-A47C-0E781E208576}" name="Connection365" type="1" refreshedVersion="0" background="1">
    <dbPr connection="DRIVER={Microsoft ODBC for Oracle};UID=TATADB;pwd=TATADB9$;SERVER=MPLUSLIV;"/>
  </connection>
  <connection id="2961" xr16:uid="{4569E3CC-2267-4338-9EF8-8C07EFF688F1}" name="Connection3650"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962" xr16:uid="{5973A6E0-9412-4225-B75B-63B3441D7BD6}" name="Connection3651"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963" xr16:uid="{CFB19183-0E09-4717-AEF3-A27B2BD2C070}" name="Connection3652"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964" xr16:uid="{78617779-8E2C-45EA-BD22-13C456CB1FA8}" name="Connection3653"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DIVYF' _x000d_ _x000d_and WEEKEND_DT='31 Oct 2026' and (A.ASSET_TYPE in('35','36','24') _x000d_and a.schclass='GLOBAL' and a.security is not null and a.UNITS&gt;0   and LAST_NET_ASSETS&gt;1 and f.schclass='GLOBAL' ) _x000d_AND (LAST_NET_ASSETS/100000) &gt; 0 order by 6 desc)"/>
  </connection>
  <connection id="2965" xr16:uid="{422BA1BD-7A9E-4B44-8389-EC022471FB74}" name="Connection365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966" xr16:uid="{D07C8FF0-8DF2-4629-8906-D1850B903DA5}" name="Connection3655"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DIVY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967" xr16:uid="{43277B96-CC37-4AAF-91D2-32520CB8134A}" name="Connection365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TSF96' _x000d_ _x000d_and WEEKEND_DT='31 Oct 2026' and a.ASSET_TYPE in ('01','45','51','56','57','59')  _x000d_and a.schclass='GLOBAL' and a.security is not null and a.UNITS&gt;0   and LAST_NET_ASSETS&gt;1 and f.schclass='GLOBAL' ) _x000d_where units &gt; 0 _x000d_order by 6 desc"/>
  </connection>
  <connection id="2968" xr16:uid="{D49F8232-5C4D-467D-B2DB-896BC77B5886}" name="Connection3657"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969" xr16:uid="{84ABED91-9E99-4C31-B8DE-4DE691EB6BFC}" name="Connection365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970" xr16:uid="{00D6511B-13A4-4EB6-B403-8037330A6B2C}" name="Connection365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971" xr16:uid="{AD982043-5B19-4E70-8AFF-55F73AA72DB6}" name="Connection366" type="1" refreshedVersion="0" background="1">
    <dbPr connection="DRIVER={Microsoft ODBC for Oracle};UID=TATADB;pwd=TATADB9$;SERVER=MPLUSLIV;"/>
  </connection>
  <connection id="2972" xr16:uid="{61C8452C-F6CF-4740-8388-1C95E6AC78F6}" name="Connection3660"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973" xr16:uid="{330B0D83-F586-4B1A-8818-8E950D275A1A}" name="Connection3661"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974" xr16:uid="{1BDAB9D5-7D59-475C-9D28-418ADE6F35AF}" name="Connection366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975" xr16:uid="{2576E55C-3763-446A-84AC-0E1A2BEA5E01}" name="Connection3663"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976" xr16:uid="{102162CA-3F01-48A5-B8BA-0AFE19F2C1F0}" name="Connection3664"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977" xr16:uid="{7B11CFC2-D24D-4D3F-8F49-166D2263FEFA}" name="Connection3665"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978" xr16:uid="{9B69AF72-B1F5-4B74-9D05-C5CC013A03C6}" name="Connection3666"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979" xr16:uid="{77A7D362-7CDC-48F1-AE6C-C4EE1180683A}" name="Connection366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980" xr16:uid="{ECF68548-D6C5-460F-8E63-BDE31E4DF95F}" name="Connection3668"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TSF96'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981" xr16:uid="{0AF32EE2-2A1E-4E6F-848E-637B027DE4DD}" name="Connection366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CS' _x000d_ _x000d_and WEEKEND_DT='31 Oct 2026' and a.ASSET_TYPE in ('01','45','51','56','57','59')  _x000d_and a.schclass='GLOBAL' and a.security is not null and a.UNITS&gt;0   and LAST_NET_ASSETS&gt;1 and f.schclass='GLOBAL' ) _x000d_where units &gt; 0 _x000d_order by 6 desc"/>
  </connection>
  <connection id="2982" xr16:uid="{0FB4655D-6527-4296-9501-9E458EEFC1C4}" name="Connection367" type="1" refreshedVersion="0" background="1">
    <dbPr connection="DRIVER={Microsoft ODBC for Oracle};UID=TATADB;pwd=TATADB9$;SERVER=MPLUSLIV;"/>
  </connection>
  <connection id="2983" xr16:uid="{39984FB9-F9B5-48B6-B3C1-7EE87BF0B6DB}" name="Connection3670"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984" xr16:uid="{FBD5D121-86A4-438A-ADD9-2CCF3C507863}" name="Connection367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985" xr16:uid="{5941CA85-23CB-480A-8FD8-A122C0D74D08}" name="Connection3672"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2986" xr16:uid="{D2641F5C-EEDF-4846-8CED-30409279FF95}" name="Connection3673"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2987" xr16:uid="{3F3E3308-117B-42C7-BA23-F341B970F7B0}" name="Connection3674"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2988" xr16:uid="{17834038-AE2F-4F49-8C27-43F432406BB8}" name="Connection3675"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2989" xr16:uid="{2F971AC8-73C1-443B-B607-A9B64AC9D047}" name="Connection367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2990" xr16:uid="{0C34B745-2F93-4881-9551-86032E078418}" name="Connection367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2991" xr16:uid="{CC0921ED-EB9E-404F-9233-AED8786A5CCE}" name="Connection3678"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2992" xr16:uid="{56535092-F0D4-4F61-BE3B-91DC73445B32}" name="Connection3679"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2993" xr16:uid="{DDA4D7B0-CFF0-43E1-BCCC-2A3DCA40E34F}" name="Connection368" type="1" refreshedVersion="0" background="1">
    <dbPr connection="DRIVER={Microsoft ODBC for Oracle};UID=TATADB;pwd=TATADB9$;SERVER=MPLUSLIV;"/>
  </connection>
  <connection id="2994" xr16:uid="{2C960EBE-BCC2-46F7-81B8-7C6C4B3AC166}" name="Connection368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2995" xr16:uid="{8DE52716-2E51-4226-B4C8-7C26B0C9CBA8}" name="Connection368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CS'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2996" xr16:uid="{4C15E52C-4FF2-4507-8892-BAB98557CFED}" name="Connection368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MCAPF' _x000d_ _x000d_and WEEKEND_DT='31 Oct 2026' and a.ASSET_TYPE in ('01','45','51','56','57','59')  _x000d_and a.schclass='GLOBAL' and a.security is not null and a.UNITS&gt;0   and LAST_NET_ASSETS&gt;1 and f.schclass='GLOBAL' ) _x000d_where units &gt; 0 _x000d_order by 6 desc"/>
  </connection>
  <connection id="2997" xr16:uid="{9C0926C8-BD5B-4347-BE92-A5EAD12C1003}" name="Connection3683"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2998" xr16:uid="{28F8A3F1-BDC5-4C6A-9FFB-4DFF45D31B4D}" name="Connection368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2999" xr16:uid="{44D4CEE4-D390-4C7B-8429-A5A548450CEB}" name="Connection3685"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000" xr16:uid="{383B8347-0D97-4A5C-A8AA-4691BE9A8BDF}" name="Connection3686"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001" xr16:uid="{7C365EDF-B508-4066-9715-347AF73B1E52}" name="Connection3687"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002" xr16:uid="{9A1927F9-BEC7-4B95-BEF5-ACBB1DFEF5DB}" name="Connection368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003" xr16:uid="{83A63F1C-485E-492A-86D5-FD78106C1B4D}" name="Connection3689"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004" xr16:uid="{F2CC12EB-36B9-4FC1-A8AF-52B98DF0C2B7}" name="Connection369" type="1" refreshedVersion="0" background="1">
    <dbPr connection="DRIVER={Microsoft ODBC for Oracle};UID=TATADB;pwd=TATADB9$;SERVER=MPLUSLIV;"/>
  </connection>
  <connection id="3005" xr16:uid="{6B506255-C744-4E4D-812A-B8DB2AAC15C6}" name="Connection3690"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006" xr16:uid="{8B50F8E0-907B-41DD-8125-B51D56F91EA8}" name="Connection369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007" xr16:uid="{108CDA63-CACA-4036-8E19-008952718DBB}" name="Connection3692"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008" xr16:uid="{1FFD3D89-D07C-45A5-BE48-3D73B41D28EA}" name="Connection369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009" xr16:uid="{19A08820-5283-4BA5-BCEF-198BC905ED0D}" name="Connection3694"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MCAP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010" xr16:uid="{0C7AB49F-0839-4BAA-B2E6-BBC2A9BDEC54}" name="Connection369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FEF' _x000d_ _x000d_and WEEKEND_DT='31 Oct 2026' and a.ASSET_TYPE in ('01','45','51','56','57','59')  _x000d_and a.schclass='GLOBAL' and a.security is not null and a.UNITS&gt;0   and LAST_NET_ASSETS&gt;1 and f.schclass='GLOBAL' ) _x000d_where units &gt; 0 _x000d_order by 6 desc"/>
  </connection>
  <connection id="3011" xr16:uid="{8F42AB3E-B7EB-4146-9090-F2E612ECFB4D}" name="Connection3696"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012" xr16:uid="{2342802D-04A5-45FD-8817-9261E2B0A9B4}" name="Connection369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013" xr16:uid="{48A776A8-F84C-4800-8883-66021D1929B7}" name="Connection369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014" xr16:uid="{6FBBC6F7-FEDC-407C-8546-E4C25FCC5A33}" name="Connection3699"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015" xr16:uid="{1DED350A-889C-4556-A6D0-914461AAA427}" name="Connection37" type="1" refreshedVersion="0" background="1">
    <dbPr connection="DRIVER={Microsoft ODBC for Oracle};UID=TATADB;pwd=TATADB9$;SERVER=MPLUSLIV;"/>
  </connection>
  <connection id="3016" xr16:uid="{671F4B6B-7392-4EB8-AF32-D81474D38774}" name="Connection370" type="1" refreshedVersion="0" background="1">
    <dbPr connection="DRIVER={Microsoft ODBC for Oracle};UID=TATADB;pwd=TATADB9$;SERVER=MPLUSLIV;"/>
  </connection>
  <connection id="3017" xr16:uid="{80D46589-3C1F-4DA7-B527-0F91E936116C}" name="Connection3700"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018" xr16:uid="{C4DCA95F-7026-4002-91B8-C0C0FFA16C2A}" name="Connection370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019" xr16:uid="{24003BE4-524A-41D3-A446-8F2CAE2C9C12}" name="Connection3702"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020" xr16:uid="{51FAD945-7EFF-43A7-BA4E-A9FCA5D953B6}" name="Connection3703"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021" xr16:uid="{99A34ED9-2FE8-4805-9B9C-AF04D14998C7}" name="Connection3704"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022" xr16:uid="{B4B98232-9FC8-4C22-BDEC-F43157C3DC74}" name="Connection3705"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023" xr16:uid="{F606E334-C94F-43DA-88B4-906FA61D7DD3}" name="Connection370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024" xr16:uid="{76727D76-AC2C-4971-BCD9-6F43F7D4D216}" name="Connection3707"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FE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025" xr16:uid="{DB1D5851-8BFE-41D7-B62B-2E84E897D3ED}" name="Connection370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HOF' _x000d_ _x000d_and WEEKEND_DT='31 Oct 2026' and a.ASSET_TYPE in ('01','45','51','56','57','59')  _x000d_and a.schclass='GLOBAL' and a.security is not null and a.UNITS&gt;0   and LAST_NET_ASSETS&gt;1 and f.schclass='GLOBAL' ) _x000d_where units &gt; 0 _x000d_order by 6 desc"/>
  </connection>
  <connection id="3026" xr16:uid="{A765151A-8426-4B38-BCA5-0264CA401F1D}" name="Connection3709"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027" xr16:uid="{AC9FE2E4-2221-4D09-8CCB-F2F5D1AC2090}" name="Connection371" type="1" refreshedVersion="0" background="1">
    <dbPr connection="DRIVER={Microsoft ODBC for Oracle};UID=TATADB;pwd=TATADB9$;SERVER=MPLUSLIV;"/>
  </connection>
  <connection id="3028" xr16:uid="{291D6F0B-355F-44F7-A20F-B4C4E4B0EFB6}" name="Connection371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029" xr16:uid="{148BB506-7926-4917-B8B9-CB9CCCAF9CAD}" name="Connection371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030" xr16:uid="{12A677D0-0156-4368-B526-F6F6E084C643}" name="Connection371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031" xr16:uid="{14C78087-9CB5-43D0-BC93-31D96815F522}" name="Connection371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032" xr16:uid="{F5C268FB-9A4B-4F70-A05E-4C9F9F8E4927}" name="Connection3714"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033" xr16:uid="{50A1A6B3-884C-4DB2-8AA4-DD1D4EF8704D}" name="Connection3715"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034" xr16:uid="{9CFC9973-9CE4-4FFE-9DC3-D9653E71DDC9}" name="Connection3716"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035" xr16:uid="{B4097A82-D2C8-41B0-B6F3-82AD5B9F9814}" name="Connection371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036" xr16:uid="{66BF542D-F80D-4AF7-9816-5DA5624E4226}" name="Connection3718"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037" xr16:uid="{8EB1BFB6-EE19-4281-82A8-D7C27CE36EC8}" name="Connection371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038" xr16:uid="{23A22689-D91B-45DF-B0B0-FA42638B45A9}" name="Connection372" type="1" refreshedVersion="0" background="1">
    <dbPr connection="DRIVER={Microsoft ODBC for Oracle};UID=TATADB;pwd=TATADB9$;SERVER=MPLUSLIV;"/>
  </connection>
  <connection id="3039" xr16:uid="{8D3B0966-67BD-4132-8420-8F96AE8C18E1}" name="Connection372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H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040" xr16:uid="{CE05BCA8-C9A3-44D8-B7A4-CB8EBEC13DDA}" name="Connection372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ICF' _x000d_ _x000d_and WEEKEND_DT='31 Oct 2026' and a.ASSET_TYPE in ('01','45','51','56','57','59')  _x000d_and a.schclass='GLOBAL' and a.security is not null and a.UNITS&gt;0   and LAST_NET_ASSETS&gt;1 and f.schclass='GLOBAL' ) _x000d_where units &gt; 0 _x000d_order by 6 desc"/>
  </connection>
  <connection id="3041" xr16:uid="{126D0CD8-C47A-409F-A32C-0C7F4AB87762}" name="Connection3722"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042" xr16:uid="{26BB7126-284C-4AA5-93A2-7972D8F76E6A}" name="Connection372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043" xr16:uid="{715FF984-5BBD-480E-99EF-DBC27233ED7B}" name="Connection3724"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044" xr16:uid="{8AEE9E4E-41B4-4D05-8F13-B92977724C1D}" name="Connection3725"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045" xr16:uid="{92EAD2BF-1377-42CB-9FCF-D2DF8E597FA8}" name="Connection3726"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046" xr16:uid="{E99157E6-EF62-4C80-9F28-AC9683BFE6D5}" name="Connection3727"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047" xr16:uid="{4FF51436-FA84-4B54-A07E-D08B2EDCB1C1}" name="Connection3728"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048" xr16:uid="{92CF6D84-31DB-4187-828A-46074BC34627}" name="Connection3729"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049" xr16:uid="{ED0911C2-4022-476A-ADD4-E25FC3A92409}" name="Connection373" type="1" refreshedVersion="0" background="1">
    <dbPr connection="DRIVER={Microsoft ODBC for Oracle};UID=TATADB;pwd=TATADB9$;SERVER=MPLUSLIV;"/>
  </connection>
  <connection id="3050" xr16:uid="{1F58C04E-23CE-497B-B978-369B71D12FC2}" name="Connection3730"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051" xr16:uid="{1BA56EE3-D3B7-48A6-AED4-66D611444DD9}" name="Connection373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052" xr16:uid="{E9C6CCD7-7950-475F-9EBA-19AC5597ED63}" name="Connection373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053" xr16:uid="{A33EDFE1-B241-4333-B20F-29B86A9954EA}" name="Connection3733"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IC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054" xr16:uid="{B40B6E23-B566-4266-ACCE-075595418D69}" name="Connection373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IIF' _x000d_ _x000d_and WEEKEND_DT='31 Oct 2026' and a.ASSET_TYPE in ('01','45','51','56','57','59')  _x000d_and a.schclass='GLOBAL' and a.security is not null and a.UNITS&gt;0   and LAST_NET_ASSETS&gt;1 and f.schclass='GLOBAL' ) _x000d_where units &gt; 0 _x000d_order by 6 desc"/>
  </connection>
  <connection id="3055" xr16:uid="{27CB2CBC-AF99-470F-83B4-A6DE4EF5DD3A}" name="Connection3735"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056" xr16:uid="{C3847816-3FB0-4493-9595-2CB08644B6AC}" name="Connection373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057" xr16:uid="{F6E38D19-EF95-4095-9DF6-33EA171074F5}" name="Connection373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058" xr16:uid="{80E9BCC7-30D4-454E-B623-6544DC524D23}" name="Connection373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059" xr16:uid="{1F8C32F1-55C1-445E-BA64-8F8B77A81EC6}" name="Connection3739"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060" xr16:uid="{94A1BD0C-0401-4A7B-8523-22B1A604083B}" name="Connection374" type="1" refreshedVersion="0" background="1">
    <dbPr connection="DRIVER={Microsoft ODBC for Oracle};UID=TATADB;pwd=TATADB9$;SERVER=MPLUSLIV;"/>
  </connection>
  <connection id="3061" xr16:uid="{CF16F40E-BE4D-4DB3-A27B-B86F504A4428}" name="Connection3740"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062" xr16:uid="{A6AA60DE-B9E5-4F59-AEE0-F04243F95A7A}" name="Connection3741"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063" xr16:uid="{6283B00E-BD7B-44AB-9154-FC28711F66E9}" name="Connection374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064" xr16:uid="{D7C43EFC-E7B9-4E3E-8864-94D102049808}" name="Connection374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065" xr16:uid="{87E2C813-3F25-408A-961F-3A3BADE647AA}" name="Connection3744"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066" xr16:uid="{483E13F4-8B51-425B-B57A-642F601E22C8}" name="Connection374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067" xr16:uid="{829D1383-DC23-4637-BA1F-0605E509CE29}" name="Connection3746"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I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068" xr16:uid="{CDEA5975-3E58-449A-A4A3-1D14D08AD75E}" name="Connection374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IPHF' _x000d_ _x000d_and WEEKEND_DT='31 Oct 2026' and a.ASSET_TYPE in ('01','45','51','56','57','59')  _x000d_and a.schclass='GLOBAL' and a.security is not null and a.UNITS&gt;0   and LAST_NET_ASSETS&gt;1 and f.schclass='GLOBAL' ) _x000d_where units &gt; 0 _x000d_order by 6 desc"/>
  </connection>
  <connection id="3069" xr16:uid="{16B8E60F-85AC-46DB-8C0A-3A0F45B4B0BA}" name="Connection374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070" xr16:uid="{A42D1701-955A-4284-A3CC-588C648FCFC8}" name="Connection374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071" xr16:uid="{B54FE517-9666-407F-B12B-0E3C8676779B}" name="Connection375" type="1" refreshedVersion="0" background="1">
    <dbPr connection="DRIVER={Microsoft ODBC for Oracle};UID=TATADB;pwd=TATADB9$;SERVER=MPLUSLIV;"/>
  </connection>
  <connection id="3072" xr16:uid="{5BF6DE53-91D5-4661-836C-200FCFB202C8}" name="Connection3750"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073" xr16:uid="{FCAE58E5-DF2E-4ECD-9F2A-AE4117F0A07B}" name="Connection375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074" xr16:uid="{8B416149-9B84-4F4D-8DF3-04414D23A87D}" name="Connection3752"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075" xr16:uid="{3F1F62DD-68E3-4C84-867B-DF959AD4EA35}" name="Connection3753"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076" xr16:uid="{CCA4D5A8-2001-4981-B34B-1C0BFAF8B46E}" name="Connection3754"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077" xr16:uid="{7F06A156-422E-4AC2-9C55-45F9E9B0271D}" name="Connection3755"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078" xr16:uid="{81C14C53-51F6-4251-AAB5-DE013CEA0F2A}" name="Connection3756"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079" xr16:uid="{150A892A-0A65-47EE-8282-9316B4471EAF}" name="Connection3757"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080" xr16:uid="{FF885A17-4E84-476C-ABCE-51B1BAB8ED42}" name="Connection375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081" xr16:uid="{5186A1F7-541B-4920-9064-4A31D478B9F7}" name="Connection375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IPH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082" xr16:uid="{64949329-BD43-47DF-8496-9E1268B4E835}" name="Connection376" type="1" refreshedVersion="0" background="1">
    <dbPr connection="DRIVER={Microsoft ODBC for Oracle};UID=TATADB;pwd=TATADB9$;SERVER=MPLUSLIV;"/>
  </connection>
  <connection id="3083" xr16:uid="{B43AEC6E-73F4-4400-92C0-E9171EE32EE6}" name="Connection376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ISF' _x000d_ _x000d_and WEEKEND_DT='31 Oct 2026' and a.ASSET_TYPE in ('01','45','51','56','57','59')  _x000d_and a.schclass='GLOBAL' and a.security is not null and a.UNITS&gt;0   and LAST_NET_ASSETS&gt;1 and f.schclass='GLOBAL' ) _x000d_where units &gt; 0 _x000d_order by 6 desc"/>
  </connection>
  <connection id="3084" xr16:uid="{A38D8391-A59A-4622-A2AA-28C90FD18EB1}" name="Connection3761"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085" xr16:uid="{35A80D04-3047-429C-87F6-83DF154533F5}" name="Connection376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ISF' _x000d_ _x000d_and WEEKEND_DT='31 Oct 2026' and a.ASSET_TYPE  in('02','04','38','46','47','53') _x000d_and a.schclass='GLOBAL' and a.security is not null and a.UNITS&gt;0   and LAST_NET_ASSETS&gt;1 and f.schclass='GLOBAL' ) _x000d_where units &gt; 0 _x000d_order by 6 desc"/>
  </connection>
  <connection id="3086" xr16:uid="{F118E999-53DA-4BAD-B7C6-9DFD3B940CE7}" name="Connection3763"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087" xr16:uid="{381716BF-BB95-480B-9A0D-00003A982887}" name="Connection376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088" xr16:uid="{CCC9A354-2C39-4710-A484-0ADD58E08474}" name="Connection376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089" xr16:uid="{177B569E-A02A-4BBD-BE94-E59F9F2C289B}" name="Connection376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090" xr16:uid="{57515244-92D8-44B4-9BBB-D004B04A1F39}" name="Connection3767"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091" xr16:uid="{FA1A8936-8DF4-441F-9255-E4FEC05A7CD7}" name="Connection3768"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092" xr16:uid="{B545CB1C-1734-4BF7-AF92-AC02722B2904}" name="Connection3769"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093" xr16:uid="{737B0D72-BD48-48BC-9388-75C167DC9885}" name="Connection377" type="1" refreshedVersion="0" background="1">
    <dbPr connection="DRIVER={Microsoft ODBC for Oracle};UID=TATADB;pwd=TATADB9$;SERVER=MPLUSLIV;"/>
  </connection>
  <connection id="3094" xr16:uid="{B5553C3E-D7CC-470D-BA76-1EBECEADA129}" name="Connection3770"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095" xr16:uid="{D4313E06-A838-4F16-A508-154223593526}" name="Connection377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096" xr16:uid="{2A5D152A-9110-4145-BC4C-9B3C2F2FA771}" name="Connection3772"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IS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097" xr16:uid="{BFD0E21F-E24C-4768-9330-7F783943C255}" name="Connection377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EOF' _x000d_ _x000d_and WEEKEND_DT='31 Oct 2026' and a.ASSET_TYPE in ('01','45','51','56','57','59')  _x000d_and a.schclass='GLOBAL' and a.security is not null and a.UNITS&gt;0   and LAST_NET_ASSETS&gt;1 and f.schclass='GLOBAL' ) _x000d_where units &gt; 0 _x000d_order by 6 desc"/>
  </connection>
  <connection id="3098" xr16:uid="{DCDAFDC5-583C-4246-95D1-46A34E8E420A}" name="Connection377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099" xr16:uid="{B87DA24D-604E-4E50-86D3-D5C4B9A5FBE1}" name="Connection377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100" xr16:uid="{A603684D-3D3C-4F1F-8789-13F8182AA40E}" name="Connection3776"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101" xr16:uid="{4B9FF25B-85D8-4DB2-B9EF-8742197A409F}" name="Connection3777"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102" xr16:uid="{773A5D70-B97F-4C2F-9F09-021FABCB992D}" name="Connection3778"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103" xr16:uid="{6C6E6CAD-BDC2-439A-8668-8A817979829D}" name="Connection3779"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104" xr16:uid="{A7A5158B-1D06-41CE-B7E8-A1E7B48E6CB1}" name="Connection378" type="1" refreshedVersion="0" background="1">
    <dbPr connection="DRIVER={Microsoft ODBC for Oracle};UID=TATADB;pwd=TATADB9$;SERVER=MPLUSLIV;"/>
  </connection>
  <connection id="3105" xr16:uid="{0F4C1F6B-2D66-4436-8AF8-EF228CE4AE73}" name="Connection3780"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106" xr16:uid="{0072F0A1-C15A-4B91-9FA0-BA7BDA2C2B6C}" name="Connection3781"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107" xr16:uid="{71B36F68-DE0E-455B-B6A8-513F1E3D75AA}" name="Connection3782"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108" xr16:uid="{0523007D-4B66-4AE3-847D-C981FFD44D05}" name="Connection3783"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109" xr16:uid="{2D9EC8F7-A5CF-4498-92E3-4B10A28FBA45}" name="Connection378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110" xr16:uid="{B2078FD4-EC40-47CB-A32B-37560AAC6171}" name="Connection3785"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E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111" xr16:uid="{D2003DDB-D5FC-4035-A2C3-3FA79C66A6B0}" name="Connection378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TOFE' _x000d_ _x000d_and WEEKEND_DT='31 Oct 2026' and a.ASSET_TYPE in ('01','45','51','56','57','59')  _x000d_and a.schclass='GLOBAL' and a.security is not null and a.UNITS&gt;0   and LAST_NET_ASSETS&gt;1 and f.schclass='GLOBAL' ) _x000d_where units &gt; 0 _x000d_order by 6 desc"/>
  </connection>
  <connection id="3112" xr16:uid="{F9ED0214-4220-431F-A884-52892500E3BB}" name="Connection3787" type="1" refreshedVersion="8" background="1" saveData="1">
    <dbPr connection="DRIVER={Microsoft ODBC for Oracle};UID=TATADB;" command="select nvl(nvl(c.name,d.name),b.name)||'^' Security,'NA' Yield,nvl(f.name,d.name) Industry,nvl(c.ISIN_CODE,d.name)ISIN_CODE,units,round(a.amount*-1/100000,2) MKTVAL _x000d_ ,round((a.amount*-1/100000)/(LAST_NET_ASSETS/100000)*100,2) &quot;% to NAV&quot; _x000d_ ,null &quot; &quot;  from TATAMFPLUS.schnavbd A _x000d_ join TATAMFPLUS.drvSECURITY b on  a.security=b.drvsecurity  and b.rectype='L' _x000d_ left outer join TATAMFPLUS.BASESECURITY  c on c.security=b.underlying_code and c.rectype='L' _x000d_ left outer join tatamfplus.STKEXINDEX d on  STKEXINDEX=contract_code and d.rectype='L' _x000d_ left outer join TATAMFPLUS.Issuer e on e.issuer=c.issuer and e.rectype='L' _x000d_ left outer join (select distinct industry_group,name,rectype from TATAMFPLUS.INDUSTRY_GROUP D where rectype='L') f on /*f.industry=e.MF_BASIC_INDUSTRY*/f.INDUSTRY_GROUP=e.mf_industry  and f.rectype='L' _x000d_ left outer join   TATAMFPLUS.weeknav g on g.scheme=a.scheme  and g.schclass='GLOBAL' AND WEEKEND_DT=NAV_DATE _x000d_ where nav_Date='31 Oct 2026' and units&lt;&gt;0 and a.security is not null AND A.scheme='TTOFE'_x000d_ order by 6 desc"/>
  </connection>
  <connection id="3113" xr16:uid="{EF2E405C-D715-4591-9BD4-37AD839E81E1}" name="Connection378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114" xr16:uid="{6B8C3631-F98C-46AC-A8AD-3BA92104E4BC}" name="Connection3789"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115" xr16:uid="{51246E78-F121-489E-9BEA-24DA29E6B133}" name="Connection379" type="1" refreshedVersion="0" background="1">
    <dbPr connection="DRIVER={Microsoft ODBC for Oracle};UID=TATADB;pwd=TATADB9$;SERVER=MPLUSLIV;"/>
  </connection>
  <connection id="3116" xr16:uid="{56568835-4214-4E79-8919-ABF8C8FCB77B}" name="Connection3790"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117" xr16:uid="{01294BB0-1EE4-4B14-905C-25FDA49897D4}" name="Connection379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118" xr16:uid="{B69CCD39-AB1F-4581-A5A1-0053EB4D2579}" name="Connection3792"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119" xr16:uid="{54FFE3B6-07E4-4DC5-8C39-8013484ECC2F}" name="Connection3793"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120" xr16:uid="{A67EED33-FCF2-425B-825A-3EA745707822}" name="Connection3794"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121" xr16:uid="{6D19888F-F152-4DAB-882E-DB700F23A8EE}" name="Connection3795"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122" xr16:uid="{19C83621-0B57-48FC-A61B-1A60C79007DD}" name="Connection3796"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123" xr16:uid="{311BA1A4-96B2-416E-800C-636DF4EDEF8D}" name="Connection3797"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124" xr16:uid="{44E79256-1A6A-4AFC-A6DB-E7A3CE8F1A97}" name="Connection379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125" xr16:uid="{D94C5655-CAD0-4FBD-A8C0-A246D948B193}" name="Connection379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TOFE'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126" xr16:uid="{B2744DC6-F358-4973-B4FB-B3893B5D6617}" name="Connection38" type="1" refreshedVersion="0" background="1">
    <dbPr connection="DRIVER={Microsoft ODBC for Oracle};UID=TATADB;pwd=TATADB9$;SERVER=MPLUSLIV;"/>
  </connection>
  <connection id="3127" xr16:uid="{AF0E721F-2320-45B0-90B7-8A5932426C0B}" name="Connection380" type="1" refreshedVersion="0" background="1">
    <dbPr connection="DRIVER={Microsoft ODBC for Oracle};UID=TATADB;pwd=TATADB9$;SERVER=MPLUSLIV;"/>
  </connection>
  <connection id="3128" xr16:uid="{E9F8C870-F456-4BAA-9638-0B05C08CB626}" name="Connection380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INR' _x000d_ _x000d_and WEEKEND_DT='31 Oct 2026' and a.ASSET_TYPE in ('01','45','51','56','57','59')  _x000d_and a.schclass='GLOBAL' and a.security is not null and a.UNITS&gt;0   and LAST_NET_ASSETS&gt;1 and f.schclass='GLOBAL' ) _x000d_where units &gt; 0 _x000d_order by 6 desc"/>
  </connection>
  <connection id="3129" xr16:uid="{DA3BE63B-A7EA-46D5-8199-C9BF5C2A26B4}" name="Connection3801"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130" xr16:uid="{4221800C-B5B3-4EE8-AFEF-2283379B860B}" name="Connection380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131" xr16:uid="{55428758-DED9-447A-962D-81C4C62CB9BB}" name="Connection3803"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132" xr16:uid="{4371EAE9-5B87-4806-92CD-96F4B6CA19AD}" name="Connection380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133" xr16:uid="{67BAE502-028B-4E62-BD01-1474CFAF30D2}" name="Connection380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134" xr16:uid="{5485D436-E1DE-4272-883C-BDDE2412B657}" name="Connection380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135" xr16:uid="{B556FAE1-3C3D-4756-963E-71BBAFBE3D02}" name="Connection3807"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136" xr16:uid="{000DC63A-3523-447F-BD68-DB665F117515}" name="Connection3808"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137" xr16:uid="{A471F679-6D79-4AF3-80EF-DE38C8CE2AA7}" name="Connection3809"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138" xr16:uid="{12233EB7-0689-4D3B-9092-84BF1FA9BF48}" name="Connection381" type="1" refreshedVersion="0" background="1">
    <dbPr connection="DRIVER={Microsoft ODBC for Oracle};UID=TATADB;pwd=TATADB9$;SERVER=MPLUSLIV;"/>
  </connection>
  <connection id="3139" xr16:uid="{9A15C5BF-C7AE-4050-A612-F809D710E1B1}" name="Connection3810"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140" xr16:uid="{DF86A44D-E8BC-496A-8D4F-1A0B3F1F79A8}" name="Connection381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141" xr16:uid="{47900013-62E3-449C-954B-CD23E0C37F7E}" name="Connection3812"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INR'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142" xr16:uid="{EC384948-21A5-4F92-8D89-2EA42C25BDC3}" name="Connection3813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MAOF' _x000d_ _x000d_and WEEKEND_DT='31 Oct 2026' and a.ASSET_TYPE in ('01','45','51','56','57','59')  _x000d_and a.schclass='GLOBAL' and a.security is not null and a.UNITS&gt;0   and LAST_NET_ASSETS&gt;1 and f.schclass='GLOBAL' ) _x000d_where units &gt; 0 _x000d_order by 6 desc"/>
  </connection>
  <connection id="3143" xr16:uid="{82DE614A-9CC1-4739-A0BB-9A3D302111A5}" name="Connection38141" type="1" refreshedVersion="8" background="1" saveData="1">
    <dbPr connection="DRIVER={Microsoft ODBC for Oracle};UID=TATADB;" command="select nvl(nvl(c.name,d.name),b.name)||'^' Security,'NA' Yield,nvl(f.name,d.name) Industry,nvl(c.ISIN_CODE,d.name)ISIN_CODE,units,round(a.amount*-1/100000,2) MKTVAL _x000d_ ,round((a.amount*-1/100000)/(LAST_NET_ASSETS/100000)*100,2) &quot;% to NAV&quot; _x000d_ ,null &quot; &quot;  from TATAMFPLUS.schnavbd A _x000d_ join TATAMFPLUS.drvSECURITY b on  a.security=b.drvsecurity  and b.rectype='L' _x000d_ left outer join TATAMFPLUS.BASESECURITY  c on c.security=b.underlying_code and c.rectype='L' _x000d_ left outer join tatamfplus.STKEXINDEX d on  STKEXINDEX=contract_code and d.rectype='L' _x000d_ left outer join TATAMFPLUS.Issuer e on e.issuer=c.issuer and e.rectype='L' _x000d_ left outer join (select distinct industry_group,name,rectype from TATAMFPLUS.INDUSTRY_GROUP D where rectype='L') f on /*f.industry=e.MF_BASIC_INDUSTRY*/f.INDUSTRY_GROUP=e.mf_industry  and f.rectype='L' _x000d_ left outer join   TATAMFPLUS.weeknav g on g.scheme=a.scheme  and g.schclass='GLOBAL' AND WEEKEND_DT=NAV_DATE _x000d_ where nav_Date='31 Oct 2026' and units&lt;&gt;0 and a.security is not null AND A.scheme='TMAOF'_x000d_ order by 6 desc"/>
  </connection>
  <connection id="3144" xr16:uid="{3653EBB3-3BDB-492F-A053-50FC2D52E727}" name="Connection3815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MAOF' _x000d_ _x000d_and WEEKEND_DT='31 Oct 2026' and a.ASSET_TYPE  in('02','04','38','46','47','53') _x000d_and a.schclass='GLOBAL' and a.security is not null and a.UNITS&gt;0   and LAST_NET_ASSETS&gt;1 and f.schclass='GLOBAL' ) _x000d_where units &gt; 0 _x000d_order by 6 desc"/>
  </connection>
  <connection id="3145" xr16:uid="{7D16761F-51B1-4657-AA69-2F6ECE5603AB}" name="Connection38161"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1 Oct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1 Oct 2026' and a.scheme='TMAOF' _x000d_ _x000d_and WEEKEND_DT='31 Oct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1 Oct 2026'_x000d_left outer join  tatamfplus.weeknav d on  d.weekend_dt='31 Oct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1 Oct 2026' and scheme='TMAOF' group by app_refer,value_date _x000d_) f  on f.app_refer=a.deal_ID _x000d_WHERE del_date&lt;='31 Oct 2026' AND mat_date &gt;'31 Oct 2026' and  deal_stat &lt;&gt; 'MAT' and a.rectype='L'  and a.scheme='TMAOF')_x000d_order by 6 desc"/>
  </connection>
  <connection id="3146" xr16:uid="{91EADB93-9734-4CCA-9BA3-2D98405CD2F5}" name="Connection3817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MAOF' _x000d_ _x000d_and WEEKEND_DT='31 Oct 2026' and a.ASSET_TYPE in('05','06','07','09','11','12','14','25','29','34','18','52') and LISTED_Y_N='Y'  _x000d_and a.schclass='GLOBAL' and a.security is not null and a.UNITS&gt;0  and LAST_NET_ASSETS&gt;1 and f.schclass='GLOBAL' ) _x000d_where MKTVAL &gt; 0) order by 6 desc"/>
  </connection>
  <connection id="3147" xr16:uid="{56393F9C-8ED1-495F-A009-8339C05A61EE}" name="Connection3818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148" xr16:uid="{B2294B1F-C91B-4F22-A8FF-B2E922CF998D}" name="Connection38191"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MAOF' _x000d_ _x000d_and WEEKEND_DT='31 Oct 2026' and a.ASSET_TYPE in('32','33') _x000d_and a.schclass='GLOBAL' and a.security is not null and a.UNITS&gt;0  and LAST_NET_ASSETS&gt;1 and f.schclass='GLOBAL' ) _x000d_where MKTVAL &gt; 0 order by 6 desc"/>
  </connection>
  <connection id="3149" xr16:uid="{35F1D282-0942-40F9-A659-AD2EC5110C53}" name="Connection382" type="1" refreshedVersion="0" background="1">
    <dbPr connection="DRIVER={Microsoft ODBC for Oracle};UID=TATADB;pwd=TATADB9$;SERVER=MPLUSLIV;"/>
  </connection>
  <connection id="3150" xr16:uid="{EE2D5051-C306-4F36-9435-27B9D4579F98}" name="Connection3820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151" xr16:uid="{4902A422-EF6E-4314-8898-C01E1FFC6780}" name="Connection38211" type="1" refreshedVersion="8" background="1" saveData="1">
    <dbPr connection="DRIVER={Microsoft ODBC for Oracle};UID=TATADB;" command="_x000d_select 'D) MONEY MARKET INSTRUMENTS'A,null b,null c,null d,null e,null f,null g from dual union ALL select * from ( _x000d_ select '**'||' '||decode(a.asset_type,'15',b.name,decode(b.INTEREST,0,'-',to_char(b.INTEREST,'00.00')|| ' %')||' '||c.name||decode(a.asset_type,'16',' - CP','17',' - CD','')||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MAOF' _x000d_ and LAST_NET_ASSETS&gt;1 and f.SCHCLASS='GLOBAL'_x000d_and WEEKEND_DT='31 Oct 2026' and a.ASSET_TYPE in('16','17','19','20','22','03','15'))  _x000d_where MKTVAL &gt; 0 order by 6 desc"/>
  </connection>
  <connection id="3152" xr16:uid="{E1E8A801-F1D7-4C1C-96A8-A3B4A7B5A2DE}" name="Connection38221"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153" xr16:uid="{9AC065F1-416E-4299-82DC-5269DA43C751}" name="Connection3823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154" xr16:uid="{C350AF91-074A-4002-8391-FBF8835F6748}" name="Connection3824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155" xr16:uid="{9B190014-1F69-4207-8219-869C7D22B3F2}" name="Connection3825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156" xr16:uid="{E331298E-6340-40FB-A400-4C6B8B2C2D5A}" name="Connection3826"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MA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157" xr16:uid="{B666A931-7789-45AB-A7C0-34EB9AF9F212}" name="Connection382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MULTICF' _x000d_ _x000d_and WEEKEND_DT='31 Oct 2026' and a.ASSET_TYPE in ('01','45','51','56','57','59')  _x000d_and a.schclass='GLOBAL' and a.security is not null and a.UNITS&gt;0   and LAST_NET_ASSETS&gt;1 and f.schclass='GLOBAL' ) _x000d_where units &gt; 0 _x000d_order by 6 desc"/>
  </connection>
  <connection id="3158" xr16:uid="{9A04DB7B-D98F-4B9D-9BCE-434D2FEBDEC0}" name="Connection382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159" xr16:uid="{F4A37499-EFC9-4031-AFF2-34A3D057C6F3}" name="Connection382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160" xr16:uid="{5799E877-CE8C-428D-AD67-439DEE76FFE1}" name="Connection383" type="1" refreshedVersion="0" background="1">
    <dbPr connection="DRIVER={Microsoft ODBC for Oracle};UID=TATADB;pwd=TATADB9$;SERVER=MPLUSLIV;"/>
  </connection>
  <connection id="3161" xr16:uid="{D27E2122-93BF-4735-BCB2-BA43728338E6}" name="Connection3830"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162" xr16:uid="{06B253D0-60AF-4A18-8077-9D8DF99CB43C}" name="Connection383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163" xr16:uid="{73297330-18FD-4877-B628-8759673C5AE5}" name="Connection3832"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164" xr16:uid="{EDB93BA8-2EA8-4FF2-B441-376BA02BB766}" name="Connection3833"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165" xr16:uid="{E99807F3-F5A4-462B-A371-26E159DB40FA}" name="Connection3834"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166" xr16:uid="{FCB739BF-6BDE-4B84-9207-42564842D15F}" name="Connection3835"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167" xr16:uid="{709A5F78-B5D8-4198-A2D7-332E67DC3A47}" name="Connection3836"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168" xr16:uid="{27995FAA-374B-40AC-BF73-6EF4C835B7BC}" name="Connection3837"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169" xr16:uid="{3C7F9EE8-2624-433D-82E9-3902DFFDC95D}" name="Connection383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170" xr16:uid="{B1444302-3CEA-4AD7-A1BD-BB48721C07FD}" name="Connection383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MULTIC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171" xr16:uid="{4C89A959-72B9-4F5D-945C-D3CC533A75F9}" name="Connection384" type="1" refreshedVersion="0" background="1">
    <dbPr connection="DRIVER={Microsoft ODBC for Oracle};UID=TATADB;pwd=TATADB9$;SERVER=MPLUSLIV;"/>
  </connection>
  <connection id="3172" xr16:uid="{E823208C-A2E8-4B5E-A0D2-DE37CEB0BADB}" name="Connection384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NETF' _x000d_ _x000d_and WEEKEND_DT='31 Oct 2026' and a.ASSET_TYPE in ('01','45','51','56','57','59')  _x000d_and a.schclass='GLOBAL' and a.security is not null and a.UNITS&gt;0   and LAST_NET_ASSETS&gt;1 and f.schclass='GLOBAL' ) _x000d_where units &gt; 0 _x000d_order by 6 desc"/>
  </connection>
  <connection id="3173" xr16:uid="{2AD91B23-B6D6-4B80-A0CB-7BDDDF79B62D}" name="Connection3841"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174" xr16:uid="{D9047C52-69CA-4549-A030-75CD8A3286F1}" name="Connection384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175" xr16:uid="{EEB57CD6-F26C-4A52-BA95-43DA343CB93F}" name="Connection3843"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176" xr16:uid="{FD7314C6-EA5B-4F04-97A8-CDFBB745F3F3}" name="Connection384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177" xr16:uid="{08458231-8B50-40A4-B1EA-9D439F8C143C}" name="Connection384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178" xr16:uid="{02D2B8B9-32B6-4CF7-B148-5B601D4A10A6}" name="Connection384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179" xr16:uid="{C0C5EE32-BEFE-4F10-9294-74B386F2617B}" name="Connection3847"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180" xr16:uid="{8304C42C-4640-43BE-907D-3B01EB173483}" name="Connection3848"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181" xr16:uid="{CF246662-31DA-477D-A7EA-FCFEBF6B612F}" name="Connection3849"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182" xr16:uid="{E5F7D9B9-F57C-474E-8A11-657380E4AFA0}" name="Connection385" type="1" refreshedVersion="0" background="1">
    <dbPr connection="DRIVER={Microsoft ODBC for Oracle};UID=TATADB;pwd=TATADB9$;SERVER=MPLUSLIV;"/>
  </connection>
  <connection id="3183" xr16:uid="{3DB3A8BF-1535-4945-8CF4-71EDED1FCF20}" name="Connection3850"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184" xr16:uid="{9C515E87-1B65-45CE-9D1B-35684EF30710}" name="Connection385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185" xr16:uid="{55BA6C59-55F4-466B-85D0-1B255AC81EB5}" name="Connection3852"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NET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186" xr16:uid="{21BAEB7E-7D12-4F4A-806A-136A7CD71B3D}" name="Connection385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IFNA' _x000d_ _x000d_and WEEKEND_DT='31 Oct 2026' and a.ASSET_TYPE in ('01','45','51','56','57','59')  _x000d_and a.schclass='GLOBAL' and a.security is not null and a.UNITS&gt;0   and LAST_NET_ASSETS&gt;1 and f.schclass='GLOBAL' ) _x000d_where units &gt; 0 _x000d_order by 6 desc"/>
  </connection>
  <connection id="3187" xr16:uid="{52D8B2C9-B132-4112-9467-ED002321C59C}" name="Connection385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188" xr16:uid="{C0638D76-B1DB-41DF-A572-10CBAAA6BC38}" name="Connection385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189" xr16:uid="{C8FDFDD3-7E54-400C-8E02-40ADAF2DFB7E}" name="Connection3856"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190" xr16:uid="{95C4B7D4-49CB-4EE8-8D7A-728F40E80B1C}" name="Connection3857"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191" xr16:uid="{72A406A4-CBD9-454F-8703-483C9A8AB56F}" name="Connection3858"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192" xr16:uid="{3840935F-3439-4568-9B50-011C88F11850}" name="Connection3859"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193" xr16:uid="{E46891AF-74E1-4041-8274-9D96D2F90995}" name="Connection386" type="1" refreshedVersion="0" background="1">
    <dbPr connection="DRIVER={Microsoft ODBC for Oracle};UID=TATADB;pwd=TATADB9$;SERVER=MPLUSLIV;"/>
  </connection>
  <connection id="3194" xr16:uid="{E9CBC389-C98B-4C6B-B132-6E058622B69F}" name="Connection3860"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195" xr16:uid="{DD54FF0A-9763-4E23-BA3F-959D4110882E}" name="Connection3861"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196" xr16:uid="{91E4423B-D19D-419C-B2F4-DF826E51A0E4}" name="Connection3862"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197" xr16:uid="{14DF3E6A-0259-4BF1-B881-ECDC8BEEFC92}" name="Connection3863"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198" xr16:uid="{B9BC2FB3-705E-463E-9871-C6615D3334B6}" name="Connection386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199" xr16:uid="{DE3436F6-F586-420F-A61C-F80DB048826F}" name="Connection3865"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IFNA'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200" xr16:uid="{D37F092A-6E69-4AE8-9EF4-D5433035AAC3}" name="Connection386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NAIF' _x000d_ _x000d_and WEEKEND_DT='31 Oct 2026' and a.ASSET_TYPE in ('01','45','51','56','57','59')  _x000d_and a.schclass='GLOBAL' and a.security is not null and a.UNITS&gt;0   and LAST_NET_ASSETS&gt;1 and f.schclass='GLOBAL' ) _x000d_where units &gt; 0 _x000d_order by 6 desc"/>
  </connection>
  <connection id="3201" xr16:uid="{19E5CDBF-5CD5-4C79-9BC0-165EE04839C4}" name="Connection3867"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202" xr16:uid="{F7ABDF71-EA70-41F0-B797-BB76CB2382AF}" name="Connection386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203" xr16:uid="{C649A8E9-0963-4D10-9ACF-F7CC9609B3DC}" name="Connection386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204" xr16:uid="{3E3C5F55-8FF6-40E4-882D-AA8541B4D4FA}" name="Connection387" type="1" refreshedVersion="0" background="1">
    <dbPr connection="DRIVER={Microsoft ODBC for Oracle};UID=TATADB;pwd=TATADB9$;SERVER=MPLUSLIV;"/>
  </connection>
  <connection id="3205" xr16:uid="{C8EF0EFE-EC8A-44B9-BEC4-48FC0EA6C455}" name="Connection3870"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206" xr16:uid="{331D38E9-4A1D-430E-8324-CD6CF04FFEA7}" name="Connection3871"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207" xr16:uid="{DF43CBBB-997B-41FF-964F-FCA280CDE99D}" name="Connection387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208" xr16:uid="{719A5939-E5A7-4342-BE66-7C32505796D9}" name="Connection3873"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209" xr16:uid="{22D9BB2C-48A2-480A-B270-84810DA57363}" name="Connection3874"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210" xr16:uid="{C646B28A-07C6-4972-A134-C5B292C6A951}" name="Connection3875"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211" xr16:uid="{5E265217-DFFB-4538-A45D-64A71F2BED1B}" name="Connection3876"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212" xr16:uid="{B6F3048C-3C55-4637-BA1F-5033DE2A400E}" name="Connection387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213" xr16:uid="{038D0242-1442-4119-AE52-3AF23E134B84}" name="Connection3878"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NA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214" xr16:uid="{0E09948A-0C6C-45BA-9358-0309B7FD92BC}" name="Connection387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NCMIF' _x000d_ _x000d_and WEEKEND_DT='31 Oct 2026' and a.ASSET_TYPE in ('01','45','51','56','57','59')  _x000d_and a.schclass='GLOBAL' and a.security is not null and a.UNITS&gt;0   and LAST_NET_ASSETS&gt;1 and f.schclass='GLOBAL' ) _x000d_where units &gt; 0 _x000d_order by 6 desc"/>
  </connection>
  <connection id="3215" xr16:uid="{0E79C62C-284D-4C59-9271-94D7A12B97A9}" name="Connection388" type="1" refreshedVersion="0" background="1">
    <dbPr connection="DRIVER={Microsoft ODBC for Oracle};UID=TATADB;pwd=TATADB9$;SERVER=MPLUSLIV;"/>
  </connection>
  <connection id="3216" xr16:uid="{5116D809-E446-4363-A31C-BE7DEC16F8A0}" name="Connection3880"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217" xr16:uid="{9A13183B-CA20-4CEF-B5F9-97A008ED05E0}" name="Connection388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218" xr16:uid="{E1CD3021-AB0B-4566-B4EA-4EE25F78CCA4}" name="Connection3882"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219" xr16:uid="{709D3E0C-F3A5-47C7-A0D0-FE89C3991617}" name="Connection3883"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220" xr16:uid="{512FF207-C809-4F6E-BB9F-C0E48CA0DFB2}" name="Connection3884"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221" xr16:uid="{60209E78-2F1E-4B4D-A54E-2588FF6C9192}" name="Connection3885"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222" xr16:uid="{DD59B7F9-3A2A-479D-A97F-28AC957E65B7}" name="Connection388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223" xr16:uid="{9B98A79A-EA87-4D07-A6D9-BF4C303F63D0}" name="Connection388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224" xr16:uid="{9C43DF3C-C332-4535-8826-9A41A110D536}" name="Connection3888"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225" xr16:uid="{C8B7D38D-4EBC-46EF-BA2D-BF12FBA6EBF9}" name="Connection3889"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226" xr16:uid="{FD69D9AA-76F5-4AD5-AB31-9981A5B94937}" name="Connection389" type="1" refreshedVersion="0" background="1">
    <dbPr connection="DRIVER={Microsoft ODBC for Oracle};UID=TATADB;pwd=TATADB9$;SERVER=MPLUSLIV;"/>
  </connection>
  <connection id="3227" xr16:uid="{6F9B72D9-606B-4AD9-922C-3405B807FBE2}" name="Connection389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228" xr16:uid="{7E50B606-396A-401F-A706-193F982AD8E7}" name="Connection389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NCM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229" xr16:uid="{68436496-7DDF-4F97-B4D3-290D5C6ADF99}" name="Connection389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NFSIF' _x000d_ _x000d_and WEEKEND_DT='31 Oct 2026' and a.ASSET_TYPE in ('01','45','51','56','57','59')  _x000d_and a.schclass='GLOBAL' and a.security is not null and a.UNITS&gt;0   and LAST_NET_ASSETS&gt;1 and f.schclass='GLOBAL' ) _x000d_where units &gt; 0 _x000d_order by 6 desc"/>
  </connection>
  <connection id="3230" xr16:uid="{A664DB37-070A-40B5-A787-4BC760480998}" name="Connection3893"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231" xr16:uid="{786E0D44-DDA8-459B-A572-159F15ABB7B3}" name="Connection389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232" xr16:uid="{00A4FFE0-C060-42B6-98C9-527ABA6F3D7F}" name="Connection3895"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233" xr16:uid="{9662F508-F45E-4CB6-AA6D-69A318A0EA0D}" name="Connection3896"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234" xr16:uid="{22561F71-8832-469A-B0C9-0BC24EA06DC9}" name="Connection3897"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235" xr16:uid="{E69CD528-7C9A-4FB0-B206-6F5E4632303A}" name="Connection389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236" xr16:uid="{0DFBA6E3-F4EF-4AAF-A856-8C4C7C32D21E}" name="Connection3899"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237" xr16:uid="{4BE60AAF-7956-426B-A42B-12217C238855}" name="Connection39" type="1" refreshedVersion="0" background="1">
    <dbPr connection="DRIVER={Microsoft ODBC for Oracle};UID=TATADB;pwd=TATADB9$;SERVER=MPLUSLIV;"/>
  </connection>
  <connection id="3238" xr16:uid="{1D736CB0-C2AA-4268-A435-5FDE382E3639}" name="Connection390" type="1" refreshedVersion="0" background="1">
    <dbPr connection="DRIVER={Microsoft ODBC for Oracle};UID=TATADB;pwd=TATADB9$;SERVER=MPLUSLIV;"/>
  </connection>
  <connection id="3239" xr16:uid="{DCA300E5-70CD-4113-90E1-F2715252676B}" name="Connection3900"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240" xr16:uid="{48E937CB-F0D1-4E92-8C2B-6814AECB58EF}" name="Connection390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241" xr16:uid="{09FAFFF1-7A05-4050-A1E5-16D9F5484240}" name="Connection3902"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242" xr16:uid="{024D3FF7-6E7E-4611-B74E-9700DBE31936}" name="Connection390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243" xr16:uid="{04DE7F1F-89D6-4611-918D-56F74BDD1EB3}" name="Connection3904"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NFS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244" xr16:uid="{50E67F10-D175-45FF-9C0C-24F64F15A080}" name="Connection390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245" xr16:uid="{F98BBC6E-2B99-4715-BA1E-DBB5345F729E}" name="Connection390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246" xr16:uid="{06D88A29-C0DD-4FCE-AB15-6C43B1BFEBCA}" name="Connection3907"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247" xr16:uid="{D16F65BE-1E63-4361-84EF-867A41785106}" name="Connection390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248" xr16:uid="{4708E399-30A5-495B-BF8B-40A4CF311316}" name="Connection3909"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249" xr16:uid="{73CB2A9F-6F0B-422F-9BF1-2AD5DE481CB8}" name="Connection391" type="1" refreshedVersion="0" background="1">
    <dbPr connection="DRIVER={Microsoft ODBC for Oracle};UID=TATADB;pwd=TATADB9$;SERVER=MPLUSLIV;"/>
  </connection>
  <connection id="3250" xr16:uid="{8B8D2057-9868-4B80-A6FA-2C93A6ED26C8}" name="Connection3910"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251" xr16:uid="{8420B56D-4E08-4D7B-A241-F8FB7379AA7A}" name="Connection391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252" xr16:uid="{1BE1A884-AC86-4F45-AA57-BBB5B9A4D90A}" name="Connection3912"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253" xr16:uid="{81FB16CD-676A-4C76-8512-D517AF9E58AB}" name="Connection3913"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254" xr16:uid="{E997E1F2-B129-420E-924F-F7230E720BD9}" name="Connection3914"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255" xr16:uid="{A834ACCD-9790-4262-B9C3-F3DD572AF8B6}" name="Connection3915"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NIDFOF' _x000d_ _x000d_and WEEKEND_DT='31 Oct 2026' and (A.ASSET_TYPE in('35','36','24') _x000d_and a.schclass='GLOBAL' and a.security is not null and a.UNITS&gt;0   and LAST_NET_ASSETS&gt;1 and f.schclass='GLOBAL' ) _x000d_AND (LAST_NET_ASSETS/100000) &gt; 0 order by 6 desc)"/>
  </connection>
  <connection id="3256" xr16:uid="{DE8A3879-747C-428F-8D41-396E5294C61B}" name="Connection391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257" xr16:uid="{9ED73943-69BB-47E9-87D6-A09D7165C2D1}" name="Connection3917"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NIDF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258" xr16:uid="{73F85058-65FF-4A6D-96B0-16A4D8C87709}" name="Connection391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NIDETF' _x000d_ _x000d_and WEEKEND_DT='31 Oct 2026' and a.ASSET_TYPE in ('01','45','51','56','57','59')  _x000d_and a.schclass='GLOBAL' and a.security is not null and a.UNITS&gt;0   and LAST_NET_ASSETS&gt;1 and f.schclass='GLOBAL' ) _x000d_where units &gt; 0 _x000d_order by 6 desc"/>
  </connection>
  <connection id="3259" xr16:uid="{3102CECE-E419-4588-8197-6A8C5ED96992}" name="Connection3919"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260" xr16:uid="{7D5D6651-689D-4CFD-86A0-692F6BAC3ECF}" name="Connection392" type="1" refreshedVersion="0" background="1">
    <dbPr connection="DRIVER={Microsoft ODBC for Oracle};UID=TATADB;pwd=TATADB9$;SERVER=MPLUSLIV;"/>
  </connection>
  <connection id="3261" xr16:uid="{E480654A-0CA0-4E57-BA62-CEE0A4836838}" name="Connection392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262" xr16:uid="{E7CFEA95-C653-48F4-B8CA-F4D002C39EB4}" name="Connection392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263" xr16:uid="{C1A27B72-F974-4BB3-9378-EF9545BB1292}" name="Connection392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264" xr16:uid="{2947A8EC-17F0-48F7-B078-73171FCA1758}" name="Connection392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265" xr16:uid="{AE1CB2F6-43AD-446C-A0C5-D7F3A1C3A0A5}" name="Connection3924"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266" xr16:uid="{D1F4A341-3AAA-4CB1-8164-618761CB0C31}" name="Connection3925"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267" xr16:uid="{1F90375F-7B2B-462D-A533-3A9EB9B7820D}" name="Connection3926"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268" xr16:uid="{3FA2DEB2-5444-4F4B-B893-A5968211E592}" name="Connection392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269" xr16:uid="{8423FE71-EB1F-4D29-A641-0B61418DD798}" name="Connection3928"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270" xr16:uid="{C4676A94-F85E-48BD-B292-BD3024667990}" name="Connection392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271" xr16:uid="{4D9BFF96-3FAA-41A0-808A-C24B200F5073}" name="Connection393" type="1" refreshedVersion="0" background="1">
    <dbPr connection="DRIVER={Microsoft ODBC for Oracle};UID=TATADB;pwd=TATADB9$;SERVER=MPLUSLIV;"/>
  </connection>
  <connection id="3272" xr16:uid="{19AFDEDF-E344-4D90-8726-AE58AD82AA87}" name="Connection393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NIDET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273" xr16:uid="{8017F8C0-F158-4F7F-8295-79DD38456FA5}" name="Connection393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NITIF' _x000d_ _x000d_and WEEKEND_DT='31 Oct 2026' and a.ASSET_TYPE in ('01','45','51','56','57','59')  _x000d_and a.schclass='GLOBAL' and a.security is not null and a.UNITS&gt;0   and LAST_NET_ASSETS&gt;1 and f.schclass='GLOBAL' ) _x000d_where units &gt; 0 _x000d_order by 6 desc"/>
  </connection>
  <connection id="3274" xr16:uid="{003C7AF3-C539-4B78-BD17-51E6C01C31DC}" name="Connection3932"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275" xr16:uid="{5F75E3D5-A0F2-42C5-AF9D-03A8A6EBB28C}" name="Connection393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276" xr16:uid="{8AE26943-4DDE-41A2-B829-D2DE0FADA271}" name="Connection3934"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277" xr16:uid="{755AAEF4-53F4-4E44-8AF1-1FA70BC5C758}" name="Connection3935"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278" xr16:uid="{DF248548-B544-43C9-8942-53EFCDC17A2D}" name="Connection3936"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279" xr16:uid="{6099927C-5F32-4AD5-AB40-964D8BAE01B3}" name="Connection3937"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280" xr16:uid="{53926C68-614A-4828-8E2E-00918A2F4499}" name="Connection3938"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281" xr16:uid="{BCF9AF97-940B-4F8D-85F7-6B5865C80853}" name="Connection3939"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282" xr16:uid="{D8E868F1-EE4F-43F6-8048-4F323B0F06A8}" name="Connection394" type="1" refreshedVersion="0" background="1">
    <dbPr connection="DRIVER={Microsoft ODBC for Oracle};UID=TATADB;pwd=TATADB9$;SERVER=MPLUSLIV;"/>
  </connection>
  <connection id="3283" xr16:uid="{254CEAB3-F269-4CEA-ADFE-2D7C4D6BA63E}" name="Connection3940"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284" xr16:uid="{281443CF-03D0-414A-BD84-275076DCD219}" name="Connection394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285" xr16:uid="{835415EE-61C9-4B92-B21A-C5F8FA97C234}" name="Connection394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286" xr16:uid="{84829BEE-A780-4EFA-894E-74DD43F150D2}" name="Connection3943"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NIT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287" xr16:uid="{6F4D214C-787C-4638-B80E-66764E462425}" name="Connection394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NMIF150' _x000d_ _x000d_and WEEKEND_DT='31 Oct 2026' and a.ASSET_TYPE in ('01','45','51','56','57','59')  _x000d_and a.schclass='GLOBAL' and a.security is not null and a.UNITS&gt;0   and LAST_NET_ASSETS&gt;1 and f.schclass='GLOBAL' ) _x000d_where units &gt; 0 _x000d_order by 6 desc"/>
  </connection>
  <connection id="3288" xr16:uid="{9E5FD88B-3138-4EA1-A5C4-3C826EED3FCE}" name="Connection3945"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289" xr16:uid="{CD3B0694-1064-4CAE-8221-DCCDD0B5067C}" name="Connection394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NMIF150' _x000d_ _x000d_and WEEKEND_DT='31 Oct 2026' and a.ASSET_TYPE  in('02','04','38','46','47','53') _x000d_and a.schclass='GLOBAL' and a.security is not null and a.UNITS&gt;0   and LAST_NET_ASSETS&gt;1 and f.schclass='GLOBAL' ) _x000d_where units &gt; 0 _x000d_order by 6 desc"/>
  </connection>
  <connection id="3290" xr16:uid="{C6900A81-A594-44D5-BADA-75155FC1ED76}" name="Connection394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291" xr16:uid="{2786DBA8-C1CA-4DAF-A649-7CE0417B7B26}" name="Connection394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292" xr16:uid="{C8C4D1F5-2296-4D6B-A09C-13242C4E4B8B}" name="Connection3949"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293" xr16:uid="{1FCF4544-7B9B-41E5-9966-459BE27E1873}" name="Connection395" type="1" refreshedVersion="0" background="1">
    <dbPr connection="DRIVER={Microsoft ODBC for Oracle};UID=TATADB;pwd=TATADB9$;SERVER=MPLUSLIV;"/>
  </connection>
  <connection id="3294" xr16:uid="{38F9FAF3-119F-481D-84F0-4B8B48CEEDD9}" name="Connection3950"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295" xr16:uid="{D573BBA3-21B7-4EAB-B849-26DC17598894}" name="Connection3951"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296" xr16:uid="{9B83D077-3E06-4062-B30E-6C29E80B488B}" name="Connection395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297" xr16:uid="{1D14555D-D20B-421C-9E4D-EC6A85EB931B}" name="Connection395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298" xr16:uid="{5C9E26FF-FBF3-44FB-A40F-2A3CC2AFA8A7}" name="Connection3954"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299" xr16:uid="{1905682B-E313-4533-BDCB-CC3265426A96}" name="Connection395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300" xr16:uid="{1563C9C1-92A7-4141-835E-8095A3568A82}" name="Connection3956"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NMIF150'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301" xr16:uid="{9C5EB6E8-B56C-45F1-865C-BF9C105CD028}" name="Connection395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NMMIF' _x000d_ _x000d_and WEEKEND_DT='31 Oct 2026' and a.ASSET_TYPE in ('01','45','51','56','57','59')  _x000d_and a.schclass='GLOBAL' and a.security is not null and a.UNITS&gt;0   and LAST_NET_ASSETS&gt;1 and f.schclass='GLOBAL' ) _x000d_where units &gt; 0 _x000d_order by 6 desc"/>
  </connection>
  <connection id="3302" xr16:uid="{E2F71C45-5DE5-40D0-B1C7-D265B3B4B5BD}" name="Connection395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303" xr16:uid="{A9420A05-A524-4462-A914-F5DD8C955240}" name="Connection395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304" xr16:uid="{CED1D099-D131-443A-98EF-21CA3A77101A}" name="Connection396" type="1" refreshedVersion="0" background="1">
    <dbPr connection="DRIVER={Microsoft ODBC for Oracle};UID=TATADB;pwd=TATADB9$;SERVER=MPLUSLIV;"/>
  </connection>
  <connection id="3305" xr16:uid="{B59DF424-8CF3-445E-AF66-0EB20C2A6952}" name="Connection3960"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306" xr16:uid="{D984FC8E-027B-4FB8-ACE6-E504E58236F6}" name="Connection396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307" xr16:uid="{B8F93E8A-3969-45E4-9819-0714191F9DB1}" name="Connection3962"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308" xr16:uid="{805B0A4D-190E-46C5-9583-26E320A99378}" name="Connection3963"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309" xr16:uid="{E2C9F68D-CB6F-4359-8481-0ADC48CAC8FA}" name="Connection3964"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310" xr16:uid="{EC87B760-BE91-4BE7-B855-B4136D78075A}" name="Connection3965"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311" xr16:uid="{748B6F1C-0F34-46BC-B2B9-A2C0FD6601DA}" name="Connection3966"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312" xr16:uid="{1C2BC263-2D3C-4251-B2E9-EAAA02F4ED2A}" name="Connection3967"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313" xr16:uid="{523D0AC4-5C25-4BDE-A7F6-6DBA91269BE1}" name="Connection396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314" xr16:uid="{9628EE14-4419-4EE5-A28C-C60A0F59BEFA}" name="Connection396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NMM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315" xr16:uid="{47B1D976-E812-4B42-B78E-FB0684166B47}" name="Connection397" type="1" refreshedVersion="0" background="1">
    <dbPr connection="DRIVER={Microsoft ODBC for Oracle};UID=TATADB;pwd=TATADB9$;SERVER=MPLUSLIV;"/>
  </connection>
  <connection id="3316" xr16:uid="{31165DA8-AB2A-4D2B-81E7-85355600E771}" name="Connection397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NMSHIF' _x000d_ _x000d_and WEEKEND_DT='31 Oct 2026' and a.ASSET_TYPE in ('01','45','51','56','57','59')  _x000d_and a.schclass='GLOBAL' and a.security is not null and a.UNITS&gt;0   and LAST_NET_ASSETS&gt;1 and f.schclass='GLOBAL' ) _x000d_where units &gt; 0 _x000d_order by 6 desc"/>
  </connection>
  <connection id="3317" xr16:uid="{3108CB1A-99EA-42E4-B30D-38E8C6EA167D}" name="Connection3971"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318" xr16:uid="{C1C95F16-9908-4E20-A5FE-E26D8BFFF723}" name="Connection397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319" xr16:uid="{5BB727F1-5936-471E-B181-95FD1F877908}" name="Connection3973"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320" xr16:uid="{50833793-BA4F-4ED0-8742-C1ACF6A23E73}" name="Connection397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321" xr16:uid="{004EAC32-E5AF-4F10-9347-F65FD203261A}" name="Connection397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322" xr16:uid="{C0AA95AF-7EFB-4C99-9FEF-772DE480B928}" name="Connection397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323" xr16:uid="{CC33DFFD-8EBE-4C0F-A321-74F62E9056FC}" name="Connection3977"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324" xr16:uid="{67306B05-D911-43A3-934F-A1F847AA885D}" name="Connection3978"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325" xr16:uid="{8E8E665A-160F-460C-B3C2-D0605A6A4E83}" name="Connection3979"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326" xr16:uid="{F9892D64-7404-40B2-99A8-A14E16D0F8C5}" name="Connection398" type="1" refreshedVersion="0" background="1">
    <dbPr connection="DRIVER={Microsoft ODBC for Oracle};UID=TATADB;pwd=TATADB9$;SERVER=MPLUSLIV;"/>
  </connection>
  <connection id="3327" xr16:uid="{82AC2E36-2866-4390-B31A-329324C97E23}" name="Connection3980"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328" xr16:uid="{2598BA74-BF17-4E9D-948B-B3CED473938E}" name="Connection398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329" xr16:uid="{4F3644C2-7D3A-438C-B6DF-BC2EADBEFDF4}" name="Connection3982"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NMSH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330" xr16:uid="{04A7D708-072F-4831-8327-790AE35BEA5D}" name="Connection398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NNIF' _x000d_ _x000d_and WEEKEND_DT='31 Oct 2026' and a.ASSET_TYPE in ('01','45','51','56','57','59')  _x000d_and a.schclass='GLOBAL' and a.security is not null and a.UNITS&gt;0   and LAST_NET_ASSETS&gt;1 and f.schclass='GLOBAL' ) _x000d_where units &gt; 0 _x000d_order by 6 desc"/>
  </connection>
  <connection id="3331" xr16:uid="{A2E03910-D72B-48D7-A2C0-21E27ACEB8A7}" name="Connection398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332" xr16:uid="{B21F1CD5-23A9-4106-916E-2D0005508704}" name="Connection398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333" xr16:uid="{C80F19F1-C41B-4661-BF1A-893854BB1393}" name="Connection3986"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334" xr16:uid="{00EC3E38-1C8F-405B-B431-8DE9826BB37B}" name="Connection3987"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335" xr16:uid="{94438F75-128B-4108-A213-CEDADF0E9481}" name="Connection3988"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336" xr16:uid="{3F88EFE2-C01D-476E-B213-F4317728CBBC}" name="Connection3989"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337" xr16:uid="{EF437AB9-52FE-4004-BFC3-EB8CCFBD46A3}" name="Connection399" type="1" refreshedVersion="0" background="1">
    <dbPr connection="DRIVER={Microsoft ODBC for Oracle};UID=TATADB;pwd=TATADB9$;SERVER=MPLUSLIV;"/>
  </connection>
  <connection id="3338" xr16:uid="{A6CCC7C2-A79D-4258-B099-927F725ADD89}" name="Connection3990"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339" xr16:uid="{AC3F3228-44E7-4A3A-A60F-5EC78BB0037C}" name="Connection3991"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340" xr16:uid="{6031BA7A-A9A3-4E2C-88F4-4FD72C8207E3}" name="Connection3992"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341" xr16:uid="{FBDDDAC7-64A3-4CB6-A026-0F1FD2804C84}" name="Connection3993"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342" xr16:uid="{8B742D17-7366-430B-8631-6583E7DB74F8}" name="Connection399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343" xr16:uid="{B0F51E72-0069-4453-A4F9-898D109098F6}" name="Connection3995"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NN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344" xr16:uid="{2BE346DE-F485-4FE1-83AD-2228D40C17A3}" name="Connection399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NPBETF' _x000d_ _x000d_and WEEKEND_DT='31 Oct 2026' and a.ASSET_TYPE in ('01','45','51','56','57','59')  _x000d_and a.schclass='GLOBAL' and a.security is not null and a.UNITS&gt;0   and LAST_NET_ASSETS&gt;1 and f.schclass='GLOBAL' ) _x000d_where units &gt; 0 _x000d_order by 6 desc"/>
  </connection>
  <connection id="3345" xr16:uid="{F22A183F-5615-4665-BCFE-73FBE757B3B4}" name="Connection3997"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346" xr16:uid="{418A4E61-35EF-4AD7-BABA-8491B6374910}" name="Connection399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347" xr16:uid="{C4B2B958-AC9A-40BA-9637-1CE726E52442}" name="Connection399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348" xr16:uid="{C0BB1D24-318D-4078-A3FC-C723502D4183}" name="Connection4" type="1" refreshedVersion="0" background="1">
    <dbPr connection="DRIVER={Microsoft ODBC for Oracle};UID=TATADB;pwd=TATADB9$;SERVER=MPLUSLIV;"/>
  </connection>
  <connection id="3349" xr16:uid="{80101CF7-4297-433A-9E22-60A67E4ECD94}" name="Connection40" type="1" refreshedVersion="0" background="1">
    <dbPr connection="DRIVER={Microsoft ODBC for Oracle};UID=TATADB;pwd=TATADB9$;SERVER=MPLUSLIV;"/>
  </connection>
  <connection id="3350" xr16:uid="{A22CEE8B-C867-468A-A773-7F880AB210F6}" name="Connection400" type="1" refreshedVersion="0" background="1">
    <dbPr connection="DRIVER={Microsoft ODBC for Oracle};UID=TATADB;pwd=TATADB9$;SERVER=MPLUSLIV;"/>
  </connection>
  <connection id="3351" xr16:uid="{23F9F78E-D686-410A-AA82-BDD15483ECFE}" name="Connection4000"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352" xr16:uid="{CE0B83A2-644D-4015-BDCE-AD73B851C9C1}" name="Connection4001"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353" xr16:uid="{E765B89F-99A9-494C-A4B0-301387C0D405}" name="Connection400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354" xr16:uid="{9FEF8413-5931-4BA4-ABFF-DDED4F018470}" name="Connection4003"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355" xr16:uid="{5D105675-6D4C-441E-9D64-ADC9DD19DB56}" name="Connection4004"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356" xr16:uid="{F4FF4C06-7F30-42B0-A4AB-F004BEA7720B}" name="Connection4005"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357" xr16:uid="{D495ED7E-2389-479D-BBE6-1C10D3780737}" name="Connection4006"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358" xr16:uid="{9F7A8C28-35DA-41FD-8206-966AEA9004D7}" name="Connection400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359" xr16:uid="{25C4F0F8-EC89-45FE-B636-DCC03F6C62E7}" name="Connection4008"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NPBET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360" xr16:uid="{D908E032-D8C7-4775-A53A-907B9ACAE0D0}" name="Connection400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NRIF' _x000d_ _x000d_and WEEKEND_DT='31 Oct 2026' and a.ASSET_TYPE in ('01','45','51','56','57','59')  _x000d_and a.schclass='GLOBAL' and a.security is not null and a.UNITS&gt;0   and LAST_NET_ASSETS&gt;1 and f.schclass='GLOBAL' ) _x000d_where units &gt; 0 _x000d_order by 6 desc"/>
  </connection>
  <connection id="3361" xr16:uid="{5C83A380-B5BD-4A36-913B-0463EB050149}" name="Connection401" type="1" refreshedVersion="0" background="1">
    <dbPr connection="DRIVER={Microsoft ODBC for Oracle};UID=TATADB;pwd=TATADB9$;SERVER=MPLUSLIV;"/>
  </connection>
  <connection id="3362" xr16:uid="{89F7CB84-5F2A-49C5-8DDF-B69DCF24ADA4}" name="Connection4010"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363" xr16:uid="{230662FB-1A07-4765-A891-3D18E52EABCD}" name="Connection401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364" xr16:uid="{513E216B-4C58-41A8-97F6-C8C0B53EFD64}" name="Connection4012"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365" xr16:uid="{158C5EE5-CE2A-44EA-B0FD-7B73D953C7B6}" name="Connection4013"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366" xr16:uid="{9CC68086-BB7C-4772-A4BE-6AD6A4F086DC}" name="Connection4014"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367" xr16:uid="{18619BB8-38C6-41D1-A0AF-DB66F6F0496E}" name="Connection4015"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368" xr16:uid="{6520600F-1DD0-400F-9D94-925F163270FB}" name="Connection401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369" xr16:uid="{FDAD06A1-D73C-4FD3-B8DA-240FB47B9730}" name="Connection401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370" xr16:uid="{28B303FD-B4C3-430C-8EAB-27DA5EA4D186}" name="Connection4018"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371" xr16:uid="{97DE235D-60BC-4760-A17E-6CA182C945D0}" name="Connection4019"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372" xr16:uid="{774C3A14-1582-4F33-A3D5-FA6692356171}" name="Connection402" type="1" refreshedVersion="0" background="1">
    <dbPr connection="DRIVER={Microsoft ODBC for Oracle};UID=TATADB;pwd=TATADB9$;SERVER=MPLUSLIV;"/>
  </connection>
  <connection id="3373" xr16:uid="{0C078F6E-454E-4480-B96D-18B9E61CF3A4}" name="Connection402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374" xr16:uid="{5B6941B2-3154-4EEB-ADD4-2C5826717815}" name="Connection402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NR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375" xr16:uid="{36A292DA-736D-4936-A5C4-AE4422A3492C}" name="Connection402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NA30IF' _x000d_ _x000d_and WEEKEND_DT='31 Oct 2026' and a.ASSET_TYPE in ('01','45','51','56','57','59')  _x000d_and a.schclass='GLOBAL' and a.security is not null and a.UNITS&gt;0   and LAST_NET_ASSETS&gt;1 and f.schclass='GLOBAL' ) _x000d_where units &gt; 0 _x000d_order by 6 desc"/>
  </connection>
  <connection id="3376" xr16:uid="{3661C89F-980F-4968-9F60-4BE96C1C85A4}" name="Connection4023"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377" xr16:uid="{B20D16E0-A9A1-4A73-B08A-745AFA4B4D54}" name="Connection402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378" xr16:uid="{E2918234-8492-4FB5-9B01-EFFFFB24EF3E}" name="Connection4025"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379" xr16:uid="{2EDC65ED-A55D-4D45-AE22-2F224E6B1A46}" name="Connection4026"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380" xr16:uid="{C40EA7CD-D471-4D79-9FF4-132A9D0F88B5}" name="Connection4027"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381" xr16:uid="{D2614B14-51CA-4A87-A862-33A960E812F9}" name="Connection4028"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382" xr16:uid="{D680E7F7-F375-45D1-A254-8C09CABDB7C6}" name="Connection4029"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383" xr16:uid="{8C138600-4032-4BC6-A7A5-D00BEBC454C3}" name="Connection403" type="1" refreshedVersion="0" background="1">
    <dbPr connection="DRIVER={Microsoft ODBC for Oracle};UID=TATADB;pwd=TATADB9$;SERVER=MPLUSLIV;"/>
  </connection>
  <connection id="3384" xr16:uid="{5C366DE2-9092-4D41-AEBF-6DA44DC82FB0}" name="Connection4030"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385" xr16:uid="{FBAA1B84-42F1-40A2-ADFD-BE5781FBB530}" name="Connection4031"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386" xr16:uid="{541BAAA5-FE96-4C8B-BB32-AC69019914DE}" name="Connection4032"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387" xr16:uid="{83161F95-2FFC-4C50-B30D-00CE82A52EF3}" name="Connection403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388" xr16:uid="{46ECEDD8-B5E9-49AB-A2F2-1C940387B1F9}" name="Connection4034"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NA30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389" xr16:uid="{79CA5E7F-57B9-47CE-94A6-847F5BB7D9DC}" name="Connection403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NMIMIF' _x000d_ _x000d_and WEEKEND_DT='31 Oct 2026' and a.ASSET_TYPE in ('01','45','51','56','57','59')  _x000d_and a.schclass='GLOBAL' and a.security is not null and a.UNITS&gt;0   and LAST_NET_ASSETS&gt;1 and f.schclass='GLOBAL' ) _x000d_where units &gt; 0 _x000d_order by 6 desc"/>
  </connection>
  <connection id="3390" xr16:uid="{B30D3D62-FDEA-4B67-8CE0-B7605E1E5514}" name="Connection4036"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391" xr16:uid="{4FF8382C-643A-4F04-BCC3-8B5EDE18C872}" name="Connection403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392" xr16:uid="{71E4EC26-586C-4A2C-B564-64329046B7EF}" name="Connection403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393" xr16:uid="{4C053ACD-2A02-440A-99E2-F324341A68E9}" name="Connection4039"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394" xr16:uid="{ABE743D9-4187-470C-94B5-559204893207}" name="Connection404" type="1" refreshedVersion="0" background="1">
    <dbPr connection="DRIVER={Microsoft ODBC for Oracle};UID=TATADB;pwd=TATADB9$;SERVER=MPLUSLIV;"/>
  </connection>
  <connection id="3395" xr16:uid="{742D8907-0867-48E4-B1CC-9C34097E1947}" name="Connection4040"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396" xr16:uid="{8F4221DD-1CFF-4AA7-A4BB-7D675BA34465}" name="Connection404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397" xr16:uid="{79B32BFB-3B41-4735-BFDB-805FF7B17E88}" name="Connection4042"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398" xr16:uid="{15955581-2BE3-4FD5-8AF5-11D8A2F78AB6}" name="Connection4043"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399" xr16:uid="{66BEC973-9AD4-481E-8FE2-817A1472E5BB}" name="Connection4044"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400" xr16:uid="{9288373D-D1E7-45BC-9FD4-CC3687547290}" name="Connection4045"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401" xr16:uid="{BB8E499C-F3E4-438E-9B6A-EFAD8D65DA58}" name="Connection404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402" xr16:uid="{8CA70097-B3BD-40C5-BF37-2188D561242E}" name="Connection4047"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NMIM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403" xr16:uid="{8BFFCB0D-028E-4CA7-8523-A1F3AC25E5E6}" name="Connection404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NMIIF' _x000d_ _x000d_and WEEKEND_DT='31 Oct 2026' and a.ASSET_TYPE in ('01','45','51','56','57','59')  _x000d_and a.schclass='GLOBAL' and a.security is not null and a.UNITS&gt;0   and LAST_NET_ASSETS&gt;1 and f.schclass='GLOBAL' ) _x000d_where units &gt; 0 _x000d_order by 6 desc"/>
  </connection>
  <connection id="3404" xr16:uid="{CEB79D52-0695-4A96-81A4-D2E69FB82D96}" name="Connection4049"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405" xr16:uid="{790A9D85-EFAF-4F01-8CB4-D1C50C1C09FC}" name="Connection405" type="1" refreshedVersion="0" background="1">
    <dbPr connection="DRIVER={Microsoft ODBC for Oracle};UID=TATADB;pwd=TATADB9$;SERVER=MPLUSLIV;"/>
  </connection>
  <connection id="3406" xr16:uid="{8E439CF8-5F52-4D35-8DA9-23E8F1588ACB}" name="Connection405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407" xr16:uid="{814BC172-7770-4AB2-803F-DA4EF41A093D}" name="Connection405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408" xr16:uid="{59216CDA-E580-4AA8-8D83-B08438457C54}" name="Connection405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409" xr16:uid="{B5B568AF-AA06-47AD-8A78-986EBF375869}" name="Connection405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410" xr16:uid="{FA9C3964-4297-47DE-B5B1-82043A13D926}" name="Connection4054"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411" xr16:uid="{00CB980E-85E1-4A99-BA8B-3C7B6DAB68EA}" name="Connection4055"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412" xr16:uid="{590AC26D-3B10-4BBC-98B7-5B77DBD6FF7D}" name="Connection4056"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413" xr16:uid="{C50CAC08-6FC8-49FA-A135-BE08886896E7}" name="Connection405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414" xr16:uid="{750D89F8-B1B2-43B7-AE7C-A314A515210C}" name="Connection4058"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415" xr16:uid="{0953FFFE-9C47-47CB-AA8F-3BF9FEDFF932}" name="Connection405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416" xr16:uid="{A4D6C12F-EB32-44DC-AF7B-C350939C46D2}" name="Connection406" type="1" refreshedVersion="0" background="1">
    <dbPr connection="DRIVER={Microsoft ODBC for Oracle};UID=TATADB;pwd=TATADB9$;SERVER=MPLUSLIV;"/>
  </connection>
  <connection id="3417" xr16:uid="{282EFF4A-DEC4-4954-98FE-93D6FF7C558B}" name="Connection406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NMII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418" xr16:uid="{E897791C-FC84-4DD6-9C4E-2F04E1599499}" name="Connection406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REF' _x000d_ _x000d_and WEEKEND_DT='31 Oct 2026' and a.ASSET_TYPE in ('01','45','51','56','57','59')  _x000d_and a.schclass='GLOBAL' and a.security is not null and a.UNITS&gt;0   and LAST_NET_ASSETS&gt;1 and f.schclass='GLOBAL' ) _x000d_where units &gt; 0 _x000d_order by 6 desc"/>
  </connection>
  <connection id="3419" xr16:uid="{DD16D1FE-4A49-41A6-9140-ADAC5A66CAE5}" name="Connection4062"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420" xr16:uid="{7AAA479E-6272-44D0-91FF-AF9293C6AC42}" name="Connection406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421" xr16:uid="{98ED9E62-7D0A-4B7D-ABC6-2AFFD3B518EA}" name="Connection4064"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422" xr16:uid="{38EAF611-11A9-41EA-8025-D53BB3347736}" name="Connection4065"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423" xr16:uid="{11788CF0-C229-4B7C-9233-9DCC52BE7304}" name="Connection4066"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424" xr16:uid="{83171544-1BD0-4E67-840C-C21E3B313373}" name="Connection4067"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425" xr16:uid="{460B7BA1-F3E1-4A49-BE75-11879C3A7AF4}" name="Connection4068"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426" xr16:uid="{4AB8256A-62A9-4DC0-A23A-7EE1EC44C935}" name="Connection4069"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427" xr16:uid="{80862BBD-471B-41B2-B593-3B3095E137F8}" name="Connection407" type="1" refreshedVersion="0" background="1">
    <dbPr connection="DRIVER={Microsoft ODBC for Oracle};UID=TATADB;pwd=TATADB9$;SERVER=MPLUSLIV;"/>
  </connection>
  <connection id="3428" xr16:uid="{5A42273E-D82B-4AB5-A53F-DECA15D57998}" name="Connection4070"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429" xr16:uid="{E4353E3C-C848-4A26-B599-9C36A4DED094}" name="Connection407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430" xr16:uid="{C44CBB3A-BE0E-41EF-9511-F32250D7F456}" name="Connection407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431" xr16:uid="{9CFB5E44-91CD-4667-95CC-591B3A7D8479}" name="Connection4073"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RE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432" xr16:uid="{13A4292A-6B2F-4F84-B38B-A10354E52F1B}" name="Connection407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RSFM' _x000d_ _x000d_and WEEKEND_DT='31 Oct 2026' and a.ASSET_TYPE in ('01','45','51','56','57','59')  _x000d_and a.schclass='GLOBAL' and a.security is not null and a.UNITS&gt;0   and LAST_NET_ASSETS&gt;1 and f.schclass='GLOBAL' ) _x000d_where units &gt; 0 _x000d_order by 6 desc"/>
  </connection>
  <connection id="3433" xr16:uid="{1548D940-2DB6-4396-8AA9-46640D8A2AB6}" name="Connection4075"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case when a.ASSET_TYPE in('13','48') then B.name else B.name end) Security,round(to_number(Factsheet_YIELD(b.security,'31 Oct 2026')),2) Yield,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 d.INDUSTRY_GROUP=c.mf_industry  and d.rectype='L' _x000d_ _x000d_left outer join   TATAMFPLUS.weeknav F on a.scheme=f.scheme _x000d_where b.rectype='L' /*and c.rectype='L' and d.rectype='L'*/ and a.amc_code='AMC' _x000d_and  a.nav_date='31 Oct 2026' and a.scheme='TRSFM' _x000d_ _x000d_and WEEKEND_DT='31 Oct 2026' and a.ASSET_TYPE in('13','26','37','39','48') _x000d_and a.schclass='GLOBAL' and a.security is not null and a.UNITS&gt;0  and LAST_NET_ASSETS&gt;1 and f.schclass='GLOBAL' ) where MKTVAL &gt; 0 _x000d_ union all _x000d_select * from (SELECT 'IRS - '||deal_ID/*c.name*/  ,INTEREST_RATE,null Rating,STK_SECID  ISIN,(a.amount-nvl(f.amt,0))/nvl(crisil_face_value,100) Units ,round(((a.amount-nvl(f.amt,0))/nvl(crisil_face_value,100)  )*mkt_price/100000,2) Mkt_Val _x000d_,round(((a.amount-nvl(f.amt,0))/nvl(crisil_face_value,100) )*mkt_price/last_net_assets*100,2) NAV_Per _x000d_FROM TATAMFPLUS.SWAPCONTRACT   a _x000d_left outer join  tatamfplus.basescheme b on b.rectype='L' and b.scheme=a.scheme _x000d_left outer join  tatamfplus.mktprice c on  c.security=a.deal_ID and c.value_date='31 Oct 2026'_x000d_left outer join  tatamfplus.weeknav d on  d.weekend_dt='31 Oct 2026' and d.scheme=a.scheme and d.schclass='GLOBAL' _x000d_left outer join  tatamfplus.assetype e on e.rectype='L' and e.asset_type=a.asset_type_x000d_left outer join ( _x000d_select value_date,app_refer,sum(unwind_amount)  amt from tatamfplus.UNWIND_CONTRACTS where rectype='L' and srl_no=0  and unwind_date&lt;='31 Oct 2026' and scheme='TRSFM' group by app_refer,value_date _x000d_) f  on f.app_refer=a.deal_ID _x000d_WHERE del_date&lt;='31 Oct 2026' AND mat_date &gt;'31 Oct 2026' and  deal_stat &lt;&gt; 'MAT' and a.rectype='L'  and a.scheme='TRSFM')_x000d_order by 6 desc"/>
  </connection>
  <connection id="3434" xr16:uid="{3E54A501-9142-4935-841B-23C5F3A77137}" name="Connection407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435" xr16:uid="{89847FB4-38AF-46A6-A43A-320029930E80}" name="Connection4077"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RSFM' _x000d_ _x000d_and WEEKEND_DT='31 Oct 2026' and a.ASSET_TYPE in('05','06','07','09','11','12','14','25','29','34','18','52') and LISTED_Y_N='Y'  _x000d_and a.schclass='GLOBAL' and a.security is not null and a.UNITS&gt;0  and LAST_NET_ASSETS&gt;1 and f.schclass='GLOBAL' ) _x000d_where MKTVAL &gt; 0) order by 6 desc"/>
  </connection>
  <connection id="3436" xr16:uid="{EB09A04B-7A19-4883-8D6F-304332B8CDCB}" name="Connection4078"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437" xr16:uid="{F18C3E5C-09DB-4672-AA83-26089A5659B6}" name="Connection4079" type="1" refreshedVersion="8" background="1" saveData="1">
    <dbPr connection="DRIVER={Microsoft ODBC for Oracle};UID=TATADB;" command="_x000d_select 'B) SECURITISED DEBT PRIVATELY PLACED/ UNLISTED'A,null b,null c,null d,null e,null f,null g from dual union ALL select * from ( _x000d_ select '**'||decode(b.INTEREST,0,'',to_char(b.INTEREST,'00.00')||' %')||' '||c.name||nvl2(b.mat_date,to_char(b.mat_date,' - dd/mm/yyyy'),null)||decode(a.asset_type,'11',' - SPN','14',' - ZCB','25',' - FRN','34',' - FRB','') Security,round(to_number(Factsheet_YIELD(b.security,'31 Oct 2026')),2) Yield,decode(instr(Factsheet_Source(b.security),'-'),0,Factsheet_Source(b.security),substr(Factsheet_Source(b.security),1,instr(Factsheet_Source(b.security),'-')))||'-' ||Factsheet_Rating(b.security)  RATING,b.ISIN_CODE,a.UNITS,round(a.amount*-1/100000,2) MKTVAL,round((a.amount*-1/100000)/(LAST_NET_ASSETS/100000)*100,2) &quot;% to NAV&quot; from TATAMFPLUS.schnav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RSFM' _x000d_ _x000d_and WEEKEND_DT='31 Oct 2026' and a.ASSET_TYPE in('32','33') _x000d_and a.schclass='GLOBAL' and a.security is not null and a.UNITS&gt;0  and LAST_NET_ASSETS&gt;1 and f.schclass='GLOBAL' ) _x000d_where MKTVAL &gt; 0 order by 6 desc"/>
  </connection>
  <connection id="3438" xr16:uid="{0DB467BE-433B-4BF9-A826-4AB0C91410A0}" name="Connection408" type="1" refreshedVersion="0" background="1">
    <dbPr connection="DRIVER={Microsoft ODBC for Oracle};UID=TATADB;pwd=TATADB9$;SERVER=MPLUSLIV;"/>
  </connection>
  <connection id="3439" xr16:uid="{702BD09B-4D30-4F92-9601-B17403EB1CE2}" name="Connection4080"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440" xr16:uid="{C6FD6547-A301-4278-AE17-09D49D59FA3D}" name="Connection4081"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441" xr16:uid="{82D71CB8-87A6-44C7-B791-87B1F7D056C0}" name="Connection4082"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442" xr16:uid="{C5E4B67E-1417-4F6B-BB54-CD945421901B}" name="Connection4083"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443" xr16:uid="{C3F21794-26C4-404D-82D2-D7C7F310154E}" name="Connection4084"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444" xr16:uid="{356D56A7-B714-4BB2-A7DE-B1BB90A411D1}" name="Connection408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445" xr16:uid="{7B08AC67-BEA1-4B18-BD73-37485ECD3EA4}" name="Connection4086"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RSFM'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446" xr16:uid="{C1F4C774-C5B5-4088-8E0D-BF56137B1D5D}" name="Connection408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RSFP' _x000d_ _x000d_and WEEKEND_DT='31 Oct 2026' and a.ASSET_TYPE in ('01','45','51','56','57','59')  _x000d_and a.schclass='GLOBAL' and a.security is not null and a.UNITS&gt;0   and LAST_NET_ASSETS&gt;1 and f.schclass='GLOBAL' ) _x000d_where units &gt; 0 _x000d_order by 6 desc"/>
  </connection>
  <connection id="3447" xr16:uid="{F7466028-EC61-4BBE-8955-9136A2A09681}" name="Connection4088"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448" xr16:uid="{0404338A-AB0D-4CF7-A5F3-96C6FB2C3F3A}" name="Connection408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449" xr16:uid="{8AC5CBF3-A806-417B-8B9A-5FED74B2112D}" name="Connection409" type="1" refreshedVersion="0" background="1">
    <dbPr connection="DRIVER={Microsoft ODBC for Oracle};UID=TATADB;pwd=TATADB9$;SERVER=MPLUSLIV;"/>
  </connection>
  <connection id="3450" xr16:uid="{8A12870A-9DB2-4D56-80AF-435BD03DADBD}" name="Connection4090"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451" xr16:uid="{EEB6F084-5E10-4C37-866D-890F7DE913C5}" name="Connection4091"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452" xr16:uid="{C1FD5D1B-A79B-49FF-9C32-337BD0C099BB}" name="Connection4092"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453" xr16:uid="{AC91DF4B-A7C6-482D-8596-A6C85414D845}" name="Connection4093"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454" xr16:uid="{35F891DB-F92A-4810-AF07-676262CD1BD6}" name="Connection4094"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455" xr16:uid="{12777C19-7AF4-4D66-9884-929B1246DF16}" name="Connection4095"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456" xr16:uid="{755F8B4E-52FB-43B4-97DE-3E7625ED29F2}" name="Connection4096"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457" xr16:uid="{E4C914DD-F1B1-4D01-8553-6BCE19E7FB14}" name="Connection4097"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458" xr16:uid="{10403E8E-9F7C-4ECA-8398-D5EB1908D06E}" name="Connection409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459" xr16:uid="{CDD34F59-CE7F-4F22-A1F9-28EA31253D92}" name="Connection4099"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RSFP'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460" xr16:uid="{8137C8E5-86A6-41AF-8E87-C09F52615DE8}" name="Connection41" type="1" refreshedVersion="0" background="1">
    <dbPr connection="DRIVER={Microsoft ODBC for Oracle};UID=TATADB;pwd=TATADB9$;SERVER=MPLUSLIV;"/>
  </connection>
  <connection id="3461" xr16:uid="{40F088CD-9CED-4CF2-923D-B938D28F74A7}" name="Connection410" type="1" refreshedVersion="0" background="1">
    <dbPr connection="DRIVER={Microsoft ODBC for Oracle};UID=TATADB;pwd=TATADB9$;SERVER=MPLUSLIV;"/>
  </connection>
  <connection id="3462" xr16:uid="{107FE879-07BF-42FF-B740-007C913038BB}" name="Connection410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SCAPF' _x000d_ _x000d_and WEEKEND_DT='31 Oct 2026' and a.ASSET_TYPE in ('01','45','51','56','57','59')  _x000d_and a.schclass='GLOBAL' and a.security is not null and a.UNITS&gt;0   and LAST_NET_ASSETS&gt;1 and f.schclass='GLOBAL' ) _x000d_where units &gt; 0 _x000d_order by 6 desc"/>
  </connection>
  <connection id="3463" xr16:uid="{BABBB623-049A-4DD5-85EB-F9B097BCBC6D}" name="Connection4101"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464" xr16:uid="{340E9302-920B-49C9-B5F2-A6A0FAB47ED6}" name="Connection410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SCAPF' _x000d_ _x000d_and WEEKEND_DT='31 Oct 2026' and a.ASSET_TYPE  in('02','04','38','46','47','53') _x000d_and a.schclass='GLOBAL' and a.security is not null and a.UNITS&gt;0   and LAST_NET_ASSETS&gt;1 and f.schclass='GLOBAL' ) _x000d_where units &gt; 0 _x000d_order by 6 desc"/>
  </connection>
  <connection id="3465" xr16:uid="{01368F54-B790-452D-A7D4-4B3FD747ACCD}" name="Connection4103"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466" xr16:uid="{C088EF91-0727-412F-A9C5-146D16712912}" name="Connection4104"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467" xr16:uid="{2FCD2DB2-7313-423A-831C-F23028DA3FED}" name="Connection4105"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468" xr16:uid="{35406238-961C-42E9-8739-56E2B157FD57}" name="Connection4106"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469" xr16:uid="{E5F79E6B-8EB0-4E87-B084-E56D71008233}" name="Connection4107"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470" xr16:uid="{39EC1704-5F91-4688-9267-E94F61A898D1}" name="Connection4108"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471" xr16:uid="{78752271-91BB-4883-9261-ADEF3C6A7CFA}" name="Connection4109"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472" xr16:uid="{480B5B71-DA42-4538-A08D-55414C8190CB}" name="Connection411" type="1" refreshedVersion="0" background="1">
    <dbPr connection="DRIVER={Microsoft ODBC for Oracle};UID=TATADB;pwd=TATADB9$;SERVER=MPLUSLIV;"/>
  </connection>
  <connection id="3473" xr16:uid="{F461C382-44A8-4177-8329-2383DC85C973}" name="Connection4110"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474" xr16:uid="{51266CC5-8309-41E9-BF47-0AA2ACEC3A47}" name="Connection411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475" xr16:uid="{276787DB-E601-42EE-B177-2AED9BD99969}" name="Connection4112"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SCAP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476" xr16:uid="{367BDB47-F958-412B-BF03-1BA87FE2D471}" name="Connection411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EQPEF' _x000d_ _x000d_and WEEKEND_DT='31 Oct 2026' and a.ASSET_TYPE in ('01','45','51','56','57','59')  _x000d_and a.schclass='GLOBAL' and a.security is not null and a.UNITS&gt;0   and LAST_NET_ASSETS&gt;1 and f.schclass='GLOBAL' ) _x000d_where units &gt; 0 _x000d_order by 6 desc"/>
  </connection>
  <connection id="3477" xr16:uid="{EAA04E66-EE40-4596-933F-384BC2BCF422}" name="Connection4114"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478" xr16:uid="{5BF361E5-FCFE-41C5-87C7-FFCF7B7FE0BB}" name="Connection411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479" xr16:uid="{1B4EB572-858B-4B47-9CE9-1BF5B0E515C0}" name="Connection4116"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480" xr16:uid="{98E5B641-B803-4AC6-AAC6-F69EBBDA5D9A}" name="Connection4117"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481" xr16:uid="{19A45A47-D84E-4525-A982-683E0332604D}" name="Connection4118"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482" xr16:uid="{248EC50C-9B3C-4EC3-8DE9-6D897FEE561A}" name="Connection4119"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483" xr16:uid="{099FD840-38E2-41D5-A8C8-2B7B9B1015E0}" name="Connection412" type="1" refreshedVersion="0" background="1">
    <dbPr connection="DRIVER={Microsoft ODBC for Oracle};UID=TATADB;pwd=TATADB9$;SERVER=MPLUSLIV;"/>
  </connection>
  <connection id="3484" xr16:uid="{B14BE910-DB0F-4332-B3CA-DD030995A6B6}" name="Connection4120"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485" xr16:uid="{BF7BF823-6D1A-45D5-A27A-95D839CE0037}" name="Connection4121"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486" xr16:uid="{9E647741-8040-4CF1-8805-1C51A0C7E124}" name="Connection4122"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487" xr16:uid="{731398E6-4B05-4965-94C2-7E9F071E4F1C}" name="Connection4123"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488" xr16:uid="{314CAE46-8CDD-4150-A732-322C02A8BB68}" name="Connection4124"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489" xr16:uid="{20F5FA77-4E1D-4E93-BA3C-AE6003AA2ED7}" name="Connection4125"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EQPE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490" xr16:uid="{D38D0F8B-F72A-48CE-949C-E59BB7E667B5}" name="Connection412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GLDETF' _x000d_ _x000d_and WEEKEND_DT='31 Oct 2026' and a.ASSET_TYPE in ('01','45','51','56','57','59')  _x000d_and a.schclass='GLOBAL' and a.security is not null and a.UNITS&gt;0   and LAST_NET_ASSETS&gt;1 and f.schclass='GLOBAL' ) _x000d_where units &gt; 0 _x000d_order by 6 desc"/>
  </connection>
  <connection id="3491" xr16:uid="{F7895077-E71D-4ED0-A788-20CAFB6111AE}" name="Connection4127"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492" xr16:uid="{68EB5227-F730-48F1-9702-727466375D0C}" name="Connection412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493" xr16:uid="{8D722B54-96C1-4BEF-8E5A-F83F98EB6483}" name="Connection4129"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494" xr16:uid="{CD9DDA3D-09B6-48F9-AF7D-34CD452051EC}" name="Connection413" type="1" refreshedVersion="0" background="1">
    <dbPr connection="DRIVER={Microsoft ODBC for Oracle};UID=TATADB;pwd=TATADB9$;SERVER=MPLUSLIV;"/>
  </connection>
  <connection id="3495" xr16:uid="{A713AC1B-674F-4BD6-BA6D-11827B17ADEE}" name="Connection4130"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496" xr16:uid="{AD3BF2A0-33D2-4DDB-8841-D7A1BB9343A4}" name="Connection4131"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497" xr16:uid="{01811678-E8D2-48E5-B4EF-246BFE3EE0AC}" name="Connection4132"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498" xr16:uid="{69901626-1693-47C2-9DC9-0193458ACF28}" name="Connection4133"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499" xr16:uid="{A0063691-1436-4BC9-86CF-2EA9B1778F82}" name="Connection4134"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500" xr16:uid="{F8954C8F-9B68-4069-8F79-21B7C92655BB}" name="Connection4135"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501" xr16:uid="{39E6AD0F-5E7C-4C50-A973-00C93F37F3E5}" name="Connection4136"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502" xr16:uid="{818BFCAA-D5F7-4998-AC5D-660B5CF214F4}" name="Connection4137"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503" xr16:uid="{E75E749F-A112-4890-9E0C-EBE9CE6E0038}" name="Connection4138"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GLDET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504" xr16:uid="{94D2C9F7-7F7A-4A3A-9980-10D2D4A3DC1C}" name="Connection413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SLVETF' _x000d_ _x000d_and WEEKEND_DT='31 Oct 2026' and a.ASSET_TYPE in ('01','45','51','56','57','59')  _x000d_and a.schclass='GLOBAL' and a.security is not null and a.UNITS&gt;0   and LAST_NET_ASSETS&gt;1 and f.schclass='GLOBAL' ) _x000d_where units &gt; 0 _x000d_order by 6 desc"/>
  </connection>
  <connection id="3505" xr16:uid="{2B0BB0B7-1379-492B-B5FD-F55736282D98}" name="Connection414" type="1" refreshedVersion="0" background="1">
    <dbPr connection="DRIVER={Microsoft ODBC for Oracle};UID=TATADB;pwd=TATADB9$;SERVER=MPLUSLIV;"/>
  </connection>
  <connection id="3506" xr16:uid="{F8E3D51F-1030-403E-8E53-5EFE3166FB96}" name="Connection4140"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507" xr16:uid="{9E5C334B-FF2B-4575-ACCE-ACB1D71CF5E1}" name="Connection414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508" xr16:uid="{9BAFDE7D-30F2-4653-A411-AAE4C3B05E7B}" name="Connection4142"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509" xr16:uid="{B1284935-807D-455C-A0E4-8A521F227427}" name="Connection4143"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510" xr16:uid="{A857C8DB-EA95-414C-A1F6-217EEB48CC97}" name="Connection4144"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511" xr16:uid="{D8936B66-FD6D-4EDA-BFAD-3452FF0D4BA0}" name="Connection4145"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512" xr16:uid="{44B433C1-B23B-44ED-B6F0-F863B4BEF59E}" name="Connection4146"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513" xr16:uid="{A280DED5-03F9-4CBF-873E-4E3FCDD686E1}" name="Connection4147"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514" xr16:uid="{1DB8F2E4-D14C-405C-B4A4-9B9494C5D308}" name="Connection4148"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515" xr16:uid="{303F60F6-2859-444C-A328-8F45DAFFE39B}" name="Connection4149"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516" xr16:uid="{C9D98FF8-BC4F-499C-A2E2-DEC30840EADE}" name="Connection415" type="1" refreshedVersion="0" background="1">
    <dbPr connection="DRIVER={Microsoft ODBC for Oracle};UID=TATADB;pwd=TATADB9$;SERVER=MPLUSLIV;"/>
  </connection>
  <connection id="3517" xr16:uid="{B3A16CC2-C67C-4D34-A79F-CC972439E028}" name="Connection415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518" xr16:uid="{F3B3F992-ACC3-495F-AFF2-FEDAAF229B03}" name="Connection4151"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SLVET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519" xr16:uid="{470B5CE4-F85D-4A92-9D27-B2F437D5EE6F}" name="Connection416" type="1" refreshedVersion="0" background="1">
    <dbPr connection="DRIVER={Microsoft ODBC for Oracle};UID=TATADB;pwd=TATADB9$;SERVER=MPLUSLIV;"/>
  </connection>
  <connection id="3520" xr16:uid="{F6DF8C54-BE73-4486-8B47-8F401EC579CF}" name="Connection4165"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521" xr16:uid="{43FB1250-50F9-45C7-9974-C4353568BBF2}" name="Connection416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522" xr16:uid="{881E3CA1-3A97-43F1-ABEB-F3C0ABB3BB05}" name="Connection4167"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523" xr16:uid="{E3F4E213-6594-4B5E-9B2A-715B8D4E1395}" name="Connection4168"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524" xr16:uid="{D4FE0890-B60A-47CD-8F59-A386D10D485F}" name="Connection4169"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525" xr16:uid="{DDAF8187-B7E0-4567-8260-792E0EC3BE5A}" name="Connection417" type="1" refreshedVersion="0" background="1">
    <dbPr connection="DRIVER={Microsoft ODBC for Oracle};UID=TATADB;pwd=TATADB9$;SERVER=MPLUSLIV;"/>
  </connection>
  <connection id="3526" xr16:uid="{FE88AEC0-D6DF-46B4-B594-7588D355C448}" name="Connection4170"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527" xr16:uid="{4AF554FD-8605-421A-809A-FB82E8803F79}" name="Connection4171"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528" xr16:uid="{174ABA19-614F-4413-BFBB-675B0B33E979}" name="Connection4172"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529" xr16:uid="{04EAB090-223C-4D2E-9E3F-BA2A5C6F9087}" name="Connection4173"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530" xr16:uid="{C0CAF907-F0EF-427A-8DB0-04B397A26DAE}" name="Connection4174"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531" xr16:uid="{4D365B01-5DB0-4A06-8893-0CC144B646AF}" name="Connection4175" type="1" refreshedVersion="8" background="1" saveData="1">
    <dbPr connection="DRIVER={Microsoft ODBC for Oracle};UID=TATADB;" command="_x000d_select  'G) MUTUAL FUND UNITS'a,null b,null c,null d,null e,null f,null g from dual union ALL select * from ( _x000d_ select B.name Security,'NA' Yield,d.NAME Industry,b.ISIN_CODE,a.UNITS,round(a.amount*-1/100000,2) MKTVAL,round((a.amount*-1/100000)/(LAST_NET_ASSETS/100000)*100,2) &quot;% to NAV&quot;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where b.rectype='L' /*and c.rectype='L' and d.rectype='L' */AND a.AMC_CODE='AMC' _x000d_and  a.nav_date='31 Oct 2026' and a.scheme='TIPAAFOF' _x000d_ _x000d_and WEEKEND_DT='31 Oct 2026' and (A.ASSET_TYPE in('35','36','24') _x000d_and a.schclass='GLOBAL' and a.security is not null and a.UNITS&gt;0   and LAST_NET_ASSETS&gt;1 and f.schclass='GLOBAL' ) _x000d_AND (LAST_NET_ASSETS/100000) &gt; 0 order by 6 desc)"/>
  </connection>
  <connection id="3532" xr16:uid="{98B09020-7F17-40E9-8404-20418F89EEC8}" name="Connection4176"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533" xr16:uid="{2F44C268-0EF9-4C7F-A2C5-EC4E97D4E202}" name="Connection4177"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IPAAF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534" xr16:uid="{6B721B9D-7BED-4371-81E4-AC2968371D38}" name="Connection4178"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GLDFOF' _x000d_ _x000d_and WEEKEND_DT='31 Oct 2026' and a.ASSET_TYPE in ('01','45','51','56','57','59')  _x000d_and a.schclass='GLOBAL' and a.security is not null and a.UNITS&gt;0   and LAST_NET_ASSETS&gt;1 and f.schclass='GLOBAL' ) _x000d_where units &gt; 0 _x000d_order by 6 desc"/>
  </connection>
  <connection id="3535" xr16:uid="{3A9F1F61-A49F-45DF-A28C-BBEADEF443C6}" name="Connection4179"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536" xr16:uid="{424115EA-8109-484C-AA87-546550503269}" name="Connection418" type="1" refreshedVersion="0" background="1">
    <dbPr connection="DRIVER={Microsoft ODBC for Oracle};UID=TATADB;pwd=TATADB9$;SERVER=MPLUSLIV;"/>
  </connection>
  <connection id="3537" xr16:uid="{5A9F1BA3-5F0B-4650-B030-5034ED94E326}" name="Connection4180"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538" xr16:uid="{F3CE74DE-5B6A-4E47-A76B-05EEDDB3CB64}" name="Connection4181"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539" xr16:uid="{43FD52CE-3ED9-4808-AA7D-CCD267450687}" name="Connection4182"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540" xr16:uid="{C4DA5CC5-3BD2-4F65-8707-43B2FDD6ECE8}" name="Connection4183"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541" xr16:uid="{CB92CE64-3AA7-4968-BDF0-074A5FFB9970}" name="Connection4184"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542" xr16:uid="{A11D6C6A-2EA8-4A23-ACE3-0FD2A5F3EBCD}" name="Connection4185"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543" xr16:uid="{5626B45D-3B17-4454-9475-718D68AB32F0}" name="Connection4186"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544" xr16:uid="{10B3E9EA-CDB7-46CB-83B9-DD902A2746E2}" name="Connection4187"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545" xr16:uid="{322C1637-3747-42C2-BDE5-036CBE7628EF}" name="Connection4188"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546" xr16:uid="{5C7289BD-B692-40E2-8E87-DB7099104CF1}" name="Connection4189"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547" xr16:uid="{DDFF753B-4A21-4876-B3D6-3342E0703741}" name="Connection41891" type="1" refreshedVersion="8" background="1" saveData="1">
    <dbPr connection="DRIVER={Microsoft ODBC for Oracle};UID=TATADB;" command="select decode(income_growth,'EQ','Equity','EC','Equity','ET','Equity','DB','Debt','DC','Debt','MP','Debt','LQ','Liquid','HL','SIF') Classification,scheme &quot;SCHEME CODE&quot;,name &quot;SCHEME NAME&quot;,nvl2(( select scheme from tatadb.FM_Hybrid_Scheme_Percentage hs where HS.rectype='L' AND HS.scheme=BASESCHEME.scheme),'Y','N') Hybrid_Scheme  from TATAMFPLUS.BASESCHEME where   scheme in (select scheme from TATAMFPLUS.weeknav where weekend_dt='31 Jul 2026' and schclass='GLOBAL' AND (LAST_units_outs&gt;10 or scheme in ('TFM55E','TFM55F'))) /*and  scheme in ('TBPSUF','TDIF','TAF','TBAF','TDIVYF','TMIF','TMAOF','TMULTICF')*/ and  RECTYPE='L' AND /*ACTIVATE_Y_N='Y'  AND */  scheme not in (select * from fm_scheme_exclude)  and  scheme not in ('UALCAL','GLOBAL','TINUD1','TMFUD1','AAA','TOIN99','UNBROK')    and SIF_YN='N'  order by 1,3"/>
  </connection>
  <connection id="3548" xr16:uid="{7BC243C7-C34F-473C-97E3-227783C84053}" name="Connection419" type="1" refreshedVersion="0" background="1">
    <dbPr connection="DRIVER={Microsoft ODBC for Oracle};UID=TATADB;pwd=TATADB9$;SERVER=MPLUSLIV;"/>
  </connection>
  <connection id="3549" xr16:uid="{746631DF-96B1-40CD-889A-B0834A77EC02}" name="Connection4190"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GLDF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550" xr16:uid="{39C76DBF-90B3-4CB7-9C43-1C1AEDB42CA6}" name="Connection4191"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A) LISTED/AWAITING LISTING ON STOCK EXCHANGES'a,null b,null c,null d,null e,null f,null g,null  &quot; &quot; from dual union ALL select * from ( _x000d_ select nvl2(g.security,'**','')||B.name Security,'NA' yield,d.NAME Industry,b.ISIN_CODE,a.UNITS,round(a.amount*-1/100000,2) MKTVAL,round((case when round(a.UNITS* a.MKT_PRICE/LAST_NET_ASSETS*100,2)&lt;.01 then 0 else ((a.UNITS* a.MKT_PRICE)/100000)/(LAST_NET_ASSETS/100000)*100 end),2) &quot;% to NAV&quot;,(case when round(a.UNITS* a.MKT_PRICE/LAST_NET_ASSETS*100,2)&lt;.01 then '*' end) a from TATAMFPLUS.schnavbd A _x000d_left outer join TATAMFPLUS.BASESECURITY B on a.security=b.security _x000d_left outer join TATAMFPLUS.Issuer C on b.issuer=c.issuer and c.rectype='L' _x000d_left outer join (select distinct industry_group,name,rectype from TATAMFPLUS.INDUSTRY_GROUP D where rectype='L') D on   /*d.industry=c.MF_BASIC_INDUSTRY*/d.INDUSTRY_GROUP=c.mf_industry  and d.rectype='L' _x000d_ _x000d_left outer join   TATAMFPLUS.weeknav F on a.scheme=f.scheme _x000d_left outer join  (select 'K000201' security from dual) G on g.security=a.security_x000d_where b.rectype='L' and c.rectype='L'  AND a.AMC_CODE='AMC' _x000d_and  a.nav_date='31 Oct 2026' and a.scheme='TSLVFOF' _x000d_ _x000d_and WEEKEND_DT='31 Oct 2026' and a.ASSET_TYPE in ('01','45','51','56','57','59')  _x000d_and a.schclass='GLOBAL' and a.security is not null and a.UNITS&gt;0   and LAST_NET_ASSETS&gt;1 and f.schclass='GLOBAL' ) _x000d_where units &gt; 0 _x000d_order by 6 desc"/>
  </connection>
  <connection id="3551" xr16:uid="{CC4D9086-ABB1-45CA-A175-B765A16E046E}" name="Connection4192" type="1" refreshedVersion="8" background="1" saveData="1">
    <dbPr connection="DRIVER={Microsoft ODBC for Oracle};UID=TATADB;" command="select 'DEBT INSTRUMENTS' &quot;NAME OF THE INSTRUMENT&quot;,null &quot;YIELD ( IN % )&quot;,null &quot;RATINGS&quot;,null&quot;ISIN CODE&quot;,null&quot;QUANTITY&quot;,null&quot;MKT VAL(Rs. Lacs)&quot;,null&quot;% to NAV&quot; from dual union all select 'A) LISTED/AWAITING LISTING ON STOCK EXCHANGES'A,null b,null c,null d,null e,null f,null g from dual union ALL_x000d_select '(I) GOVERNMENT SECURITIES'A,null b,null c,null d,null e,null f,null g from dual union ALL select * from ( _x000d_ select 'Nil' Security,'Nil' yield,'Nil' Industry,'Nil' ISIN_CODE,'Nil' UNITS,'Nil' MKTVAL,'Nil' &quot; to NAV&quot;/*,'' a*/ from dual  ) _x000d_order by 6 desc"/>
  </connection>
  <connection id="3552" xr16:uid="{116F35FA-6931-487F-99CC-945A8166CACD}" name="Connection4193"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null &quot; &quot; from dual union all _x000d_select 'B) LISTED/AWAITING LISTING ON STOCK EXCHANGES'a,null b,null c,null d,null e,null f,null g,null  &quot; &quot; from dual union ALL select * from ( _x000d_ select 'Nil' Security,'Nil' yield,'Nil' Industry,'Nil' ISIN_CODE,'Nil' UNITS,'Nil' MKTVAL,'Nil' &quot;% to NAV&quot;,'' a from dual  ) _x000d_order by 6 desc"/>
  </connection>
  <connection id="3553" xr16:uid="{6E3782D9-9736-4B1E-93EA-A374BC3CCD32}" name="Connection4194" type="1" refreshedVersion="8" background="1" saveData="1">
    <dbPr connection="DRIVER={Microsoft ODBC for Oracle};UID=TATADB;" command="_x000d_select a||DECODE(INSTR(A,'(II) '),0,'',MAX(DECODE(instr(a,'ZCB'),0,'','/ZCB'))OVER()),b,c,d,e,f,g from (select '(II) NON-CONVERTIBLE DEBENTURES/BONDS'A,null b,null c,null d,null e,null f,null g from dual union ALL select * from ( _x000d_ select 'Nil' Security,'Nil' yield,'Nil' Industry,'Nil' ISIN_CODE,'Nil' UNITS,'Nil' MKTVAL,'Nil' &quot; to NAV&quot;/*,'' a*/ from dual  )) _x000d_ order by 6 desc"/>
  </connection>
  <connection id="3554" xr16:uid="{3DEC4CA6-F824-4E33-A394-B1AB6DE77E9F}" name="Connection4195" type="1" refreshedVersion="8" background="1" saveData="1">
    <dbPr connection="DRIVER={Microsoft ODBC for Oracle};UID=TATADB;" command="_x000d_select a||DECODE(INSTR(A,'(III) '),0,'',MAX(DECODE(instr(a,'ZCB'),0,'','/ZCB'))OVER()),b,c,d,e,f,g from (select '(III) PRIVATELY PLACED/UNLISTED'A,null b,null c,null d,null e,null f,null g from dual union ALL select * from ( _x000d_ select 'Nil' Security,'Nil' yield,'Nil' Industry,'Nil' ISIN_CODE,'Nil' UNITS,'Nil' MKTVAL,'Nil' &quot; to NAV&quot;/*,'' a*/ from dual  ) _x000d_) order by 6 desc"/>
  </connection>
  <connection id="3555" xr16:uid="{A8F774A2-BF81-45C6-ACF1-5BBDAD42B11B}" name="Connection4196" type="1" refreshedVersion="8" background="1" saveData="1">
    <dbPr connection="DRIVER={Microsoft ODBC for Oracle};UID=TATADB;" command="_x000d_select 'B) SECURITISED DEBT'A,null b,null c,null d,null e,null f,null g from dual union ALL select * from ( _x000d_ select 'Nil' Security,'Nil' yield,'Nil' Industry,'Nil' ISIN_CODE,'Nil' UNITS,'Nil' MKTVAL,'Nil' &quot; to NAV&quot;/*,'' a*/ from dual  ) _x000d_ order by 6 desc"/>
  </connection>
  <connection id="3556" xr16:uid="{0BBFF2D2-4EA4-47D5-BCF2-056CE4A977AF}" name="Connection4197" type="1" refreshedVersion="8" background="1" saveData="1">
    <dbPr connection="DRIVER={Microsoft ODBC for Oracle};UID=TATADB;" command="_x000d_select 'C) PRIVATELY PLACED DEBENTURE'A,null b,null c,null d,null e,null f,null g from dual union ALL select * from ( _x000d_ select 'Nil' Security,'Nil' yield,'Nil' Industry,'Nil' ISIN_CODE,'Nil' UNITS,'Nil' MKTVAL,'Nil' &quot; to NAV&quot;/*,'' a*/ from dual  ) _x000d_ order by 6 desc"/>
  </connection>
  <connection id="3557" xr16:uid="{BC31B31C-5AA6-4DC4-A43F-77F038A2F128}" name="Connection4198" type="1" refreshedVersion="8" background="1" saveData="1">
    <dbPr connection="DRIVER={Microsoft ODBC for Oracle};UID=TATADB;" command="_x000d_select 'D) MONEY MARKET INSTRUMENTS'A,null b,null c,null d,null e,null f,null g from dual union ALL select * from ( _x000d_ select 'Nil' Security,'Nil' yield,'Nil' Industry,'Nil' ISIN_CODE,'Nil' UNITS,'Nil' MKTVAL,'Nil' &quot; to NAV&quot;/*,'' a*/ from dual  ) _x000d_ order by 6 desc"/>
  </connection>
  <connection id="3558" xr16:uid="{1A06126E-6EE8-45DB-B63C-7811F95310D3}" name="Connection4199" type="1" refreshedVersion="8" background="1" saveData="1">
    <dbPr connection="DRIVER={Microsoft ODBC for Oracle};UID=TATADB;" command="_x000d_select  'E) AIF CAT'a,null b,null c,null d,null e,null f,null g from dual union ALL select * from ( _x000d_ select 'Nil' Security,'Nil' yield,'Nil' Industry,'Nil' ISIN_CODE,'Nil' UNITS,'Nil' MKTVAL,'Nil' &quot; to NAV&quot;/*,'' a*/ from dual  ) _x000d_order by 6 desc"/>
  </connection>
  <connection id="3559" xr16:uid="{010067EE-9B0C-4B45-81D3-E7179DB024E3}" name="Connection42" type="1" refreshedVersion="0" background="1">
    <dbPr connection="DRIVER={Microsoft ODBC for Oracle};UID=TATADB;pwd=TATADB9$;SERVER=MPLUSLIV;"/>
  </connection>
  <connection id="3560" xr16:uid="{F035B4D7-B431-4CB9-BDBD-1F9B2FDC0CAC}" name="Connection420" type="1" refreshedVersion="0" background="1">
    <dbPr connection="DRIVER={Microsoft ODBC for Oracle};UID=TATADB;pwd=TATADB9$;SERVER=MPLUSLIV;"/>
  </connection>
  <connection id="3561" xr16:uid="{420ABC3F-2824-4125-94E6-57F50FBEBB92}" name="Connection4200" type="1" refreshedVersion="8" background="1" saveData="1">
    <dbPr connection="DRIVER={Microsoft ODBC for Oracle};UID=TATADB;" command="_x000d_select 'F) MARGIN MONEY DEPOSITS'a,null b,null c,null d,null e,null f,null g from dual union ALL select * from ( _x000d_ select 'Nil' Security,'Nil' yield,'Nil' Industry,'Nil' ISIN_CODE,'Nil' UNITS,'Nil' MKTVAL,'Nil' &quot; to NAV&quot;/*,'' a*/ from dual  ) _x000d_ order by 6 desc"/>
  </connection>
  <connection id="3562" xr16:uid="{B77829C3-4BED-48C9-980B-276574B4390C}" name="Connection4201" type="1" refreshedVersion="8" background="1" saveData="1">
    <dbPr connection="DRIVER={Microsoft ODBC for Oracle};UID=TATADB;" command="_x000d_select  'G) MUTUAL FUND UNITS'a,null b,null c,null d,null e,null f,null g from dual union ALL select * from ( _x000d_ select 'Nil' Security,'Nil' yield,'Nil' Industry,'Nil' ISIN_CODE,'Nil' UNITS,'Nil' MKTVAL,'Nil' &quot;% to NAV&quot;/*,'' a*/ from dual  ) _x000d_order by 6 desc"/>
  </connection>
  <connection id="3563" xr16:uid="{58C987AD-979E-43DD-A7DB-3D67E982905C}" name="Connection4202" type="1" refreshedVersion="8" background="1" saveData="1">
    <dbPr connection="DRIVER={Microsoft ODBC for Oracle};UID=TATADB;" command="select 'EQUITY &amp; EQUITY RELATED' &quot;NAME OF THE INSTRUMENT&quot;,null &quot;YIELD ( IN % )&quot;,null &quot;INDUSTRY&quot;,null&quot;ISIN CODE&quot;,null&quot;QUANTITY&quot;,null&quot;MKT VAL(Rs. Lacs)&quot;,null&quot;% to NAV&quot; from dual union all _x000d_ select 'H) FOREIGN SECURITIES AND /OR OVERSEAS ETF(S)'a,null b,null c,null d,null e,null f,null g from dual union ALL select * from ( _x000d_ select 'Nil' Security,'Nil' yield,'Nil' Industry,'Nil' ISIN_CODE,'Nil' UNITS,'Nil' MKTVAL,'Nil' &quot; to NAV&quot;/*,'' a*/ from dual  ) _x000d_order by 6 desc"/>
  </connection>
  <connection id="3564" xr16:uid="{9D56F24A-0A55-46F9-88C7-B3417C94EAFB}" name="Connection4203" type="1" refreshedVersion="8" background="1" saveData="1">
    <dbPr connection="DRIVER={Microsoft ODBC for Oracle};UID=TATADB;" command="SELECT 'NAV AS ON '||A.WEEKEND_DT||': RS.'||round(A.LAST_NET_ASSETS/A.LAST_UNITS_OUTS,4)||' ('||C.NAME||')' _x000d_FROM TATAMFPLUS.weeknav A, TATAMFPLUS.BASESCHEME B,TATAMFPLUS.SCHCLASS C _x000d_WHERE A.WEEKEND_DT in ('31 Oct 2026',add_months('31 Oct 2026',-1)+1) AND A.SCHEME ='TSLVFOF' _x000d_AND   A.SCHEME=B.SCHEME _x000d_AND   B.RECTYPE='L' _x000d_AND   A.SCHEME=C.SCHEME _x000d_AND   A.SCHCLASS=C.SCHCLASS and A.Last_UNITS_OUTS&gt;1 _x000d_AND   C.RECTYPE='L' and a.schclass&lt;&gt;'GLOBAL' and c.schclass&lt;&gt;'GLOBAL' and a.amc_code='AMC' _x000d_ORDER BY WEEKEND_DT DESC,a.SCHEME,a.SCHCLASS"/>
  </connection>
  <connection id="3565" xr16:uid="{3CF23739-40CF-4CCA-8F59-F7B29FC71148}" name="Connection421" type="1" refreshedVersion="0" background="1">
    <dbPr connection="DRIVER={Microsoft ODBC for Oracle};UID=TATADB;pwd=TATADB9$;SERVER=MPLUSLIV;"/>
  </connection>
  <connection id="3566" xr16:uid="{2818430D-EF70-4A46-A16F-257A61EDC9B8}" name="Connection422" type="1" refreshedVersion="0" background="1">
    <dbPr connection="DRIVER={Microsoft ODBC for Oracle};UID=TATADB;pwd=TATADB9$;SERVER=MPLUSLIV;"/>
  </connection>
  <connection id="3567" xr16:uid="{F81E05F1-59F3-44E6-BE7B-21BA88A4810F}" name="Connection423" type="1" refreshedVersion="0" background="1">
    <dbPr connection="DRIVER={Microsoft ODBC for Oracle};UID=TATADB;pwd=TATADB9$;SERVER=MPLUSLIV;"/>
  </connection>
  <connection id="3568" xr16:uid="{A0C33375-A373-4FB0-AA33-569E9E113E2C}" name="Connection424" type="1" refreshedVersion="0" background="1">
    <dbPr connection="DRIVER={Microsoft ODBC for Oracle};UID=TATADB;pwd=TATADB9$;SERVER=MPLUSLIV;"/>
  </connection>
  <connection id="3569" xr16:uid="{09F43CFF-F98F-478C-8FCD-13C319C57F84}" name="Connection425" type="1" refreshedVersion="0" background="1">
    <dbPr connection="DRIVER={Microsoft ODBC for Oracle};UID=TATADB;pwd=TATADB9$;SERVER=MPLUSLIV;"/>
  </connection>
  <connection id="3570" xr16:uid="{0FEA7A2B-EA92-45C4-AF53-8E08CC494FD8}" name="Connection426" type="1" refreshedVersion="0" background="1">
    <dbPr connection="DRIVER={Microsoft ODBC for Oracle};UID=TATADB;pwd=TATADB9$;SERVER=MPLUSLIV;"/>
  </connection>
  <connection id="3571" xr16:uid="{0DF46B0B-0246-4EB7-883F-A2F459865E6A}" name="Connection427" type="1" refreshedVersion="0" background="1">
    <dbPr connection="DRIVER={Microsoft ODBC for Oracle};UID=TATADB;pwd=TATADB9$;SERVER=MPLUSLIV;"/>
  </connection>
  <connection id="3572" xr16:uid="{2CF775FE-8AB4-4818-8CE9-BAEBCED0D167}" name="Connection428" type="1" refreshedVersion="0" background="1">
    <dbPr connection="DRIVER={Microsoft ODBC for Oracle};UID=TATADB;pwd=TATADB9$;SERVER=MPLUSLIV;"/>
  </connection>
  <connection id="3573" xr16:uid="{70475C73-1E0E-463A-B0E3-C9B7747AE79E}" name="Connection429" type="1" refreshedVersion="0" background="1">
    <dbPr connection="DRIVER={Microsoft ODBC for Oracle};UID=TATADB;pwd=TATADB9$;SERVER=MPLUSLIV;"/>
  </connection>
  <connection id="3574" xr16:uid="{7CA23225-6295-433D-814C-E0D7D1FAB22A}" name="Connection43" type="1" refreshedVersion="0" background="1">
    <dbPr connection="DRIVER={Microsoft ODBC for Oracle};UID=TATADB;pwd=TATADB9$;SERVER=MPLUSLIV;"/>
  </connection>
  <connection id="3575" xr16:uid="{228A48C9-B8DA-4BCF-9BBD-71927AFD4886}" name="Connection430" type="1" refreshedVersion="0" background="1">
    <dbPr connection="DRIVER={Microsoft ODBC for Oracle};UID=TATADB;pwd=TATADB9$;SERVER=MPLUSLIV;"/>
  </connection>
  <connection id="3576" xr16:uid="{FDE585AF-38B2-49CB-AC00-3145EAF513B5}" name="Connection431" type="1" refreshedVersion="0" background="1">
    <dbPr connection="DRIVER={Microsoft ODBC for Oracle};UID=TATADB;pwd=TATADB9$;SERVER=MPLUSLIV;"/>
  </connection>
  <connection id="3577" xr16:uid="{F1F69E96-369E-4DE9-8936-67272E7BA21B}" name="Connection432" type="1" refreshedVersion="0" background="1">
    <dbPr connection="DRIVER={Microsoft ODBC for Oracle};UID=TATADB;pwd=TATADB9$;SERVER=MPLUSLIV;"/>
  </connection>
  <connection id="3578" xr16:uid="{DBB1CFAF-CA58-4DAF-90D7-762BE746FA97}" name="Connection433" type="1" refreshedVersion="0" background="1">
    <dbPr connection="DRIVER={Microsoft ODBC for Oracle};UID=TATADB;pwd=TATADB9$;SERVER=MPLUSLIV;"/>
  </connection>
  <connection id="3579" xr16:uid="{58968513-7533-4714-8E0D-41D13A815351}" name="Connection434" type="1" refreshedVersion="0" background="1">
    <dbPr connection="DRIVER={Microsoft ODBC for Oracle};UID=TATADB;pwd=TATADB9$;SERVER=MPLUSLIV;"/>
  </connection>
  <connection id="3580" xr16:uid="{1CFADE8F-1FA0-4002-B2B5-B7717E6DB400}" name="Connection435" type="1" refreshedVersion="0" background="1">
    <dbPr connection="DRIVER={Microsoft ODBC for Oracle};UID=TATADB;pwd=TATADB9$;SERVER=MPLUSLIV;"/>
  </connection>
  <connection id="3581" xr16:uid="{32419DBF-FFC4-4408-B166-DAF9E3CBE5E9}" name="Connection436" type="1" refreshedVersion="0" background="1">
    <dbPr connection="DRIVER={Microsoft ODBC for Oracle};UID=TATADB;pwd=TATADB9$;SERVER=MPLUSLIV;"/>
  </connection>
  <connection id="3582" xr16:uid="{75CFD970-E2AC-4333-93B1-F452A8B4FA1D}" name="Connection437" type="1" refreshedVersion="0" background="1">
    <dbPr connection="DRIVER={Microsoft ODBC for Oracle};UID=TATADB;pwd=TATADB9$;SERVER=MPLUSLIV;"/>
  </connection>
  <connection id="3583" xr16:uid="{BCAF1723-E580-4865-AF25-D15C0EB81428}" name="Connection438" type="1" refreshedVersion="0" background="1">
    <dbPr connection="DRIVER={Microsoft ODBC for Oracle};UID=TATADB;pwd=TATADB9$;SERVER=MPLUSLIV;"/>
  </connection>
  <connection id="3584" xr16:uid="{498C94FB-8296-4D5D-A1CC-F0728F0FD88D}" name="Connection439" type="1" refreshedVersion="0" background="1">
    <dbPr connection="DRIVER={Microsoft ODBC for Oracle};UID=TATADB;pwd=TATADB9$;SERVER=MPLUSLIV;"/>
  </connection>
  <connection id="3585" xr16:uid="{F2862A2E-80C9-459A-83E6-A40CA4AFA101}" name="Connection44" type="1" refreshedVersion="0" background="1">
    <dbPr connection="DRIVER={Microsoft ODBC for Oracle};UID=TATADB;pwd=TATADB9$;SERVER=MPLUSLIV;"/>
  </connection>
  <connection id="3586" xr16:uid="{D5A0CAE6-0752-4320-ABFC-30AD31C92007}" name="Connection440" type="1" refreshedVersion="0" background="1">
    <dbPr connection="DRIVER={Microsoft ODBC for Oracle};UID=TATADB;pwd=TATADB9$;SERVER=MPLUSLIV;"/>
  </connection>
  <connection id="3587" xr16:uid="{787BBB7D-3692-43D0-8CA6-2A9EA5E49874}" name="Connection441" type="1" refreshedVersion="0" background="1">
    <dbPr connection="DRIVER={Microsoft ODBC for Oracle};UID=TATADB;pwd=TATADB9$;SERVER=MPLUSLIV;"/>
  </connection>
  <connection id="3588" xr16:uid="{91BD9F35-E69A-4A3E-8078-ECE99E7FD781}" name="Connection442" type="1" refreshedVersion="0" background="1">
    <dbPr connection="DRIVER={Microsoft ODBC for Oracle};UID=TATADB;pwd=TATADB9$;SERVER=MPLUSLIV;"/>
  </connection>
  <connection id="3589" xr16:uid="{35F2941E-5975-4399-B74E-652D788B9C97}" name="Connection443" type="1" refreshedVersion="0" background="1">
    <dbPr connection="DRIVER={Microsoft ODBC for Oracle};UID=TATADB;pwd=TATADB9$;SERVER=MPLUSLIV;"/>
  </connection>
  <connection id="3590" xr16:uid="{86FF0723-C7B2-4F8C-BB7F-152740E8588E}" name="Connection444" type="1" refreshedVersion="0" background="1">
    <dbPr connection="DRIVER={Microsoft ODBC for Oracle};UID=TATADB;pwd=TATADB9$;SERVER=MPLUSLIV;"/>
  </connection>
  <connection id="3591" xr16:uid="{C337FF87-298E-410B-8C6C-50076CF4D1FD}" name="Connection445" type="1" refreshedVersion="0" background="1">
    <dbPr connection="DRIVER={Microsoft ODBC for Oracle};UID=TATADB;pwd=TATADB9$;SERVER=MPLUSLIV;"/>
  </connection>
  <connection id="3592" xr16:uid="{4F18E162-C05B-461B-8B40-C7F6CC375050}" name="Connection446" type="1" refreshedVersion="0" background="1">
    <dbPr connection="DRIVER={Microsoft ODBC for Oracle};UID=TATADB;pwd=TATADB9$;SERVER=MPLUSLIV;"/>
  </connection>
  <connection id="3593" xr16:uid="{92D8828E-992A-4A19-BE9B-2E0C00E239FA}" name="Connection447" type="1" refreshedVersion="0" background="1">
    <dbPr connection="DRIVER={Microsoft ODBC for Oracle};UID=TATADB;pwd=TATADB9$;SERVER=MPLUSLIV;"/>
  </connection>
  <connection id="3594" xr16:uid="{E39151FC-C0B8-484A-AB15-3AB28BBC3497}" name="Connection448" type="1" refreshedVersion="0" background="1">
    <dbPr connection="DRIVER={Microsoft ODBC for Oracle};UID=TATADB;pwd=TATADB9$;SERVER=MPLUSLIV;"/>
  </connection>
  <connection id="3595" xr16:uid="{85696C6C-AA0F-45CA-BE4C-56986C1045A8}" name="Connection449" type="1" refreshedVersion="0" background="1">
    <dbPr connection="DRIVER={Microsoft ODBC for Oracle};UID=TATADB;pwd=TATADB9$;SERVER=MPLUSLIV;"/>
  </connection>
  <connection id="3596" xr16:uid="{B37BDC4D-DB61-4D45-9551-540CE5143B92}" name="Connection45" type="1" refreshedVersion="0" background="1">
    <dbPr connection="DRIVER={Microsoft ODBC for Oracle};UID=TATADB;pwd=TATADB9$;SERVER=MPLUSLIV;"/>
  </connection>
  <connection id="3597" xr16:uid="{E7DDA6AF-1535-4598-8CC7-650324A816B9}" name="Connection450" type="1" refreshedVersion="0" background="1">
    <dbPr connection="DRIVER={Microsoft ODBC for Oracle};UID=TATADB;pwd=TATADB9$;SERVER=MPLUSLIV;"/>
  </connection>
  <connection id="3598" xr16:uid="{1F0B4F29-B492-4B16-B1AB-CE88242D0C91}" name="Connection451" type="1" refreshedVersion="0" background="1">
    <dbPr connection="DRIVER={Microsoft ODBC for Oracle};UID=TATADB;pwd=TATADB9$;SERVER=MPLUSLIV;"/>
  </connection>
  <connection id="3599" xr16:uid="{4A59521A-8787-456E-90C6-806D44A4A31D}" name="Connection452" type="1" refreshedVersion="0" background="1">
    <dbPr connection="DRIVER={Microsoft ODBC for Oracle};UID=TATADB;pwd=TATADB9$;SERVER=MPLUSLIV;"/>
  </connection>
  <connection id="3600" xr16:uid="{328CEE0D-968B-42D1-9017-AF4B8C783D77}" name="Connection453" type="1" refreshedVersion="0" background="1">
    <dbPr connection="DRIVER={Microsoft ODBC for Oracle};UID=TATADB;pwd=TATADB9$;SERVER=MPLUSLIV;"/>
  </connection>
  <connection id="3601" xr16:uid="{3FF7B86B-081C-44AA-B412-B425A015CED0}" name="Connection454" type="1" refreshedVersion="0" background="1">
    <dbPr connection="DRIVER={Microsoft ODBC for Oracle};UID=TATADB;pwd=TATADB9$;SERVER=MPLUSLIV;"/>
  </connection>
  <connection id="3602" xr16:uid="{82465F8E-4BA9-419C-B8A0-7A06FF275C79}" name="Connection455" type="1" refreshedVersion="0" background="1">
    <dbPr connection="DRIVER={Microsoft ODBC for Oracle};UID=TATADB;pwd=TATADB9$;SERVER=MPLUSLIV;"/>
  </connection>
  <connection id="3603" xr16:uid="{F01F5269-706B-48CA-B375-1BDD513753EA}" name="Connection456" type="1" refreshedVersion="0" background="1">
    <dbPr connection="DRIVER={Microsoft ODBC for Oracle};UID=TATADB;pwd=TATADB9$;SERVER=MPLUSLIV;"/>
  </connection>
  <connection id="3604" xr16:uid="{AE2E886C-22C3-41B8-8C6E-2C9A74994286}" name="Connection457" type="1" refreshedVersion="0" background="1">
    <dbPr connection="DRIVER={Microsoft ODBC for Oracle};UID=TATADB;pwd=TATADB9$;SERVER=MPLUSLIV;"/>
  </connection>
  <connection id="3605" xr16:uid="{E7958C7B-8D24-4E9B-ACE9-765F75BA8EAE}" name="Connection458" type="1" refreshedVersion="0" background="1">
    <dbPr connection="DRIVER={Microsoft ODBC for Oracle};UID=TATADB;pwd=TATADB9$;SERVER=MPLUSLIV;"/>
  </connection>
  <connection id="3606" xr16:uid="{ABC4F025-DE22-429A-902A-97FBFCA14056}" name="Connection459" type="1" refreshedVersion="0" background="1">
    <dbPr connection="DRIVER={Microsoft ODBC for Oracle};UID=TATADB;pwd=TATADB9$;SERVER=MPLUSLIV;"/>
  </connection>
  <connection id="3607" xr16:uid="{834CE8F7-CD16-4DA7-9E71-6112C32F0F16}" name="Connection46" type="1" refreshedVersion="0" background="1">
    <dbPr connection="DRIVER={Microsoft ODBC for Oracle};UID=TATADB;pwd=TATADB9$;SERVER=MPLUSLIV;"/>
  </connection>
  <connection id="3608" xr16:uid="{5B249ACD-7686-4DE6-9BC7-55FB5A54DEAF}" name="Connection460" type="1" refreshedVersion="0" background="1">
    <dbPr connection="DRIVER={Microsoft ODBC for Oracle};UID=TATADB;pwd=TATADB9$;SERVER=MPLUSLIV;"/>
  </connection>
  <connection id="3609" xr16:uid="{2B48FB39-D035-4AA3-B407-208E959A2E18}" name="Connection461" type="1" refreshedVersion="0" background="1">
    <dbPr connection="DRIVER={Microsoft ODBC for Oracle};UID=TATADB;pwd=TATADB9$;SERVER=MPLUSLIV;"/>
  </connection>
  <connection id="3610" xr16:uid="{BCBAF471-FCAA-4F9E-AF76-1AB18A276679}" name="Connection462" type="1" refreshedVersion="0" background="1">
    <dbPr connection="DRIVER={Microsoft ODBC for Oracle};UID=TATADB;pwd=TATADB9$;SERVER=MPLUSLIV;"/>
  </connection>
  <connection id="3611" xr16:uid="{23EC7DC4-3960-4ECB-BB1F-E3C3883ACF1B}" name="Connection463" type="1" refreshedVersion="0" background="1">
    <dbPr connection="DRIVER={Microsoft ODBC for Oracle};UID=TATADB;pwd=TATADB9$;SERVER=MPLUSLIV;"/>
  </connection>
  <connection id="3612" xr16:uid="{AD29403E-76ED-4E5C-9081-0582A1F53E05}" name="Connection464" type="1" refreshedVersion="0" background="1">
    <dbPr connection="DRIVER={Microsoft ODBC for Oracle};UID=TATADB;pwd=TATADB9$;SERVER=MPLUSLIV;"/>
  </connection>
  <connection id="3613" xr16:uid="{FDFADD20-E488-4863-971E-3B19DAD51066}" name="Connection465" type="1" refreshedVersion="0" background="1">
    <dbPr connection="DRIVER={Microsoft ODBC for Oracle};UID=TATADB;pwd=TATADB9$;SERVER=MPLUSLIV;"/>
  </connection>
  <connection id="3614" xr16:uid="{D17B03B8-2D1E-42CA-BA9D-5A212E7EBAF9}" name="Connection466" type="1" refreshedVersion="0" background="1">
    <dbPr connection="DRIVER={Microsoft ODBC for Oracle};UID=TATADB;pwd=TATADB9$;SERVER=MPLUSLIV;"/>
  </connection>
  <connection id="3615" xr16:uid="{1FF00F4D-82BB-4BA8-A21B-FE157F2DF4BD}" name="Connection467" type="1" refreshedVersion="0" background="1">
    <dbPr connection="DRIVER={Microsoft ODBC for Oracle};UID=TATADB;pwd=TATADB9$;SERVER=MPLUSLIV;"/>
  </connection>
  <connection id="3616" xr16:uid="{671D01DF-DA4A-4D33-9022-95E73F37F993}" name="Connection468" type="1" refreshedVersion="0" background="1">
    <dbPr connection="DRIVER={Microsoft ODBC for Oracle};UID=TATADB;pwd=TATADB9$;SERVER=MPLUSLIV;"/>
  </connection>
  <connection id="3617" xr16:uid="{BC452383-0E78-49CB-A546-23F52243399E}" name="Connection469" type="1" refreshedVersion="0" background="1">
    <dbPr connection="DRIVER={Microsoft ODBC for Oracle};UID=TATADB;pwd=TATADB9$;SERVER=MPLUSLIV;"/>
  </connection>
  <connection id="3618" xr16:uid="{F769A1BB-C47C-4062-A9B4-5B824D7C0E3E}" name="Connection47" type="1" refreshedVersion="0" background="1">
    <dbPr connection="DRIVER={Microsoft ODBC for Oracle};UID=TATADB;pwd=TATADB9$;SERVER=MPLUSLIV;"/>
  </connection>
  <connection id="3619" xr16:uid="{97C67C4D-4B6B-4F4C-B5ED-2BBEEEE929FE}" name="Connection470" type="1" refreshedVersion="0" background="1">
    <dbPr connection="DRIVER={Microsoft ODBC for Oracle};UID=TATADB;pwd=TATADB9$;SERVER=MPLUSLIV;"/>
  </connection>
  <connection id="3620" xr16:uid="{ED37F727-5DFE-46F1-B742-6F48FAEC261A}" name="Connection471" type="1" refreshedVersion="0" background="1">
    <dbPr connection="DRIVER={Microsoft ODBC for Oracle};UID=TATADB;pwd=TATADB9$;SERVER=MPLUSLIV;"/>
  </connection>
  <connection id="3621" xr16:uid="{3AA93175-94B2-4DCC-844A-4FB469DF9BEF}" name="Connection472" type="1" refreshedVersion="0" background="1">
    <dbPr connection="DRIVER={Microsoft ODBC for Oracle};UID=TATADB;pwd=TATADB9$;SERVER=MPLUSLIV;"/>
  </connection>
  <connection id="3622" xr16:uid="{1ABBF8CC-D05A-4132-A653-AD4A48D2C885}" name="Connection473" type="1" refreshedVersion="0" background="1">
    <dbPr connection="DRIVER={Microsoft ODBC for Oracle};UID=TATADB;pwd=TATADB9$;SERVER=MPLUSLIV;"/>
  </connection>
  <connection id="3623" xr16:uid="{ACEACA23-1CEA-4716-BDDB-5F89A3FEE003}" name="Connection474" type="1" refreshedVersion="0" background="1">
    <dbPr connection="DRIVER={Microsoft ODBC for Oracle};UID=TATADB;pwd=TATADB9$;SERVER=MPLUSLIV;"/>
  </connection>
  <connection id="3624" xr16:uid="{EAC573D6-A48A-4E8C-B7A3-E369778E38F1}" name="Connection475" type="1" refreshedVersion="0" background="1">
    <dbPr connection="DRIVER={Microsoft ODBC for Oracle};UID=TATADB;pwd=TATADB9$;SERVER=MPLUSLIV;"/>
  </connection>
  <connection id="3625" xr16:uid="{3A0F1DDE-91EE-4251-8EEC-B9EA4F87F518}" name="Connection476" type="1" refreshedVersion="0" background="1">
    <dbPr connection="DRIVER={Microsoft ODBC for Oracle};UID=TATADB;pwd=TATADB9$;SERVER=MPLUSLIV;"/>
  </connection>
  <connection id="3626" xr16:uid="{00E21EC2-FAF0-40E7-9D8D-3ABF2BBD75DE}" name="Connection477" type="1" refreshedVersion="0" background="1">
    <dbPr connection="DRIVER={Microsoft ODBC for Oracle};UID=TATADB;pwd=TATADB9$;SERVER=MPLUSLIV;"/>
  </connection>
  <connection id="3627" xr16:uid="{BE067BBE-83B5-44FA-BDB1-ECE2D5E88E94}" name="Connection478" type="1" refreshedVersion="0" background="1">
    <dbPr connection="DRIVER={Microsoft ODBC for Oracle};UID=TATADB;pwd=TATADB9$;SERVER=MPLUSLIV;"/>
  </connection>
  <connection id="3628" xr16:uid="{C25971CA-34D9-4EC3-911C-DF1B9B8082C0}" name="Connection479" type="1" refreshedVersion="0" background="1">
    <dbPr connection="DRIVER={Microsoft ODBC for Oracle};UID=TATADB;pwd=TATADB9$;SERVER=MPLUSLIV;"/>
  </connection>
  <connection id="3629" xr16:uid="{8AD82273-1FC8-411B-A79B-772048BAC419}" name="Connection48" type="1" refreshedVersion="0" background="1">
    <dbPr connection="DRIVER={Microsoft ODBC for Oracle};UID=TATADB;pwd=TATADB9$;SERVER=MPLUSLIV;"/>
  </connection>
  <connection id="3630" xr16:uid="{8B69ACE8-96A9-4BE0-9BA2-C7C6433EE437}" name="Connection480" type="1" refreshedVersion="0" background="1">
    <dbPr connection="DRIVER={Microsoft ODBC for Oracle};UID=TATADB;pwd=TATADB9$;SERVER=MPLUSLIV;"/>
  </connection>
  <connection id="3631" xr16:uid="{24A2C271-8BDB-40FE-AE8A-B96AD5A7C3BA}" name="Connection481" type="1" refreshedVersion="0" background="1">
    <dbPr connection="DRIVER={Microsoft ODBC for Oracle};UID=TATADB;pwd=TATADB9$;SERVER=MPLUSLIV;"/>
  </connection>
  <connection id="3632" xr16:uid="{0BA4146C-CF09-4011-A87E-CAA1C7045D0F}" name="Connection482" type="1" refreshedVersion="0" background="1">
    <dbPr connection="DRIVER={Microsoft ODBC for Oracle};UID=TATADB;pwd=TATADB9$;SERVER=MPLUSLIV;"/>
  </connection>
  <connection id="3633" xr16:uid="{6C35C91E-17E0-45A6-A53F-A107EEF2ABD3}" name="Connection483" type="1" refreshedVersion="0" background="1">
    <dbPr connection="DRIVER={Microsoft ODBC for Oracle};UID=TATADB;pwd=TATADB9$;SERVER=MPLUSLIV;"/>
  </connection>
  <connection id="3634" xr16:uid="{9892B7C6-5166-4954-B0C4-9B922BB4F26F}" name="Connection484" type="1" refreshedVersion="0" background="1">
    <dbPr connection="DRIVER={Microsoft ODBC for Oracle};UID=TATADB;pwd=TATADB9$;SERVER=MPLUSLIV;"/>
  </connection>
  <connection id="3635" xr16:uid="{8B33F013-125E-4744-A484-1A87533CAE83}" name="Connection485" type="1" refreshedVersion="0" background="1">
    <dbPr connection="DRIVER={Microsoft ODBC for Oracle};UID=TATADB;pwd=TATADB9$;SERVER=MPLUSLIV;"/>
  </connection>
  <connection id="3636" xr16:uid="{35609DE3-5B41-4A78-97DF-8D529D16A180}" name="Connection486" type="1" refreshedVersion="0" background="1">
    <dbPr connection="DRIVER={Microsoft ODBC for Oracle};UID=TATADB;pwd=TATADB9$;SERVER=MPLUSLIV;"/>
  </connection>
  <connection id="3637" xr16:uid="{9DDA1FFE-0672-4882-94ED-417DD31DE2C8}" name="Connection487" type="1" refreshedVersion="0" background="1">
    <dbPr connection="DRIVER={Microsoft ODBC for Oracle};UID=TATADB;pwd=TATADB9$;SERVER=MPLUSLIV;"/>
  </connection>
  <connection id="3638" xr16:uid="{2AEBEB2F-BF05-4D8D-9D74-60947D5AAEFA}" name="Connection488" type="1" refreshedVersion="0" background="1">
    <dbPr connection="DRIVER={Microsoft ODBC for Oracle};UID=TATADB;pwd=TATADB9$;SERVER=MPLUSLIV;"/>
  </connection>
  <connection id="3639" xr16:uid="{46F99EF2-6DB2-4C78-8350-67C3EBF0A2FF}" name="Connection489" type="1" refreshedVersion="0" background="1">
    <dbPr connection="DRIVER={Microsoft ODBC for Oracle};UID=TATADB;pwd=TATADB9$;SERVER=MPLUSLIV;"/>
  </connection>
  <connection id="3640" xr16:uid="{E2D29A50-D108-4D9B-B88D-CA881B59AC47}" name="Connection49" type="1" refreshedVersion="0" background="1">
    <dbPr connection="DRIVER={Microsoft ODBC for Oracle};UID=TATADB;pwd=TATADB9$;SERVER=MPLUSLIV;"/>
  </connection>
  <connection id="3641" xr16:uid="{A8CC3923-37FC-4148-A4D9-BD8C6A8EFF01}" name="Connection490" type="1" refreshedVersion="0" background="1">
    <dbPr connection="DRIVER={Microsoft ODBC for Oracle};UID=TATADB;pwd=TATADB9$;SERVER=MPLUSLIV;"/>
  </connection>
  <connection id="3642" xr16:uid="{A7AB6D6A-BF31-4BBD-A6D1-48E19DC49A06}" name="Connection491" type="1" refreshedVersion="0" background="1">
    <dbPr connection="DRIVER={Microsoft ODBC for Oracle};UID=TATADB;pwd=TATADB9$;SERVER=MPLUSLIV;"/>
  </connection>
  <connection id="3643" xr16:uid="{408754DB-01FB-4272-AFB7-B4636D8D2B89}" name="Connection492" type="1" refreshedVersion="0" background="1">
    <dbPr connection="DRIVER={Microsoft ODBC for Oracle};UID=TATADB;pwd=TATADB9$;SERVER=MPLUSLIV;"/>
  </connection>
  <connection id="3644" xr16:uid="{3A4D56BF-F8A9-4065-AA20-C27E6933D46F}" name="Connection493" type="1" refreshedVersion="0" background="1">
    <dbPr connection="DRIVER={Microsoft ODBC for Oracle};UID=TATADB;pwd=TATADB9$;SERVER=MPLUSLIV;"/>
  </connection>
  <connection id="3645" xr16:uid="{CA11C730-CCC1-4758-BADC-EB72FFCE0EA8}" name="Connection494" type="1" refreshedVersion="0" background="1">
    <dbPr connection="DRIVER={Microsoft ODBC for Oracle};UID=TATADB;pwd=TATADB9$;SERVER=MPLUSLIV;"/>
  </connection>
  <connection id="3646" xr16:uid="{D891F458-0989-4E11-AEE0-050B0ADBC92B}" name="Connection495" type="1" refreshedVersion="0" background="1">
    <dbPr connection="DRIVER={Microsoft ODBC for Oracle};UID=TATADB;pwd=TATADB9$;SERVER=MPLUSLIV;"/>
  </connection>
  <connection id="3647" xr16:uid="{5E3A9BC5-FBA7-42CB-8BAE-6A7C9277E535}" name="Connection496" type="1" refreshedVersion="0" background="1">
    <dbPr connection="DRIVER={Microsoft ODBC for Oracle};UID=TATADB;pwd=TATADB9$;SERVER=MPLUSLIV;"/>
  </connection>
  <connection id="3648" xr16:uid="{E47CEA47-B481-4E06-B779-B2BB82287416}" name="Connection497" type="1" refreshedVersion="0" background="1">
    <dbPr connection="DRIVER={Microsoft ODBC for Oracle};UID=TATADB;pwd=TATADB9$;SERVER=MPLUSLIV;"/>
  </connection>
  <connection id="3649" xr16:uid="{2FA05A44-2B52-4B71-BA81-269C677762EF}" name="Connection498" type="1" refreshedVersion="0" background="1">
    <dbPr connection="DRIVER={Microsoft ODBC for Oracle};UID=TATADB;pwd=TATADB9$;SERVER=MPLUSLIV;"/>
  </connection>
  <connection id="3650" xr16:uid="{E49AE51D-1D06-4AD9-B9A1-5C652A56CE8B}" name="Connection499" type="1" refreshedVersion="0" background="1">
    <dbPr connection="DRIVER={Microsoft ODBC for Oracle};UID=TATADB;pwd=TATADB9$;SERVER=MPLUSLIV;"/>
  </connection>
  <connection id="3651" xr16:uid="{3CCC7E83-B256-48C9-A3B2-D978646E6E43}" name="Connection5" type="1" refreshedVersion="0" background="1">
    <dbPr connection="DRIVER={Microsoft ODBC for Oracle};UID=TATADB;pwd=TATADB9$;SERVER=MPLUSLIV;"/>
  </connection>
  <connection id="3652" xr16:uid="{AE3B6D31-C3F5-425B-9CDA-F3D8167E9167}" name="Connection50" type="1" refreshedVersion="0" background="1">
    <dbPr connection="DRIVER={Microsoft ODBC for Oracle};UID=TATADB;pwd=TATADB9$;SERVER=MPLUSLIV;"/>
  </connection>
  <connection id="3653" xr16:uid="{2E2E94CA-A424-4D06-AB30-5350113FE594}" name="Connection500" type="1" refreshedVersion="0" background="1">
    <dbPr connection="DRIVER={Microsoft ODBC for Oracle};UID=TATADB;pwd=TATADB9$;SERVER=MPLUSLIV;"/>
  </connection>
  <connection id="3654" xr16:uid="{4863206E-44BA-4731-B9E4-69807CF5219C}" name="Connection501" type="1" refreshedVersion="0" background="1">
    <dbPr connection="DRIVER={Microsoft ODBC for Oracle};UID=TATADB;pwd=TATADB9$;SERVER=MPLUSLIV;"/>
  </connection>
  <connection id="3655" xr16:uid="{E397FA99-B238-4348-BE59-429D2996E07B}" name="Connection502" type="1" refreshedVersion="0" background="1">
    <dbPr connection="DRIVER={Microsoft ODBC for Oracle};UID=TATADB;pwd=TATADB9$;SERVER=MPLUSLIV;"/>
  </connection>
  <connection id="3656" xr16:uid="{AB898B6A-0B60-4F9E-A2EE-2B6FB06FE91B}" name="Connection503" type="1" refreshedVersion="0" background="1">
    <dbPr connection="DRIVER={Microsoft ODBC for Oracle};UID=TATADB;pwd=TATADB9$;SERVER=MPLUSLIV;"/>
  </connection>
  <connection id="3657" xr16:uid="{938A4F50-2746-4A6D-8D34-A56D3F7FC3D4}" name="Connection504" type="1" refreshedVersion="0" background="1">
    <dbPr connection="DRIVER={Microsoft ODBC for Oracle};UID=TATADB;pwd=TATADB9$;SERVER=MPLUSLIV;"/>
  </connection>
  <connection id="3658" xr16:uid="{6BDF7E5C-3442-4B00-861E-80E7991C951D}" name="Connection505" type="1" refreshedVersion="0" background="1">
    <dbPr connection="DRIVER={Microsoft ODBC for Oracle};UID=TATADB;pwd=TATADB9$;SERVER=MPLUSLIV;"/>
  </connection>
  <connection id="3659" xr16:uid="{5B51B711-5B64-4292-B449-3C5F0102B386}" name="Connection506" type="1" refreshedVersion="0" background="1">
    <dbPr connection="DRIVER={Microsoft ODBC for Oracle};UID=TATADB;pwd=TATADB9$;SERVER=MPLUSLIV;"/>
  </connection>
  <connection id="3660" xr16:uid="{F0B124A2-9E4A-417E-9D37-CD84CB6FABBB}" name="Connection507" type="1" refreshedVersion="0" background="1">
    <dbPr connection="DRIVER={Microsoft ODBC for Oracle};UID=TATADB;pwd=TATADB9$;SERVER=MPLUSLIV;"/>
  </connection>
  <connection id="3661" xr16:uid="{7726A2FA-BCE3-436B-B2D1-7AED4F48AA7E}" name="Connection508" type="1" refreshedVersion="0" background="1">
    <dbPr connection="DRIVER={Microsoft ODBC for Oracle};UID=TATADB;pwd=TATADB9$;SERVER=MPLUSLIV;"/>
  </connection>
  <connection id="3662" xr16:uid="{FF06ACE1-2BEC-4A9F-9652-AAC6B6F54275}" name="Connection509" type="1" refreshedVersion="0" background="1">
    <dbPr connection="DRIVER={Microsoft ODBC for Oracle};UID=TATADB;pwd=TATADB9$;SERVER=MPLUSLIV;"/>
  </connection>
  <connection id="3663" xr16:uid="{338BFBDD-0418-4E96-9934-D9937F5BB96C}" name="Connection51" type="1" refreshedVersion="0" background="1">
    <dbPr connection="DRIVER={Microsoft ODBC for Oracle};UID=TATADB;pwd=TATADB9$;SERVER=MPLUSLIV;"/>
  </connection>
  <connection id="3664" xr16:uid="{ACBBD77C-EFB1-4F76-A03C-EB030328DFE5}" name="Connection510" type="1" refreshedVersion="0" background="1">
    <dbPr connection="DRIVER={Microsoft ODBC for Oracle};UID=TATADB;pwd=TATADB9$;SERVER=MPLUSLIV;"/>
  </connection>
  <connection id="3665" xr16:uid="{FAB1B7BB-AB06-457A-A8F0-98B818810F20}" name="Connection511" type="1" refreshedVersion="0" background="1">
    <dbPr connection="DRIVER={Microsoft ODBC for Oracle};UID=TATADB;pwd=TATADB9$;SERVER=MPLUSLIV;"/>
  </connection>
  <connection id="3666" xr16:uid="{956BBFF4-268D-4842-A47B-E5E2AD5D058A}" name="Connection512" type="1" refreshedVersion="0" background="1">
    <dbPr connection="DRIVER={Microsoft ODBC for Oracle};UID=TATADB;pwd=TATADB9$;SERVER=MPLUSLIV;"/>
  </connection>
  <connection id="3667" xr16:uid="{90717EE5-B08E-41C9-829B-652F38351B84}" name="Connection513" type="1" refreshedVersion="0" background="1">
    <dbPr connection="DRIVER={Microsoft ODBC for Oracle};UID=TATADB;pwd=TATADB9$;SERVER=MPLUSLIV;"/>
  </connection>
  <connection id="3668" xr16:uid="{0A0DDB66-260A-482B-A083-5605C7AFD48F}" name="Connection514" type="1" refreshedVersion="0" background="1">
    <dbPr connection="DRIVER={Microsoft ODBC for Oracle};UID=TATADB;pwd=TATADB9$;SERVER=MPLUSLIV;"/>
  </connection>
  <connection id="3669" xr16:uid="{FFD429E5-1724-4B7B-81C5-4AF3114A45B4}" name="Connection515" type="1" refreshedVersion="0" background="1">
    <dbPr connection="DRIVER={Microsoft ODBC for Oracle};UID=TATADB;pwd=TATADB9$;SERVER=MPLUSLIV;"/>
  </connection>
  <connection id="3670" xr16:uid="{B7DA56D1-76EE-4FA6-A38C-C371642126C5}" name="Connection516" type="1" refreshedVersion="0" background="1">
    <dbPr connection="DRIVER={Microsoft ODBC for Oracle};UID=TATADB;pwd=TATADB9$;SERVER=MPLUSLIV;"/>
  </connection>
  <connection id="3671" xr16:uid="{BAA1B42C-C448-4950-8658-2BF767F1491E}" name="Connection517" type="1" refreshedVersion="0" background="1">
    <dbPr connection="DRIVER={Microsoft ODBC for Oracle};UID=TATADB;pwd=TATADB9$;SERVER=MPLUSLIV;"/>
  </connection>
  <connection id="3672" xr16:uid="{8D7900EE-0E3D-4293-AC22-1574660C14DE}" name="Connection518" type="1" refreshedVersion="0" background="1">
    <dbPr connection="DRIVER={Microsoft ODBC for Oracle};UID=TATADB;pwd=TATADB9$;SERVER=MPLUSLIV;"/>
  </connection>
  <connection id="3673" xr16:uid="{130B90AB-F4BF-4AB8-A36A-2159CF74A2E4}" name="Connection519" type="1" refreshedVersion="0" background="1">
    <dbPr connection="DRIVER={Microsoft ODBC for Oracle};UID=TATADB;pwd=TATADB9$;SERVER=MPLUSLIV;"/>
  </connection>
  <connection id="3674" xr16:uid="{8300BE46-D84E-4CFA-B8F1-9838FBB4FAE4}" name="Connection52" type="1" refreshedVersion="0" background="1">
    <dbPr connection="DRIVER={Microsoft ODBC for Oracle};UID=TATADB;pwd=TATADB9$;SERVER=MPLUSLIV;"/>
  </connection>
  <connection id="3675" xr16:uid="{08B20061-245A-4B03-9DBE-0C69A191D712}" name="Connection520" type="1" refreshedVersion="0" background="1">
    <dbPr connection="DRIVER={Microsoft ODBC for Oracle};UID=TATADB;pwd=TATADB9$;SERVER=MPLUSLIV;"/>
  </connection>
  <connection id="3676" xr16:uid="{B403259D-F1D2-40CC-AFE5-B1D6EAF1FFA8}" name="Connection521" type="1" refreshedVersion="0" background="1">
    <dbPr connection="DRIVER={Microsoft ODBC for Oracle};UID=TATADB;pwd=TATADB9$;SERVER=MPLUSLIV;"/>
  </connection>
  <connection id="3677" xr16:uid="{F75B4E95-D674-4C01-BB70-0466258B01E2}" name="Connection522" type="1" refreshedVersion="0" background="1">
    <dbPr connection="DRIVER={Microsoft ODBC for Oracle};UID=TATADB;pwd=TATADB9$;SERVER=MPLUSLIV;"/>
  </connection>
  <connection id="3678" xr16:uid="{3E82F91B-314E-4B16-9DD2-79445DC9E4CF}" name="Connection523" type="1" refreshedVersion="0" background="1">
    <dbPr connection="DRIVER={Microsoft ODBC for Oracle};UID=TATADB;pwd=TATADB9$;SERVER=MPLUSLIV;"/>
  </connection>
  <connection id="3679" xr16:uid="{33F81E00-E97E-4216-8636-62EF9AD0002C}" name="Connection524" type="1" refreshedVersion="0" background="1">
    <dbPr connection="DRIVER={Microsoft ODBC for Oracle};UID=TATADB;pwd=TATADB9$;SERVER=MPLUSLIV;"/>
  </connection>
  <connection id="3680" xr16:uid="{70E172CD-EF89-47C0-8643-826EAB76475F}" name="Connection525" type="1" refreshedVersion="0" background="1">
    <dbPr connection="DRIVER={Microsoft ODBC for Oracle};UID=TATADB;pwd=TATADB9$;SERVER=MPLUSLIV;"/>
  </connection>
  <connection id="3681" xr16:uid="{1100C0C4-028C-43CD-BD3C-3C9516DAE3B0}" name="Connection526" type="1" refreshedVersion="0" background="1">
    <dbPr connection="DRIVER={Microsoft ODBC for Oracle};UID=TATADB;pwd=TATADB9$;SERVER=MPLUSLIV;"/>
  </connection>
  <connection id="3682" xr16:uid="{2C3E1C2E-79B8-4379-BD06-CEF52B32B035}" name="Connection527" type="1" refreshedVersion="0" background="1">
    <dbPr connection="DRIVER={Microsoft ODBC for Oracle};UID=TATADB;pwd=TATADB9$;SERVER=MPLUSLIV;"/>
  </connection>
  <connection id="3683" xr16:uid="{9931B53C-F0EC-46E0-865D-1C6325AEF564}" name="Connection528" type="1" refreshedVersion="0" background="1">
    <dbPr connection="DRIVER={Microsoft ODBC for Oracle};UID=TATADB;pwd=TATADB9$;SERVER=MPLUSLIV;"/>
  </connection>
  <connection id="3684" xr16:uid="{28768293-6EC5-49DE-B992-7919DEE2EF65}" name="Connection529" type="1" refreshedVersion="0" background="1">
    <dbPr connection="DRIVER={Microsoft ODBC for Oracle};UID=TATADB;pwd=TATADB9$;SERVER=MPLUSLIV;"/>
  </connection>
  <connection id="3685" xr16:uid="{45F5242A-4D07-4A42-969D-6D035512990E}" name="Connection53" type="1" refreshedVersion="0" background="1">
    <dbPr connection="DRIVER={Microsoft ODBC for Oracle};UID=TATADB;pwd=TATADB9$;SERVER=MPLUSLIV;"/>
  </connection>
  <connection id="3686" xr16:uid="{11EBF7ED-AD05-4B8E-9BF7-0E33103E9777}" name="Connection530" type="1" refreshedVersion="0" background="1">
    <dbPr connection="DRIVER={Microsoft ODBC for Oracle};UID=TATADB;pwd=TATADB9$;SERVER=MPLUSLIV;"/>
  </connection>
  <connection id="3687" xr16:uid="{8691CC91-68DA-4CE0-804C-D5F42569CD39}" name="Connection531" type="1" refreshedVersion="0" background="1">
    <dbPr connection="DRIVER={Microsoft ODBC for Oracle};UID=TATADB;pwd=TATADB9$;SERVER=MPLUSLIV;"/>
  </connection>
  <connection id="3688" xr16:uid="{20FA4D27-0E52-4CF2-A4BE-CC5019707B65}" name="Connection532" type="1" refreshedVersion="0" background="1">
    <dbPr connection="DRIVER={Microsoft ODBC for Oracle};UID=TATADB;pwd=TATADB9$;SERVER=MPLUSLIV;"/>
  </connection>
  <connection id="3689" xr16:uid="{38DB75CA-6F75-4F2E-A436-10AA65C363E2}" name="Connection533" type="1" refreshedVersion="0" background="1">
    <dbPr connection="DRIVER={Microsoft ODBC for Oracle};UID=TATADB;pwd=TATADB9$;SERVER=MPLUSLIV;"/>
  </connection>
  <connection id="3690" xr16:uid="{1A272A8C-4E5D-4644-8ADA-D7E6E22C9245}" name="Connection534" type="1" refreshedVersion="0" background="1">
    <dbPr connection="DRIVER={Microsoft ODBC for Oracle};UID=TATADB;pwd=TATADB9$;SERVER=MPLUSLIV;"/>
  </connection>
  <connection id="3691" xr16:uid="{1F93A57D-2CB6-4E33-924D-DBA11B89B521}" name="Connection535" type="1" refreshedVersion="0" background="1">
    <dbPr connection="DRIVER={Microsoft ODBC for Oracle};UID=TATADB;pwd=TATADB9$;SERVER=MPLUSLIV;"/>
  </connection>
  <connection id="3692" xr16:uid="{89AFBB35-51F9-4A07-A8C0-4915A5B7197C}" name="Connection536" type="1" refreshedVersion="0" background="1">
    <dbPr connection="DRIVER={Microsoft ODBC for Oracle};UID=TATADB;pwd=TATADB9$;SERVER=MPLUSLIV;"/>
  </connection>
  <connection id="3693" xr16:uid="{C65C7CC9-223E-473D-BE15-A8089078B450}" name="Connection537" type="1" refreshedVersion="0" background="1">
    <dbPr connection="DRIVER={Microsoft ODBC for Oracle};UID=TATADB;pwd=TATADB9$;SERVER=MPLUSLIV;"/>
  </connection>
  <connection id="3694" xr16:uid="{DF7DA72B-DAC9-40D0-BF89-BFD1A0E9A67D}" name="Connection538" type="1" refreshedVersion="0" background="1">
    <dbPr connection="DRIVER={Microsoft ODBC for Oracle};UID=TATADB;pwd=TATADB9$;SERVER=MPLUSLIV;"/>
  </connection>
  <connection id="3695" xr16:uid="{1E0D5082-7BEC-43B4-83F7-52069E90C762}" name="Connection539" type="1" refreshedVersion="0" background="1">
    <dbPr connection="DRIVER={Microsoft ODBC for Oracle};UID=TATADB;pwd=TATADB9$;SERVER=MPLUSLIV;"/>
  </connection>
  <connection id="3696" xr16:uid="{D98BC2AD-6447-4547-B40C-3740211FE101}" name="Connection54" type="1" refreshedVersion="0" background="1">
    <dbPr connection="DRIVER={Microsoft ODBC for Oracle};UID=TATADB;pwd=TATADB9$;SERVER=MPLUSLIV;"/>
  </connection>
  <connection id="3697" xr16:uid="{B72C70FA-D1CA-4158-90DE-BE486641FD81}" name="Connection540" type="1" refreshedVersion="0" background="1">
    <dbPr connection="DRIVER={Microsoft ODBC for Oracle};UID=TATADB;pwd=TATADB9$;SERVER=MPLUSLIV;"/>
  </connection>
  <connection id="3698" xr16:uid="{794FAE12-F3DF-42CE-A2A1-A25FA3D2FA33}" name="Connection541" type="1" refreshedVersion="0" background="1">
    <dbPr connection="DRIVER={Microsoft ODBC for Oracle};UID=TATADB;pwd=TATADB9$;SERVER=MPLUSLIV;"/>
  </connection>
  <connection id="3699" xr16:uid="{C2C23175-3482-4156-A7AC-2A310CB4181D}" name="Connection542" type="1" refreshedVersion="0" background="1">
    <dbPr connection="DRIVER={Microsoft ODBC for Oracle};UID=TATADB;pwd=TATADB9$;SERVER=MPLUSLIV;"/>
  </connection>
  <connection id="3700" xr16:uid="{C86B552D-A28D-4ADD-9206-32FA0D37F093}" name="Connection543" type="1" refreshedVersion="0" background="1">
    <dbPr connection="DRIVER={Microsoft ODBC for Oracle};UID=TATADB;pwd=TATADB9$;SERVER=MPLUSLIV;"/>
  </connection>
  <connection id="3701" xr16:uid="{1357BB9C-D073-43CC-9DFA-8FDA5872DDDB}" name="Connection544" type="1" refreshedVersion="0" background="1">
    <dbPr connection="DRIVER={Microsoft ODBC for Oracle};UID=TATADB;pwd=TATADB9$;SERVER=MPLUSLIV;"/>
  </connection>
  <connection id="3702" xr16:uid="{0D4EDBC7-3E65-4F07-BBB4-D6AC969575D2}" name="Connection545" type="1" refreshedVersion="0" background="1">
    <dbPr connection="DRIVER={Microsoft ODBC for Oracle};UID=TATADB;pwd=TATADB9$;SERVER=MPLUSLIV;"/>
  </connection>
  <connection id="3703" xr16:uid="{50CA6AD7-FFF7-4EA1-A160-688491E47E58}" name="Connection546" type="1" refreshedVersion="0" background="1">
    <dbPr connection="DRIVER={Microsoft ODBC for Oracle};UID=TATADB;pwd=TATADB9$;SERVER=MPLUSLIV;"/>
  </connection>
  <connection id="3704" xr16:uid="{F00AB30B-82FD-417B-81E4-736260D15B80}" name="Connection547" type="1" refreshedVersion="0" background="1">
    <dbPr connection="DRIVER={Microsoft ODBC for Oracle};UID=TATADB;pwd=TATADB9$;SERVER=MPLUSLIV;"/>
  </connection>
  <connection id="3705" xr16:uid="{A32EB1E3-3CA9-4CC4-9266-8309DDC749E1}" name="Connection548" type="1" refreshedVersion="0" background="1">
    <dbPr connection="DRIVER={Microsoft ODBC for Oracle};UID=TATADB;pwd=TATADB9$;SERVER=MPLUSLIV;"/>
  </connection>
  <connection id="3706" xr16:uid="{907D67EC-D661-4055-B6D8-53899E746997}" name="Connection549" type="1" refreshedVersion="0" background="1">
    <dbPr connection="DRIVER={Microsoft ODBC for Oracle};UID=TATADB;pwd=TATADB9$;SERVER=MPLUSLIV;"/>
  </connection>
  <connection id="3707" xr16:uid="{BF42EC8F-6159-4A6D-B7E3-9F22A15BAE1B}" name="Connection55" type="1" refreshedVersion="0" background="1">
    <dbPr connection="DRIVER={Microsoft ODBC for Oracle};UID=TATADB;pwd=TATADB9$;SERVER=MPLUSLIV;"/>
  </connection>
  <connection id="3708" xr16:uid="{E8539C36-2633-4BF0-A192-50A40544BD93}" name="Connection550" type="1" refreshedVersion="0" background="1">
    <dbPr connection="DRIVER={Microsoft ODBC for Oracle};UID=TATADB;pwd=TATADB9$;SERVER=MPLUSLIV;"/>
  </connection>
  <connection id="3709" xr16:uid="{0A9EAD78-BFC6-443E-87A9-83E0C9BCB8CE}" name="Connection551" type="1" refreshedVersion="0" background="1">
    <dbPr connection="DRIVER={Microsoft ODBC for Oracle};UID=TATADB;pwd=TATADB9$;SERVER=MPLUSLIV;"/>
  </connection>
  <connection id="3710" xr16:uid="{155F640B-8BA4-4CDA-8324-207AC5887DEA}" name="Connection552" type="1" refreshedVersion="0" background="1">
    <dbPr connection="DRIVER={Microsoft ODBC for Oracle};UID=TATADB;pwd=TATADB9$;SERVER=MPLUSLIV;"/>
  </connection>
  <connection id="3711" xr16:uid="{00AE6969-A582-4F6D-A383-AFCE9706CFFD}" name="Connection553" type="1" refreshedVersion="0" background="1">
    <dbPr connection="DRIVER={Microsoft ODBC for Oracle};UID=TATADB;pwd=TATADB9$;SERVER=MPLUSLIV;"/>
  </connection>
  <connection id="3712" xr16:uid="{0FEC7A4D-B52F-476D-8E1A-6B993119B54C}" name="Connection554" type="1" refreshedVersion="0" background="1">
    <dbPr connection="DRIVER={Microsoft ODBC for Oracle};UID=TATADB;pwd=TATADB9$;SERVER=MPLUSLIV;"/>
  </connection>
  <connection id="3713" xr16:uid="{FBF32817-09D6-4756-BE32-00CD56AFDDFC}" name="Connection555" type="1" refreshedVersion="0" background="1">
    <dbPr connection="DRIVER={Microsoft ODBC for Oracle};UID=TATADB;pwd=TATADB9$;SERVER=MPLUSLIV;"/>
  </connection>
  <connection id="3714" xr16:uid="{A10CF96B-A4F9-4FCC-9EE5-79EE9A737DBD}" name="Connection556" type="1" refreshedVersion="0" background="1">
    <dbPr connection="DRIVER={Microsoft ODBC for Oracle};UID=TATADB;pwd=TATADB9$;SERVER=MPLUSLIV;"/>
  </connection>
  <connection id="3715" xr16:uid="{DA89BE75-F413-4AB8-B137-0AC7F8609437}" name="Connection557" type="1" refreshedVersion="0" background="1">
    <dbPr connection="DRIVER={Microsoft ODBC for Oracle};UID=TATADB;pwd=TATADB9$;SERVER=MPLUSLIV;"/>
  </connection>
  <connection id="3716" xr16:uid="{2EA7F414-447A-4590-8C1C-74A83617861E}" name="Connection558" type="1" refreshedVersion="0" background="1">
    <dbPr connection="DRIVER={Microsoft ODBC for Oracle};UID=TATADB;pwd=TATADB9$;SERVER=MPLUSLIV;"/>
  </connection>
  <connection id="3717" xr16:uid="{B0A89D2C-B472-4FBE-AC05-E8A2888CF1F5}" name="Connection559" type="1" refreshedVersion="0" background="1">
    <dbPr connection="DRIVER={Microsoft ODBC for Oracle};UID=TATADB;pwd=TATADB9$;SERVER=MPLUSLIV;"/>
  </connection>
  <connection id="3718" xr16:uid="{73C2DB6B-092B-40D9-83EB-340D36140884}" name="Connection56" type="1" refreshedVersion="0" background="1">
    <dbPr connection="DRIVER={Microsoft ODBC for Oracle};UID=TATADB;pwd=TATADB9$;SERVER=MPLUSLIV;"/>
  </connection>
  <connection id="3719" xr16:uid="{4E41297F-2A31-4200-918E-BAD4093933B2}" name="Connection560" type="1" refreshedVersion="0" background="1">
    <dbPr connection="DRIVER={Microsoft ODBC for Oracle};UID=TATADB;pwd=TATADB9$;SERVER=MPLUSLIV;"/>
  </connection>
  <connection id="3720" xr16:uid="{A768528D-53C1-4D13-86E8-6F57C51E9BCD}" name="Connection561" type="1" refreshedVersion="0" background="1">
    <dbPr connection="DRIVER={Microsoft ODBC for Oracle};UID=TATADB;pwd=TATADB9$;SERVER=MPLUSLIV;"/>
  </connection>
  <connection id="3721" xr16:uid="{FAE0ED02-3CE9-4F8F-9ACD-31074F74217C}" name="Connection562" type="1" refreshedVersion="0" background="1">
    <dbPr connection="DRIVER={Microsoft ODBC for Oracle};UID=TATADB;pwd=TATADB9$;SERVER=MPLUSLIV;"/>
  </connection>
  <connection id="3722" xr16:uid="{07EA16A3-56DA-44CA-9A59-7ECD8128BB43}" name="Connection563" type="1" refreshedVersion="0" background="1">
    <dbPr connection="DRIVER={Microsoft ODBC for Oracle};UID=TATADB;pwd=TATADB9$;SERVER=MPLUSLIV;"/>
  </connection>
  <connection id="3723" xr16:uid="{6E01F768-96FF-452B-AFB3-F1E21647F12C}" name="Connection564" type="1" refreshedVersion="0" background="1">
    <dbPr connection="DRIVER={Microsoft ODBC for Oracle};UID=TATADB;pwd=TATADB9$;SERVER=MPLUSLIV;"/>
  </connection>
  <connection id="3724" xr16:uid="{E82A256F-C376-4A3D-B5E4-4E95CA032F04}" name="Connection565" type="1" refreshedVersion="0" background="1">
    <dbPr connection="DRIVER={Microsoft ODBC for Oracle};UID=TATADB;pwd=TATADB9$;SERVER=MPLUSLIV;"/>
  </connection>
  <connection id="3725" xr16:uid="{D7B7616D-2460-4B5A-A031-7C7308836C72}" name="Connection566" type="1" refreshedVersion="0" background="1">
    <dbPr connection="DRIVER={Microsoft ODBC for Oracle};UID=TATADB;pwd=TATADB9$;SERVER=MPLUSLIV;"/>
  </connection>
  <connection id="3726" xr16:uid="{BF700B64-010E-49E4-9A66-8AF4D7FAE6F0}" name="Connection567" type="1" refreshedVersion="0" background="1">
    <dbPr connection="DRIVER={Microsoft ODBC for Oracle};UID=TATADB;pwd=TATADB9$;SERVER=MPLUSLIV;"/>
  </connection>
  <connection id="3727" xr16:uid="{07A97739-81E7-4CE3-805B-0BE03799DB4F}" name="Connection568" type="1" refreshedVersion="0" background="1">
    <dbPr connection="DRIVER={Microsoft ODBC for Oracle};UID=TATADB;pwd=TATADB9$;SERVER=MPLUSLIV;"/>
  </connection>
  <connection id="3728" xr16:uid="{E3DC2D52-9BAF-4FF7-9393-A66DBCC7B854}" name="Connection569" type="1" refreshedVersion="0" background="1">
    <dbPr connection="DRIVER={Microsoft ODBC for Oracle};UID=TATADB;pwd=TATADB9$;SERVER=MPLUSLIV;"/>
  </connection>
  <connection id="3729" xr16:uid="{D28B0A09-5EE3-438F-9FF4-E8AC1E5558FD}" name="Connection57" type="1" refreshedVersion="0" background="1">
    <dbPr connection="DRIVER={Microsoft ODBC for Oracle};UID=TATADB;pwd=TATADB9$;SERVER=MPLUSLIV;"/>
  </connection>
  <connection id="3730" xr16:uid="{1C3DD782-A227-44E8-9576-2AA52CCB7327}" name="Connection570" type="1" refreshedVersion="0" background="1">
    <dbPr connection="DRIVER={Microsoft ODBC for Oracle};UID=TATADB;pwd=TATADB9$;SERVER=MPLUSLIV;"/>
  </connection>
  <connection id="3731" xr16:uid="{6C6B8454-566B-4968-B33E-C142FCD705BA}" name="Connection571" type="1" refreshedVersion="0" background="1">
    <dbPr connection="DRIVER={Microsoft ODBC for Oracle};UID=TATADB;pwd=TATADB9$;SERVER=MPLUSLIV;"/>
  </connection>
  <connection id="3732" xr16:uid="{089EAF34-EA8D-4092-96B1-6477850999C4}" name="Connection572" type="1" refreshedVersion="0" background="1">
    <dbPr connection="DRIVER={Microsoft ODBC for Oracle};UID=TATADB;pwd=TATADB9$;SERVER=MPLUSLIV;"/>
  </connection>
  <connection id="3733" xr16:uid="{8C1B2490-69C0-4218-879E-DD10E163E78E}" name="Connection573" type="1" refreshedVersion="0" background="1">
    <dbPr connection="DRIVER={Microsoft ODBC for Oracle};UID=TATADB;pwd=TATADB9$;SERVER=MPLUSLIV;"/>
  </connection>
  <connection id="3734" xr16:uid="{F397E0F6-DF60-49A3-B8E5-0806AC2A3B63}" name="Connection574" type="1" refreshedVersion="0" background="1">
    <dbPr connection="DRIVER={Microsoft ODBC for Oracle};UID=TATADB;pwd=TATADB9$;SERVER=MPLUSLIV;"/>
  </connection>
  <connection id="3735" xr16:uid="{869540E6-C517-4612-83E2-F614FC921D94}" name="Connection575" type="1" refreshedVersion="0" background="1">
    <dbPr connection="DRIVER={Microsoft ODBC for Oracle};UID=TATADB;pwd=TATADB9$;SERVER=MPLUSLIV;"/>
  </connection>
  <connection id="3736" xr16:uid="{A34C06E6-1D1D-42B5-94B3-7E7005F49832}" name="Connection576" type="1" refreshedVersion="0" background="1">
    <dbPr connection="DRIVER={Microsoft ODBC for Oracle};UID=TATADB;pwd=TATADB9$;SERVER=MPLUSLIV;"/>
  </connection>
  <connection id="3737" xr16:uid="{54E3C4A2-128D-495D-ADA5-330414642431}" name="Connection577" type="1" refreshedVersion="0" background="1">
    <dbPr connection="DRIVER={Microsoft ODBC for Oracle};UID=TATADB;pwd=TATADB9$;SERVER=MPLUSLIV;"/>
  </connection>
  <connection id="3738" xr16:uid="{4BC5936A-CEAE-452A-A98A-DAB063164263}" name="Connection578" type="1" refreshedVersion="0" background="1">
    <dbPr connection="DRIVER={Microsoft ODBC for Oracle};UID=TATADB;pwd=TATADB9$;SERVER=MPLUSLIV;"/>
  </connection>
  <connection id="3739" xr16:uid="{C4F37E2A-CAC2-4603-BE83-FC7B6E2733EC}" name="Connection579" type="1" refreshedVersion="0" background="1">
    <dbPr connection="DRIVER={Microsoft ODBC for Oracle};UID=TATADB;pwd=TATADB9$;SERVER=MPLUSLIV;"/>
  </connection>
  <connection id="3740" xr16:uid="{EC5B9EF2-7809-40BF-90C9-94669504522B}" name="Connection58" type="1" refreshedVersion="0" background="1">
    <dbPr connection="DRIVER={Microsoft ODBC for Oracle};UID=TATADB;pwd=TATADB9$;SERVER=MPLUSLIV;"/>
  </connection>
  <connection id="3741" xr16:uid="{5BDF7001-758A-4217-9D39-330B913C4D2F}" name="Connection580" type="1" refreshedVersion="0" background="1">
    <dbPr connection="DRIVER={Microsoft ODBC for Oracle};UID=TATADB;pwd=TATADB9$;SERVER=MPLUSLIV;"/>
  </connection>
  <connection id="3742" xr16:uid="{CBC58A92-B47A-4207-9843-84D6E94B29DA}" name="Connection581" type="1" refreshedVersion="0" background="1">
    <dbPr connection="DRIVER={Microsoft ODBC for Oracle};UID=TATADB;pwd=TATADB9$;SERVER=MPLUSLIV;"/>
  </connection>
  <connection id="3743" xr16:uid="{6CE277B5-8BE5-4469-B5C7-ED785578834A}" name="Connection582" type="1" refreshedVersion="0" background="1">
    <dbPr connection="DRIVER={Microsoft ODBC for Oracle};UID=TATADB;pwd=TATADB9$;SERVER=MPLUSLIV;"/>
  </connection>
  <connection id="3744" xr16:uid="{A3A5C509-CC1C-4255-AE50-649276889640}" name="Connection583" type="1" refreshedVersion="0" background="1">
    <dbPr connection="DRIVER={Microsoft ODBC for Oracle};UID=TATADB;pwd=TATADB9$;SERVER=MPLUSLIV;"/>
  </connection>
  <connection id="3745" xr16:uid="{0CE7EA24-99E3-4AEB-9A87-8BEF1B1519D8}" name="Connection584" type="1" refreshedVersion="0" background="1">
    <dbPr connection="DRIVER={Microsoft ODBC for Oracle};UID=TATADB;pwd=TATADB9$;SERVER=MPLUSLIV;"/>
  </connection>
  <connection id="3746" xr16:uid="{8C5C8F78-4D25-4C3C-A448-7892DB749B42}" name="Connection585" type="1" refreshedVersion="0" background="1">
    <dbPr connection="DRIVER={Microsoft ODBC for Oracle};UID=TATADB;pwd=TATADB9$;SERVER=MPLUSLIV;"/>
  </connection>
  <connection id="3747" xr16:uid="{F5B12650-0BEE-4E5F-B2CB-DD0E1589C032}" name="Connection586" type="1" refreshedVersion="0" background="1">
    <dbPr connection="DRIVER={Microsoft ODBC for Oracle};UID=TATADB;pwd=TATADB9$;SERVER=MPLUSLIV;"/>
  </connection>
  <connection id="3748" xr16:uid="{81DDE317-14CD-4EEA-936F-1481C054DA29}" name="Connection587" type="1" refreshedVersion="0" background="1">
    <dbPr connection="DRIVER={Microsoft ODBC for Oracle};UID=TATADB;pwd=TATADB9$;SERVER=MPLUSLIV;"/>
  </connection>
  <connection id="3749" xr16:uid="{02177AE5-7DC6-4B93-973C-4A777656D772}" name="Connection588" type="1" refreshedVersion="0" background="1">
    <dbPr connection="DRIVER={Microsoft ODBC for Oracle};UID=TATADB;pwd=TATADB9$;SERVER=MPLUSLIV;"/>
  </connection>
  <connection id="3750" xr16:uid="{485DBAA7-B220-4BF8-80F1-1328C707CF5A}" name="Connection589" type="1" refreshedVersion="0" background="1">
    <dbPr connection="DRIVER={Microsoft ODBC for Oracle};UID=TATADB;pwd=TATADB9$;SERVER=MPLUSLIV;"/>
  </connection>
  <connection id="3751" xr16:uid="{06478E86-BFC6-452A-BD23-D6733AD6B2DF}" name="Connection59" type="1" refreshedVersion="0" background="1">
    <dbPr connection="DRIVER={Microsoft ODBC for Oracle};UID=TATADB;pwd=TATADB9$;SERVER=MPLUSLIV;"/>
  </connection>
  <connection id="3752" xr16:uid="{5D420051-2648-474F-85D2-2801378AAE56}" name="Connection590" type="1" refreshedVersion="0" background="1">
    <dbPr connection="DRIVER={Microsoft ODBC for Oracle};UID=TATADB;pwd=TATADB9$;SERVER=MPLUSLIV;"/>
  </connection>
  <connection id="3753" xr16:uid="{0C64BC91-9717-4640-ABB2-764954B2FD4E}" name="Connection591" type="1" refreshedVersion="0" background="1">
    <dbPr connection="DRIVER={Microsoft ODBC for Oracle};UID=TATADB;pwd=TATADB9$;SERVER=MPLUSLIV;"/>
  </connection>
  <connection id="3754" xr16:uid="{2B409062-AF49-4E02-B9BD-900223A383A2}" name="Connection592" type="1" refreshedVersion="0" background="1">
    <dbPr connection="DRIVER={Microsoft ODBC for Oracle};UID=TATADB;pwd=TATADB9$;SERVER=MPLUSLIV;"/>
  </connection>
  <connection id="3755" xr16:uid="{13C135C9-D278-4C36-9161-27A068D622DC}" name="Connection593" type="1" refreshedVersion="0" background="1">
    <dbPr connection="DRIVER={Microsoft ODBC for Oracle};UID=TATADB;pwd=TATADB9$;SERVER=MPLUSLIV;"/>
  </connection>
  <connection id="3756" xr16:uid="{E02E2D64-72B9-4773-9653-601C5FFE1211}" name="Connection594" type="1" refreshedVersion="0" background="1">
    <dbPr connection="DRIVER={Microsoft ODBC for Oracle};UID=TATADB;pwd=TATADB9$;SERVER=MPLUSLIV;"/>
  </connection>
  <connection id="3757" xr16:uid="{274F904A-F8A5-44CB-96BD-9D2717989543}" name="Connection595" type="1" refreshedVersion="0" background="1">
    <dbPr connection="DRIVER={Microsoft ODBC for Oracle};UID=TATADB;pwd=TATADB9$;SERVER=MPLUSLIV;"/>
  </connection>
  <connection id="3758" xr16:uid="{FAFE4EBE-DCA5-4A58-8D29-28054A556243}" name="Connection596" type="1" refreshedVersion="0" background="1">
    <dbPr connection="DRIVER={Microsoft ODBC for Oracle};UID=TATADB;pwd=TATADB9$;SERVER=MPLUSLIV;"/>
  </connection>
  <connection id="3759" xr16:uid="{852B6EEC-60C6-40EA-905D-DCFBE774AEEF}" name="Connection597" type="1" refreshedVersion="0" background="1">
    <dbPr connection="DRIVER={Microsoft ODBC for Oracle};UID=TATADB;pwd=TATADB9$;SERVER=MPLUSLIV;"/>
  </connection>
  <connection id="3760" xr16:uid="{FD84D2E7-1DD4-4461-9BF6-509D48409AC3}" name="Connection598" type="1" refreshedVersion="0" background="1">
    <dbPr connection="DRIVER={Microsoft ODBC for Oracle};UID=TATADB;pwd=TATADB9$;SERVER=MPLUSLIV;"/>
  </connection>
  <connection id="3761" xr16:uid="{AB9A2502-052C-4645-93E4-9BC8C9AFD79C}" name="Connection599" type="1" refreshedVersion="0" background="1">
    <dbPr connection="DRIVER={Microsoft ODBC for Oracle};UID=TATADB;pwd=TATADB9$;SERVER=MPLUSLIV;"/>
  </connection>
  <connection id="3762" xr16:uid="{8FBF58C0-18CB-4B76-B6B4-BEABFE92E491}" name="Connection6" type="1" refreshedVersion="0" background="1">
    <dbPr connection="DRIVER={Microsoft ODBC for Oracle};UID=TATADB;pwd=TATADB9$;SERVER=MPLUSLIV;"/>
  </connection>
  <connection id="3763" xr16:uid="{B7C62A53-5CA3-4D52-A9A1-2728A39CD6CB}" name="Connection60" type="1" refreshedVersion="0" background="1">
    <dbPr connection="DRIVER={Microsoft ODBC for Oracle};UID=TATADB;pwd=TATADB9$;SERVER=MPLUSLIV;"/>
  </connection>
  <connection id="3764" xr16:uid="{F0058369-EF99-4F52-9A1C-586CE2D20B50}" name="Connection600" type="1" refreshedVersion="0" background="1">
    <dbPr connection="DRIVER={Microsoft ODBC for Oracle};UID=TATADB;pwd=TATADB9$;SERVER=MPLUSLIV;"/>
  </connection>
  <connection id="3765" xr16:uid="{6591893A-760A-4936-8FE8-CAE213153B3B}" name="Connection601" type="1" refreshedVersion="0" background="1">
    <dbPr connection="DRIVER={Microsoft ODBC for Oracle};UID=TATADB;pwd=TATADB9$;SERVER=MPLUSLIV;"/>
  </connection>
  <connection id="3766" xr16:uid="{07579AD2-5223-4D5E-AFFE-9FAEAAE7213E}" name="Connection602" type="1" refreshedVersion="0" background="1">
    <dbPr connection="DRIVER={Microsoft ODBC for Oracle};UID=TATADB;pwd=TATADB9$;SERVER=MPLUSLIV;"/>
  </connection>
  <connection id="3767" xr16:uid="{E489537A-31D0-4BEC-BA05-F21FD13685CF}" name="Connection603" type="1" refreshedVersion="0" background="1">
    <dbPr connection="DRIVER={Microsoft ODBC for Oracle};UID=TATADB;pwd=TATADB9$;SERVER=MPLUSLIV;"/>
  </connection>
  <connection id="3768" xr16:uid="{9A86E7CE-1CC4-4A86-9C8C-73A75F2B6651}" name="Connection604" type="1" refreshedVersion="0" background="1">
    <dbPr connection="DRIVER={Microsoft ODBC for Oracle};UID=TATADB;pwd=TATADB9$;SERVER=MPLUSLIV;"/>
  </connection>
  <connection id="3769" xr16:uid="{56E066E6-7E87-4F96-BF22-688D54157E37}" name="Connection605" type="1" refreshedVersion="0" background="1">
    <dbPr connection="DRIVER={Microsoft ODBC for Oracle};UID=TATADB;pwd=TATADB9$;SERVER=MPLUSLIV;"/>
  </connection>
  <connection id="3770" xr16:uid="{36338D8F-F75F-4092-9361-D9D77557C2B4}" name="Connection606" type="1" refreshedVersion="0" background="1">
    <dbPr connection="DRIVER={Microsoft ODBC for Oracle};UID=TATADB;pwd=TATADB9$;SERVER=MPLUSLIV;"/>
  </connection>
  <connection id="3771" xr16:uid="{46A5FF2D-7AFD-4863-8D8B-D72ABA5ABC2E}" name="Connection607" type="1" refreshedVersion="0" background="1">
    <dbPr connection="DRIVER={Microsoft ODBC for Oracle};UID=TATADB;pwd=TATADB9$;SERVER=MPLUSLIV;"/>
  </connection>
  <connection id="3772" xr16:uid="{32959482-05D2-40AB-84D3-6D42A451ADC6}" name="Connection608" type="1" refreshedVersion="0" background="1">
    <dbPr connection="DRIVER={Microsoft ODBC for Oracle};UID=TATADB;pwd=TATADB9$;SERVER=MPLUSLIV;"/>
  </connection>
  <connection id="3773" xr16:uid="{050C5910-35A1-41DD-B182-86A1527B4720}" name="Connection609" type="1" refreshedVersion="0" background="1">
    <dbPr connection="DRIVER={Microsoft ODBC for Oracle};UID=TATADB;pwd=TATADB9$;SERVER=MPLUSLIV;"/>
  </connection>
  <connection id="3774" xr16:uid="{48979AAD-D8A3-40EF-942D-50D4A44816DA}" name="Connection61" type="1" refreshedVersion="0" background="1">
    <dbPr connection="DRIVER={Microsoft ODBC for Oracle};UID=TATADB;pwd=TATADB9$;SERVER=MPLUSLIV;"/>
  </connection>
  <connection id="3775" xr16:uid="{F478AB83-84CC-4783-AA83-118B7284B58F}" name="Connection610" type="1" refreshedVersion="0" background="1">
    <dbPr connection="DRIVER={Microsoft ODBC for Oracle};UID=TATADB;pwd=TATADB9$;SERVER=MPLUSLIV;"/>
  </connection>
  <connection id="3776" xr16:uid="{45D18CCF-11C5-4E2F-9199-3F4BE3738753}" name="Connection611" type="1" refreshedVersion="0" background="1">
    <dbPr connection="DRIVER={Microsoft ODBC for Oracle};UID=TATADB;pwd=TATADB9$;SERVER=MPLUSLIV;"/>
  </connection>
  <connection id="3777" xr16:uid="{F8F90F7D-DD58-427E-B681-E39F68104EC1}" name="Connection612" type="1" refreshedVersion="0" background="1">
    <dbPr connection="DRIVER={Microsoft ODBC for Oracle};UID=TATADB;pwd=TATADB9$;SERVER=MPLUSLIV;"/>
  </connection>
  <connection id="3778" xr16:uid="{41A56B5A-E211-45CD-ABB4-8493B2A7A03C}" name="Connection613" type="1" refreshedVersion="0" background="1">
    <dbPr connection="DRIVER={Microsoft ODBC for Oracle};UID=TATADB;pwd=TATADB9$;SERVER=MPLUSLIV;"/>
  </connection>
  <connection id="3779" xr16:uid="{FCD62FFE-7CBA-4B0B-801A-A585E3C2956F}" name="Connection614" type="1" refreshedVersion="0" background="1">
    <dbPr connection="DRIVER={Microsoft ODBC for Oracle};UID=TATADB;pwd=TATADB9$;SERVER=MPLUSLIV;"/>
  </connection>
  <connection id="3780" xr16:uid="{749EDC1B-BCB4-4AC0-B030-4ADD77B6A482}" name="Connection615" type="1" refreshedVersion="0" background="1">
    <dbPr connection="DRIVER={Microsoft ODBC for Oracle};UID=TATADB;pwd=TATADB9$;SERVER=MPLUSLIV;"/>
  </connection>
  <connection id="3781" xr16:uid="{FEF034D6-37CF-4368-B759-1510C60297D0}" name="Connection616" type="1" refreshedVersion="0" background="1">
    <dbPr connection="DRIVER={Microsoft ODBC for Oracle};UID=TATADB;pwd=TATADB9$;SERVER=MPLUSLIV;"/>
  </connection>
  <connection id="3782" xr16:uid="{C05FF704-4C79-4CE9-BE40-A8E53947A8A4}" name="Connection617" type="1" refreshedVersion="0" background="1">
    <dbPr connection="DRIVER={Microsoft ODBC for Oracle};UID=TATADB;pwd=TATADB9$;SERVER=MPLUSLIV;"/>
  </connection>
  <connection id="3783" xr16:uid="{C17CBC7E-E3D1-4E70-94F2-0463C6D5E31C}" name="Connection618" type="1" refreshedVersion="0" background="1">
    <dbPr connection="DRIVER={Microsoft ODBC for Oracle};UID=TATADB;pwd=TATADB9$;SERVER=MPLUSLIV;"/>
  </connection>
  <connection id="3784" xr16:uid="{987887B0-5B5A-4BE7-A311-5578E6F07D05}" name="Connection619" type="1" refreshedVersion="0" background="1">
    <dbPr connection="DRIVER={Microsoft ODBC for Oracle};UID=TATADB;pwd=TATADB9$;SERVER=MPLUSLIV;"/>
  </connection>
  <connection id="3785" xr16:uid="{CFD79712-EC32-46DD-91E6-991E77EBC8A9}" name="Connection62" type="1" refreshedVersion="0" background="1">
    <dbPr connection="DRIVER={Microsoft ODBC for Oracle};UID=TATADB;pwd=TATADB9$;SERVER=MPLUSLIV;"/>
  </connection>
  <connection id="3786" xr16:uid="{5F5ECC58-DC92-4597-A9D5-7221A044EB90}" name="Connection620" type="1" refreshedVersion="0" background="1">
    <dbPr connection="DRIVER={Microsoft ODBC for Oracle};UID=TATADB;pwd=TATADB9$;SERVER=MPLUSLIV;"/>
  </connection>
  <connection id="3787" xr16:uid="{95C0C758-57AD-4880-A42D-7A0405370E6D}" name="Connection621" type="1" refreshedVersion="0" background="1">
    <dbPr connection="DRIVER={Microsoft ODBC for Oracle};UID=TATADB;pwd=TATADB9$;SERVER=MPLUSLIV;"/>
  </connection>
  <connection id="3788" xr16:uid="{EB81CB02-B62F-4122-983F-7255F21A4391}" name="Connection622" type="1" refreshedVersion="0" background="1">
    <dbPr connection="DRIVER={Microsoft ODBC for Oracle};UID=TATADB;pwd=TATADB9$;SERVER=MPLUSLIV;"/>
  </connection>
  <connection id="3789" xr16:uid="{23E9576A-ACBB-465B-9910-1E23765FE151}" name="Connection623" type="1" refreshedVersion="0" background="1">
    <dbPr connection="DRIVER={Microsoft ODBC for Oracle};UID=TATADB;pwd=TATADB9$;SERVER=MPLUSLIV;"/>
  </connection>
  <connection id="3790" xr16:uid="{B21D74ED-8D0D-4E07-BEF4-D24CCB68FF50}" name="Connection624" type="1" refreshedVersion="0" background="1">
    <dbPr connection="DRIVER={Microsoft ODBC for Oracle};UID=TATADB;pwd=TATADB9$;SERVER=MPLUSLIV;"/>
  </connection>
  <connection id="3791" xr16:uid="{5075404F-ABFF-4DB2-8396-84D4B5FF6CE8}" name="Connection625" type="1" refreshedVersion="0" background="1">
    <dbPr connection="DRIVER={Microsoft ODBC for Oracle};UID=TATADB;pwd=TATADB9$;SERVER=MPLUSLIV;"/>
  </connection>
  <connection id="3792" xr16:uid="{2D7F0595-D3E9-40DD-A736-E655D453D66A}" name="Connection626" type="1" refreshedVersion="0" background="1">
    <dbPr connection="DRIVER={Microsoft ODBC for Oracle};UID=TATADB;pwd=TATADB9$;SERVER=MPLUSLIV;"/>
  </connection>
  <connection id="3793" xr16:uid="{A7BE8985-F477-4C7A-B1B9-A1CF3F962024}" name="Connection627" type="1" refreshedVersion="0" background="1">
    <dbPr connection="DRIVER={Microsoft ODBC for Oracle};UID=TATADB;pwd=TATADB9$;SERVER=MPLUSLIV;"/>
  </connection>
  <connection id="3794" xr16:uid="{9924B391-8F1A-42D2-9488-6F9B90A88CFA}" name="Connection628" type="1" refreshedVersion="0" background="1">
    <dbPr connection="DRIVER={Microsoft ODBC for Oracle};UID=TATADB;pwd=TATADB9$;SERVER=MPLUSLIV;"/>
  </connection>
  <connection id="3795" xr16:uid="{90EFD93C-8ACF-4D71-9C54-9885A2BDCB85}" name="Connection629" type="1" refreshedVersion="0" background="1">
    <dbPr connection="DRIVER={Microsoft ODBC for Oracle};UID=TATADB;pwd=TATADB9$;SERVER=MPLUSLIV;"/>
  </connection>
  <connection id="3796" xr16:uid="{7E22E6CB-56F4-4D0D-8CDF-5CFC0D6FC37E}" name="Connection63" type="1" refreshedVersion="0" background="1">
    <dbPr connection="DRIVER={Microsoft ODBC for Oracle};UID=TATADB;pwd=TATADB9$;SERVER=MPLUSLIV;"/>
  </connection>
  <connection id="3797" xr16:uid="{C3389103-9721-4619-8E20-D84A0B102D73}" name="Connection630" type="1" refreshedVersion="0" background="1">
    <dbPr connection="DRIVER={Microsoft ODBC for Oracle};UID=TATADB;pwd=TATADB9$;SERVER=MPLUSLIV;"/>
  </connection>
  <connection id="3798" xr16:uid="{6CD2E52B-FC28-4CD1-AA05-A8422F49715B}" name="Connection631" type="1" refreshedVersion="0" background="1">
    <dbPr connection="DRIVER={Microsoft ODBC for Oracle};UID=TATADB;pwd=TATADB9$;SERVER=MPLUSLIV;"/>
  </connection>
  <connection id="3799" xr16:uid="{E0621FB3-8F58-401C-BD0B-11CFF918A8BC}" name="Connection632" type="1" refreshedVersion="0" background="1">
    <dbPr connection="DRIVER={Microsoft ODBC for Oracle};UID=TATADB;pwd=TATADB9$;SERVER=MPLUSLIV;"/>
  </connection>
  <connection id="3800" xr16:uid="{4A91D2D9-8944-4695-9565-39DEE3BAB6C9}" name="Connection633" type="1" refreshedVersion="0" background="1">
    <dbPr connection="DRIVER={Microsoft ODBC for Oracle};UID=TATADB;pwd=TATADB9$;SERVER=MPLUSLIV;"/>
  </connection>
  <connection id="3801" xr16:uid="{D381598D-1E24-4CDB-949E-1BE0C8F5A8CB}" name="Connection634" type="1" refreshedVersion="0" background="1">
    <dbPr connection="DRIVER={Microsoft ODBC for Oracle};UID=TATADB;pwd=TATADB9$;SERVER=MPLUSLIV;"/>
  </connection>
  <connection id="3802" xr16:uid="{636F3B2F-FA4D-4733-BF3B-AB4E20915E67}" name="Connection635" type="1" refreshedVersion="0" background="1">
    <dbPr connection="DRIVER={Microsoft ODBC for Oracle};UID=TATADB;pwd=TATADB9$;SERVER=MPLUSLIV;"/>
  </connection>
  <connection id="3803" xr16:uid="{58BBA46E-17F6-47A6-A6E6-1C109671D8E0}" name="Connection636" type="1" refreshedVersion="0" background="1">
    <dbPr connection="DRIVER={Microsoft ODBC for Oracle};UID=TATADB;pwd=TATADB9$;SERVER=MPLUSLIV;"/>
  </connection>
  <connection id="3804" xr16:uid="{AAFCFBA5-ADC0-4EB6-99C1-0B3FE8EF24D9}" name="Connection637" type="1" refreshedVersion="0" background="1">
    <dbPr connection="DRIVER={Microsoft ODBC for Oracle};UID=TATADB;pwd=TATADB9$;SERVER=MPLUSLIV;"/>
  </connection>
  <connection id="3805" xr16:uid="{CE86D3AE-6545-446D-8D90-1C1A27EAA0B2}" name="Connection638" type="1" refreshedVersion="0" background="1">
    <dbPr connection="DRIVER={Microsoft ODBC for Oracle};UID=TATADB;pwd=TATADB9$;SERVER=MPLUSLIV;"/>
  </connection>
  <connection id="3806" xr16:uid="{014CEB3D-0DE9-4ECA-91A8-243444C74E91}" name="Connection639" type="1" refreshedVersion="0" background="1">
    <dbPr connection="DRIVER={Microsoft ODBC for Oracle};UID=TATADB;pwd=TATADB9$;SERVER=MPLUSLIV;"/>
  </connection>
  <connection id="3807" xr16:uid="{AFB3396E-C665-4405-9850-7A3131789ADB}" name="Connection64" type="1" refreshedVersion="0" background="1">
    <dbPr connection="DRIVER={Microsoft ODBC for Oracle};UID=TATADB;pwd=TATADB9$;SERVER=MPLUSLIV;"/>
  </connection>
  <connection id="3808" xr16:uid="{A7E167E2-D7D7-485E-BF67-82C5B33FC5EA}" name="Connection640" type="1" refreshedVersion="0" background="1">
    <dbPr connection="DRIVER={Microsoft ODBC for Oracle};UID=TATADB;pwd=TATADB9$;SERVER=MPLUSLIV;"/>
  </connection>
  <connection id="3809" xr16:uid="{7448E071-2F8B-4588-95D7-357A571F3148}" name="Connection641" type="1" refreshedVersion="0" background="1">
    <dbPr connection="DRIVER={Microsoft ODBC for Oracle};UID=TATADB;pwd=TATADB9$;SERVER=MPLUSLIV;"/>
  </connection>
  <connection id="3810" xr16:uid="{5A69EC74-9187-443F-A4DC-A80717DF7EA7}" name="Connection642" type="1" refreshedVersion="0" background="1">
    <dbPr connection="DRIVER={Microsoft ODBC for Oracle};UID=TATADB;pwd=TATADB9$;SERVER=MPLUSLIV;"/>
  </connection>
  <connection id="3811" xr16:uid="{B2611EC1-44D9-41C9-85FB-DA3A98DBEF7F}" name="Connection643" type="1" refreshedVersion="0" background="1">
    <dbPr connection="DRIVER={Microsoft ODBC for Oracle};UID=TATADB;pwd=TATADB9$;SERVER=MPLUSLIV;"/>
  </connection>
  <connection id="3812" xr16:uid="{C1839619-B689-43ED-8FD0-2206D07DD488}" name="Connection644" type="1" refreshedVersion="0" background="1">
    <dbPr connection="DRIVER={Microsoft ODBC for Oracle};UID=TATADB;pwd=TATADB9$;SERVER=MPLUSLIV;"/>
  </connection>
  <connection id="3813" xr16:uid="{B645CCB8-5C83-41C6-9E15-5861BB9BEEE7}" name="Connection645" type="1" refreshedVersion="0" background="1">
    <dbPr connection="DRIVER={Microsoft ODBC for Oracle};UID=TATADB;pwd=TATADB9$;SERVER=MPLUSLIV;"/>
  </connection>
  <connection id="3814" xr16:uid="{A3942646-636B-4102-8560-088B96E36FD3}" name="Connection646" type="1" refreshedVersion="0" background="1">
    <dbPr connection="DRIVER={Microsoft ODBC for Oracle};UID=TATADB;pwd=TATADB9$;SERVER=MPLUSLIV;"/>
  </connection>
  <connection id="3815" xr16:uid="{7AA3D7C2-8E2A-43D4-8DD3-EF25AEB08CF0}" name="Connection647" type="1" refreshedVersion="0" background="1">
    <dbPr connection="DRIVER={Microsoft ODBC for Oracle};UID=TATADB;pwd=TATADB9$;SERVER=MPLUSLIV;"/>
  </connection>
  <connection id="3816" xr16:uid="{9AA9CCBB-7055-4910-86CD-6AF47EB85DAF}" name="Connection648" type="1" refreshedVersion="0" background="1">
    <dbPr connection="DRIVER={Microsoft ODBC for Oracle};UID=TATADB;pwd=TATADB9$;SERVER=MPLUSLIV;"/>
  </connection>
  <connection id="3817" xr16:uid="{F6B958F4-B395-41D1-BA36-1E02A6A9D32E}" name="Connection649" type="1" refreshedVersion="0" background="1">
    <dbPr connection="DRIVER={Microsoft ODBC for Oracle};UID=TATADB;pwd=TATADB9$;SERVER=MPLUSLIV;"/>
  </connection>
  <connection id="3818" xr16:uid="{40604034-BF52-4216-91D6-ECFF74893E46}" name="Connection65" type="1" refreshedVersion="0" background="1">
    <dbPr connection="DRIVER={Microsoft ODBC for Oracle};UID=TATADB;pwd=TATADB9$;SERVER=MPLUSLIV;"/>
  </connection>
  <connection id="3819" xr16:uid="{A80BBA94-9B36-4FAD-8FDC-5EC1BD8F92CD}" name="Connection650" type="1" refreshedVersion="0" background="1">
    <dbPr connection="DRIVER={Microsoft ODBC for Oracle};UID=TATADB;pwd=TATADB9$;SERVER=MPLUSLIV;"/>
  </connection>
  <connection id="3820" xr16:uid="{D185ADA1-A809-4E2D-BD12-E2A1C350C552}" name="Connection651" type="1" refreshedVersion="0" background="1">
    <dbPr connection="DRIVER={Microsoft ODBC for Oracle};UID=TATADB;pwd=TATADB9$;SERVER=MPLUSLIV;"/>
  </connection>
  <connection id="3821" xr16:uid="{8B875935-C1AC-461D-BCAB-1C0C5CEEC819}" name="Connection652" type="1" refreshedVersion="0" background="1">
    <dbPr connection="DRIVER={Microsoft ODBC for Oracle};UID=TATADB;pwd=TATADB9$;SERVER=MPLUSLIV;"/>
  </connection>
  <connection id="3822" xr16:uid="{3CDC7FC8-5E46-4239-8A7F-2B1CD64285A0}" name="Connection653" type="1" refreshedVersion="0" background="1">
    <dbPr connection="DRIVER={Microsoft ODBC for Oracle};UID=TATADB;pwd=TATADB9$;SERVER=MPLUSLIV;"/>
  </connection>
  <connection id="3823" xr16:uid="{8DBF21E1-8A0D-4326-94F1-33EBE50EAED9}" name="Connection654" type="1" refreshedVersion="0" background="1">
    <dbPr connection="DRIVER={Microsoft ODBC for Oracle};UID=TATADB;pwd=TATADB9$;SERVER=MPLUSLIV;"/>
  </connection>
  <connection id="3824" xr16:uid="{129EDA88-B21D-42D3-92DF-51B990511D70}" name="Connection655" type="1" refreshedVersion="0" background="1">
    <dbPr connection="DRIVER={Microsoft ODBC for Oracle};UID=TATADB;pwd=TATADB9$;SERVER=MPLUSLIV;"/>
  </connection>
  <connection id="3825" xr16:uid="{AD11A005-2813-4093-9529-4753EA8CA3B2}" name="Connection656" type="1" refreshedVersion="0" background="1">
    <dbPr connection="DRIVER={Microsoft ODBC for Oracle};UID=TATADB;pwd=TATADB9$;SERVER=MPLUSLIV;"/>
  </connection>
  <connection id="3826" xr16:uid="{D621A622-D1F2-414E-AD30-0FEBFB15AA95}" name="Connection657" type="1" refreshedVersion="0" background="1">
    <dbPr connection="DRIVER={Microsoft ODBC for Oracle};UID=TATADB;pwd=TATADB9$;SERVER=MPLUSLIV;"/>
  </connection>
  <connection id="3827" xr16:uid="{8C0C69CA-C82C-4E79-9777-99A8BD719153}" name="Connection658" type="1" refreshedVersion="0" background="1">
    <dbPr connection="DRIVER={Microsoft ODBC for Oracle};UID=TATADB;pwd=TATADB9$;SERVER=MPLUSLIV;"/>
  </connection>
  <connection id="3828" xr16:uid="{7F55C98D-6CC3-44CC-B96E-3B73319D6B08}" name="Connection659" type="1" refreshedVersion="0" background="1">
    <dbPr connection="DRIVER={Microsoft ODBC for Oracle};UID=TATADB;pwd=TATADB9$;SERVER=MPLUSLIV;"/>
  </connection>
  <connection id="3829" xr16:uid="{D06E5BFC-B414-42E0-A9B0-711532248D5A}" name="Connection66" type="1" refreshedVersion="0" background="1">
    <dbPr connection="DRIVER={Microsoft ODBC for Oracle};UID=TATADB;pwd=TATADB9$;SERVER=MPLUSLIV;"/>
  </connection>
  <connection id="3830" xr16:uid="{A616EC32-3498-403E-8211-E1FB598693A0}" name="Connection660" type="1" refreshedVersion="0" background="1">
    <dbPr connection="DRIVER={Microsoft ODBC for Oracle};UID=TATADB;pwd=TATADB9$;SERVER=MPLUSLIV;"/>
  </connection>
  <connection id="3831" xr16:uid="{71BC528A-4B0A-4773-B399-F493FBB17258}" name="Connection661" type="1" refreshedVersion="0" background="1">
    <dbPr connection="DRIVER={Microsoft ODBC for Oracle};UID=TATADB;pwd=TATADB9$;SERVER=MPLUSLIV;"/>
  </connection>
  <connection id="3832" xr16:uid="{84175F63-C4B9-4E8A-B7FC-D0225EF491E4}" name="Connection662" type="1" refreshedVersion="0" background="1">
    <dbPr connection="DRIVER={Microsoft ODBC for Oracle};UID=TATADB;pwd=TATADB9$;SERVER=MPLUSLIV;"/>
  </connection>
  <connection id="3833" xr16:uid="{9AB4EB84-3A7A-4281-B103-1E98319EE736}" name="Connection663" type="1" refreshedVersion="0" background="1">
    <dbPr connection="DRIVER={Microsoft ODBC for Oracle};UID=TATADB;pwd=TATADB9$;SERVER=MPLUSLIV;"/>
  </connection>
  <connection id="3834" xr16:uid="{E9FC0DED-282D-433F-8584-A5C464A50939}" name="Connection664" type="1" refreshedVersion="0" background="1">
    <dbPr connection="DRIVER={Microsoft ODBC for Oracle};UID=TATADB;pwd=TATADB9$;SERVER=MPLUSLIV;"/>
  </connection>
  <connection id="3835" xr16:uid="{A3498AAE-516A-4F29-A973-50F572F88A23}" name="Connection665" type="1" refreshedVersion="0" background="1">
    <dbPr connection="DRIVER={Microsoft ODBC for Oracle};UID=TATADB;pwd=TATADB9$;SERVER=MPLUSLIV;"/>
  </connection>
  <connection id="3836" xr16:uid="{C87DFEF6-7481-4060-8C13-EA929C6274E9}" name="Connection666" type="1" refreshedVersion="0" background="1">
    <dbPr connection="DRIVER={Microsoft ODBC for Oracle};UID=TATADB;pwd=TATADB9$;SERVER=MPLUSLIV;"/>
  </connection>
  <connection id="3837" xr16:uid="{B5CE4FD2-EF6C-4F7F-8BE1-666E34B75C3D}" name="Connection667" type="1" refreshedVersion="0" background="1">
    <dbPr connection="DRIVER={Microsoft ODBC for Oracle};UID=TATADB;pwd=TATADB9$;SERVER=MPLUSLIV;"/>
  </connection>
  <connection id="3838" xr16:uid="{34302788-EB14-4BCD-B643-25D29A00DC1C}" name="Connection668" type="1" refreshedVersion="0" background="1">
    <dbPr connection="DRIVER={Microsoft ODBC for Oracle};UID=TATADB;pwd=TATADB9$;SERVER=MPLUSLIV;"/>
  </connection>
  <connection id="3839" xr16:uid="{B8CF3A29-44C1-4900-85C7-106551443D0A}" name="Connection669" type="1" refreshedVersion="0" background="1">
    <dbPr connection="DRIVER={Microsoft ODBC for Oracle};UID=TATADB;pwd=TATADB9$;SERVER=MPLUSLIV;"/>
  </connection>
  <connection id="3840" xr16:uid="{C765791F-CCE2-4307-8BBB-687C0CD1BCEE}" name="Connection67" type="1" refreshedVersion="0" background="1">
    <dbPr connection="DRIVER={Microsoft ODBC for Oracle};UID=TATADB;pwd=TATADB9$;SERVER=MPLUSLIV;"/>
  </connection>
  <connection id="3841" xr16:uid="{644C93C4-3907-452B-AF93-D5DBA498E2AC}" name="Connection670" type="1" refreshedVersion="0" background="1">
    <dbPr connection="DRIVER={Microsoft ODBC for Oracle};UID=TATADB;pwd=TATADB9$;SERVER=MPLUSLIV;"/>
  </connection>
  <connection id="3842" xr16:uid="{DECEB7B9-EE58-4FFE-95DC-1C5FE15250BA}" name="Connection671" type="1" refreshedVersion="0" background="1">
    <dbPr connection="DRIVER={Microsoft ODBC for Oracle};UID=TATADB;pwd=TATADB9$;SERVER=MPLUSLIV;"/>
  </connection>
  <connection id="3843" xr16:uid="{69DD4AAE-FE86-4285-A20D-3294E7EBD8A4}" name="Connection672" type="1" refreshedVersion="0" background="1">
    <dbPr connection="DRIVER={Microsoft ODBC for Oracle};UID=TATADB;pwd=TATADB9$;SERVER=MPLUSLIV;"/>
  </connection>
  <connection id="3844" xr16:uid="{B53B2D90-F8BF-4B46-A86C-A5BF32108CD8}" name="Connection673" type="1" refreshedVersion="0" background="1">
    <dbPr connection="DRIVER={Microsoft ODBC for Oracle};UID=TATADB;pwd=TATADB9$;SERVER=MPLUSLIV;"/>
  </connection>
  <connection id="3845" xr16:uid="{BB2FCF5E-25F6-4A9C-9CF1-75313A762280}" name="Connection674" type="1" refreshedVersion="0" background="1">
    <dbPr connection="DRIVER={Microsoft ODBC for Oracle};UID=TATADB;pwd=TATADB9$;SERVER=MPLUSLIV;"/>
  </connection>
  <connection id="3846" xr16:uid="{CAB3405E-5414-40A2-84F2-754F1FDDD898}" name="Connection675" type="1" refreshedVersion="0" background="1">
    <dbPr connection="DRIVER={Microsoft ODBC for Oracle};UID=TATADB;pwd=TATADB9$;SERVER=MPLUSLIV;"/>
  </connection>
  <connection id="3847" xr16:uid="{62310C54-12D1-440C-AC6B-AA15948BF8B5}" name="Connection676" type="1" refreshedVersion="0" background="1">
    <dbPr connection="DRIVER={Microsoft ODBC for Oracle};UID=TATADB;pwd=TATADB9$;SERVER=MPLUSLIV;"/>
  </connection>
  <connection id="3848" xr16:uid="{E4A1C3D0-592C-4552-89D6-CBF4A841138B}" name="Connection677" type="1" refreshedVersion="0" background="1">
    <dbPr connection="DRIVER={Microsoft ODBC for Oracle};UID=TATADB;pwd=TATADB9$;SERVER=MPLUSLIV;"/>
  </connection>
  <connection id="3849" xr16:uid="{C5EC6CB4-250A-47CD-BCC5-88B8B0533C4B}" name="Connection678" type="1" refreshedVersion="0" background="1">
    <dbPr connection="DRIVER={Microsoft ODBC for Oracle};UID=TATADB;pwd=TATADB9$;SERVER=MPLUSLIV;"/>
  </connection>
  <connection id="3850" xr16:uid="{889E33B0-0F73-4279-80B8-1C9745A87160}" name="Connection679" type="1" refreshedVersion="0" background="1">
    <dbPr connection="DRIVER={Microsoft ODBC for Oracle};UID=TATADB;pwd=TATADB9$;SERVER=MPLUSLIV;"/>
  </connection>
  <connection id="3851" xr16:uid="{293BE7F2-66D9-4C04-AD34-CCBC30D4F252}" name="Connection68" type="1" refreshedVersion="0" background="1">
    <dbPr connection="DRIVER={Microsoft ODBC for Oracle};UID=TATADB;pwd=TATADB9$;SERVER=MPLUSLIV;"/>
  </connection>
  <connection id="3852" xr16:uid="{B0D578FF-134F-48E9-A17C-73CA0FD0FB60}" name="Connection680" type="1" refreshedVersion="0" background="1">
    <dbPr connection="DRIVER={Microsoft ODBC for Oracle};UID=TATADB;pwd=TATADB9$;SERVER=MPLUSLIV;"/>
  </connection>
  <connection id="3853" xr16:uid="{51613FEC-DFF5-4994-BF06-FD8F805934C2}" name="Connection681" type="1" refreshedVersion="0" background="1">
    <dbPr connection="DRIVER={Microsoft ODBC for Oracle};UID=TATADB;pwd=TATADB9$;SERVER=MPLUSLIV;"/>
  </connection>
  <connection id="3854" xr16:uid="{1496B07C-F0E6-4D3B-94D2-513D36BCB966}" name="Connection682" type="1" refreshedVersion="0" background="1">
    <dbPr connection="DRIVER={Microsoft ODBC for Oracle};UID=TATADB;pwd=TATADB9$;SERVER=MPLUSLIV;"/>
  </connection>
  <connection id="3855" xr16:uid="{A22D4F7A-0DFD-439E-8CA6-27B79E514966}" name="Connection683" type="1" refreshedVersion="0" background="1">
    <dbPr connection="DRIVER={Microsoft ODBC for Oracle};UID=TATADB;pwd=TATADB9$;SERVER=MPLUSLIV;"/>
  </connection>
  <connection id="3856" xr16:uid="{27803FEF-AA11-4643-8341-2AC490AD8E1B}" name="Connection684" type="1" refreshedVersion="0" background="1">
    <dbPr connection="DRIVER={Microsoft ODBC for Oracle};UID=TATADB;pwd=TATADB9$;SERVER=MPLUSLIV;"/>
  </connection>
  <connection id="3857" xr16:uid="{41426FE6-0FE6-4949-AAD0-4E668FFE678C}" name="Connection685" type="1" refreshedVersion="0" background="1">
    <dbPr connection="DRIVER={Microsoft ODBC for Oracle};UID=TATADB;pwd=TATADB9$;SERVER=MPLUSLIV;"/>
  </connection>
  <connection id="3858" xr16:uid="{A87A829B-8717-4C28-A371-FBFC8975F084}" name="Connection686" type="1" refreshedVersion="0" background="1">
    <dbPr connection="DRIVER={Microsoft ODBC for Oracle};UID=TATADB;pwd=TATADB9$;SERVER=MPLUSLIV;"/>
  </connection>
  <connection id="3859" xr16:uid="{11B5C91F-A3F6-4250-B5A3-041084FDB9B5}" name="Connection687" type="1" refreshedVersion="0" background="1">
    <dbPr connection="DRIVER={Microsoft ODBC for Oracle};UID=TATADB;pwd=TATADB9$;SERVER=MPLUSLIV;"/>
  </connection>
  <connection id="3860" xr16:uid="{02BAD2AF-18C3-41F0-BB93-CC7A0DEBBC2B}" name="Connection688" type="1" refreshedVersion="0" background="1">
    <dbPr connection="DRIVER={Microsoft ODBC for Oracle};UID=TATADB;pwd=TATADB9$;SERVER=MPLUSLIV;"/>
  </connection>
  <connection id="3861" xr16:uid="{F8031EDD-77DA-4C46-9A4E-24C1FA7F6F25}" name="Connection689" type="1" refreshedVersion="0" background="1">
    <dbPr connection="DRIVER={Microsoft ODBC for Oracle};UID=TATADB;pwd=TATADB9$;SERVER=MPLUSLIV;"/>
  </connection>
  <connection id="3862" xr16:uid="{5A8B2C49-9B68-4B3A-A9FA-44E384201948}" name="Connection69" type="1" refreshedVersion="0" background="1">
    <dbPr connection="DRIVER={Microsoft ODBC for Oracle};UID=TATADB;pwd=TATADB9$;SERVER=MPLUSLIV;"/>
  </connection>
  <connection id="3863" xr16:uid="{0EF4A698-9AB2-48F5-B61A-28FEE3530E73}" name="Connection690" type="1" refreshedVersion="0" background="1">
    <dbPr connection="DRIVER={Microsoft ODBC for Oracle};UID=TATADB;pwd=TATADB9$;SERVER=MPLUSLIV;"/>
  </connection>
  <connection id="3864" xr16:uid="{4A58A493-4119-49A9-A10F-A39919B5F743}" name="Connection691" type="1" refreshedVersion="0" background="1">
    <dbPr connection="DRIVER={Microsoft ODBC for Oracle};UID=TATADB;pwd=TATADB9$;SERVER=MPLUSLIV;"/>
  </connection>
  <connection id="3865" xr16:uid="{3CA15476-8E8E-4B5E-BE9C-AA759DCCAE53}" name="Connection692" type="1" refreshedVersion="0" background="1">
    <dbPr connection="DRIVER={Microsoft ODBC for Oracle};UID=TATADB;pwd=TATADB9$;SERVER=MPLUSLIV;"/>
  </connection>
  <connection id="3866" xr16:uid="{E08508F2-8FFD-46A1-A99D-27EB8DACE118}" name="Connection693" type="1" refreshedVersion="0" background="1">
    <dbPr connection="DRIVER={Microsoft ODBC for Oracle};UID=TATADB;pwd=TATADB9$;SERVER=MPLUSLIV;"/>
  </connection>
  <connection id="3867" xr16:uid="{8B2BA007-CB28-49B5-92EE-BA6C1BF4E57D}" name="Connection694" type="1" refreshedVersion="0" background="1">
    <dbPr connection="DRIVER={Microsoft ODBC for Oracle};UID=TATADB;pwd=TATADB9$;SERVER=MPLUSLIV;"/>
  </connection>
  <connection id="3868" xr16:uid="{DC381CE4-4D6F-4127-8FE0-BD57279CC1E7}" name="Connection695" type="1" refreshedVersion="0" background="1">
    <dbPr connection="DRIVER={Microsoft ODBC for Oracle};UID=TATADB;pwd=TATADB9$;SERVER=MPLUSLIV;"/>
  </connection>
  <connection id="3869" xr16:uid="{D89928AE-3EA0-4179-BCDD-32D1B2ED7CD0}" name="Connection696" type="1" refreshedVersion="0" background="1">
    <dbPr connection="DRIVER={Microsoft ODBC for Oracle};UID=TATADB;pwd=TATADB9$;SERVER=MPLUSLIV;"/>
  </connection>
  <connection id="3870" xr16:uid="{417EAE60-EC85-4ED8-B2CD-F968E01E4271}" name="Connection697" type="1" refreshedVersion="0" background="1">
    <dbPr connection="DRIVER={Microsoft ODBC for Oracle};UID=TATADB;pwd=TATADB9$;SERVER=MPLUSLIV;"/>
  </connection>
  <connection id="3871" xr16:uid="{01DE16D8-4261-416F-8835-C8F64AB7AED0}" name="Connection698" type="1" refreshedVersion="0" background="1">
    <dbPr connection="DRIVER={Microsoft ODBC for Oracle};UID=TATADB;pwd=TATADB9$;SERVER=MPLUSLIV;"/>
  </connection>
  <connection id="3872" xr16:uid="{AB36AA70-1916-465E-A3B4-F79F4ABC0B64}" name="Connection699" type="1" refreshedVersion="0" background="1">
    <dbPr connection="DRIVER={Microsoft ODBC for Oracle};UID=TATADB;pwd=TATADB9$;SERVER=MPLUSLIV;"/>
  </connection>
  <connection id="3873" xr16:uid="{11DE81F9-24B4-4D80-86B1-F36E61DF3D2B}" name="Connection7" type="1" refreshedVersion="0" background="1">
    <dbPr connection="DRIVER={Microsoft ODBC for Oracle};UID=TATADB;pwd=TATADB9$;SERVER=MPLUSLIV;"/>
  </connection>
  <connection id="3874" xr16:uid="{E74FD443-0DED-4004-9322-BF1122D27C31}" name="Connection70" type="1" refreshedVersion="0" background="1">
    <dbPr connection="DRIVER={Microsoft ODBC for Oracle};UID=TATADB;pwd=TATADB9$;SERVER=MPLUSLIV;"/>
  </connection>
  <connection id="3875" xr16:uid="{7761AD6C-BD3C-40CD-B1D1-FC46A7B3E446}" name="Connection700" type="1" refreshedVersion="0" background="1">
    <dbPr connection="DRIVER={Microsoft ODBC for Oracle};UID=TATADB;pwd=TATADB9$;SERVER=MPLUSLIV;"/>
  </connection>
  <connection id="3876" xr16:uid="{00AD20B3-438B-4C02-ADE2-0448FFC84E1D}" name="Connection701" type="1" refreshedVersion="0" background="1">
    <dbPr connection="DRIVER={Microsoft ODBC for Oracle};UID=TATADB;pwd=TATADB9$;SERVER=MPLUSLIV;"/>
  </connection>
  <connection id="3877" xr16:uid="{E5E55799-F6A7-4D93-9902-5BA14BE0C148}" name="Connection702" type="1" refreshedVersion="0" background="1">
    <dbPr connection="DRIVER={Microsoft ODBC for Oracle};UID=TATADB;pwd=TATADB9$;SERVER=MPLUSLIV;"/>
  </connection>
  <connection id="3878" xr16:uid="{6DCB73B5-DB33-4373-A28D-AC7B2A6ADB86}" name="Connection703" type="1" refreshedVersion="0" background="1">
    <dbPr connection="DRIVER={Microsoft ODBC for Oracle};UID=TATADB;pwd=TATADB9$;SERVER=MPLUSLIV;"/>
  </connection>
  <connection id="3879" xr16:uid="{2F02493A-9A48-4819-B4A8-0254B0088D33}" name="Connection704" type="1" refreshedVersion="0" background="1">
    <dbPr connection="DRIVER={Microsoft ODBC for Oracle};UID=TATADB;pwd=TATADB9$;SERVER=MPLUSLIV;"/>
  </connection>
  <connection id="3880" xr16:uid="{80311D66-DBA5-44E7-A657-538227D72454}" name="Connection705" type="1" refreshedVersion="0" background="1">
    <dbPr connection="DRIVER={Microsoft ODBC for Oracle};UID=TATADB;pwd=TATADB9$;SERVER=MPLUSLIV;"/>
  </connection>
  <connection id="3881" xr16:uid="{D5B14368-904B-45F8-AB67-D73CB55DF421}" name="Connection706" type="1" refreshedVersion="0" background="1">
    <dbPr connection="DRIVER={Microsoft ODBC for Oracle};UID=TATADB;pwd=TATADB9$;SERVER=MPLUSLIV;"/>
  </connection>
  <connection id="3882" xr16:uid="{A69A62DA-4C53-408F-BA6F-B03476646FA9}" name="Connection707" type="1" refreshedVersion="0" background="1">
    <dbPr connection="DRIVER={Microsoft ODBC for Oracle};UID=TATADB;pwd=TATADB9$;SERVER=MPLUSLIV;"/>
  </connection>
  <connection id="3883" xr16:uid="{20DC4A8F-54A9-4506-986F-2DE59D590A6A}" name="Connection708" type="1" refreshedVersion="0" background="1">
    <dbPr connection="DRIVER={Microsoft ODBC for Oracle};UID=TATADB;pwd=TATADB9$;SERVER=MPLUSLIV;"/>
  </connection>
  <connection id="3884" xr16:uid="{21490632-DD3C-41B5-9C54-8E210CC2932F}" name="Connection709" type="1" refreshedVersion="0" background="1">
    <dbPr connection="DRIVER={Microsoft ODBC for Oracle};UID=TATADB;pwd=TATADB9$;SERVER=MPLUSLIV;"/>
  </connection>
  <connection id="3885" xr16:uid="{0CB825A5-1808-41D5-972A-269765CEA52B}" name="Connection71" type="1" refreshedVersion="0" background="1">
    <dbPr connection="DRIVER={Microsoft ODBC for Oracle};UID=TATADB;pwd=TATADB9$;SERVER=MPLUSLIV;"/>
  </connection>
  <connection id="3886" xr16:uid="{5CB8D522-87A1-4A4C-9042-DBC14105EE98}" name="Connection710" type="1" refreshedVersion="0" background="1">
    <dbPr connection="DRIVER={Microsoft ODBC for Oracle};UID=TATADB;pwd=TATADB9$;SERVER=MPLUSLIV;"/>
  </connection>
  <connection id="3887" xr16:uid="{BE3BCB8A-192E-4556-8DA1-7B87BD97030F}" name="Connection711" type="1" refreshedVersion="0" background="1">
    <dbPr connection="DRIVER={Microsoft ODBC for Oracle};UID=TATADB;pwd=TATADB9$;SERVER=MPLUSLIV;"/>
  </connection>
  <connection id="3888" xr16:uid="{E2537771-27B6-425B-A359-69AEAB7F9141}" name="Connection712" type="1" refreshedVersion="0" background="1">
    <dbPr connection="DRIVER={Microsoft ODBC for Oracle};UID=TATADB;pwd=TATADB9$;SERVER=MPLUSLIV;"/>
  </connection>
  <connection id="3889" xr16:uid="{97527F3A-C758-43B6-9E64-4AB9027C5CB5}" name="Connection713" type="1" refreshedVersion="0" background="1">
    <dbPr connection="DRIVER={Microsoft ODBC for Oracle};UID=TATADB;pwd=TATADB9$;SERVER=MPLUSLIV;"/>
  </connection>
  <connection id="3890" xr16:uid="{EEFE2E58-3630-4C86-B2DE-DFE08C7AB263}" name="Connection714" type="1" refreshedVersion="0" background="1">
    <dbPr connection="DRIVER={Microsoft ODBC for Oracle};UID=TATADB;pwd=TATADB9$;SERVER=MPLUSLIV;"/>
  </connection>
  <connection id="3891" xr16:uid="{99A059E4-694F-434F-AC59-D810C85698A7}" name="Connection715" type="1" refreshedVersion="0" background="1">
    <dbPr connection="DRIVER={Microsoft ODBC for Oracle};UID=TATADB;pwd=TATADB9$;SERVER=MPLUSLIV;"/>
  </connection>
  <connection id="3892" xr16:uid="{FEDF7F59-83BD-4403-8AE1-F8E901363007}" name="Connection716" type="1" refreshedVersion="0" background="1">
    <dbPr connection="DRIVER={Microsoft ODBC for Oracle};UID=TATADB;pwd=TATADB9$;SERVER=MPLUSLIV;"/>
  </connection>
  <connection id="3893" xr16:uid="{672A8C91-B98E-49A1-8DCD-8BB3A2A1A7C7}" name="Connection717" type="1" refreshedVersion="0" background="1">
    <dbPr connection="DRIVER={Microsoft ODBC for Oracle};UID=TATADB;pwd=TATADB9$;SERVER=MPLUSLIV;"/>
  </connection>
  <connection id="3894" xr16:uid="{37F3A448-F1B7-48EA-A5C2-CC21648EE6F6}" name="Connection718" type="1" refreshedVersion="0" background="1">
    <dbPr connection="DRIVER={Microsoft ODBC for Oracle};UID=TATADB;pwd=TATADB9$;SERVER=MPLUSLIV;"/>
  </connection>
  <connection id="3895" xr16:uid="{670294C8-4ADF-4EAF-B5BD-CE358D95A8BC}" name="Connection719" type="1" refreshedVersion="0" background="1">
    <dbPr connection="DRIVER={Microsoft ODBC for Oracle};UID=TATADB;pwd=TATADB9$;SERVER=MPLUSLIV;"/>
  </connection>
  <connection id="3896" xr16:uid="{1A231F11-FCCB-4F20-A51B-C26DEB8DA8C3}" name="Connection72" type="1" refreshedVersion="0" background="1">
    <dbPr connection="DRIVER={Microsoft ODBC for Oracle};UID=TATADB;pwd=TATADB9$;SERVER=MPLUSLIV;"/>
  </connection>
  <connection id="3897" xr16:uid="{82D11FBB-3317-425A-8ABE-2695A0C8CCB2}" name="Connection720" type="1" refreshedVersion="0" background="1">
    <dbPr connection="DRIVER={Microsoft ODBC for Oracle};UID=TATADB;pwd=TATADB9$;SERVER=MPLUSLIV;"/>
  </connection>
  <connection id="3898" xr16:uid="{C5AB5399-6B07-40CF-818A-46D285629A1F}" name="Connection721" type="1" refreshedVersion="0" background="1">
    <dbPr connection="DRIVER={Microsoft ODBC for Oracle};UID=TATADB;pwd=TATADB9$;SERVER=MPLUSLIV;"/>
  </connection>
  <connection id="3899" xr16:uid="{A3218DB9-0188-4398-A3EA-986AFD186FFB}" name="Connection722" type="1" refreshedVersion="0" background="1">
    <dbPr connection="DRIVER={Microsoft ODBC for Oracle};UID=TATADB;pwd=TATADB9$;SERVER=MPLUSLIV;"/>
  </connection>
  <connection id="3900" xr16:uid="{5FE51263-3229-402F-8052-67F61CD3E960}" name="Connection723" type="1" refreshedVersion="0" background="1">
    <dbPr connection="DRIVER={Microsoft ODBC for Oracle};UID=TATADB;pwd=TATADB9$;SERVER=MPLUSLIV;"/>
  </connection>
  <connection id="3901" xr16:uid="{A84A04E6-D24D-4691-9D58-7F92112F6E2A}" name="Connection724" type="1" refreshedVersion="0" background="1">
    <dbPr connection="DRIVER={Microsoft ODBC for Oracle};UID=TATADB;pwd=TATADB9$;SERVER=MPLUSLIV;"/>
  </connection>
  <connection id="3902" xr16:uid="{C93824F6-17FD-421D-B736-E97CE6A06866}" name="Connection725" type="1" refreshedVersion="0" background="1">
    <dbPr connection="DRIVER={Microsoft ODBC for Oracle};UID=TATADB;pwd=TATADB9$;SERVER=MPLUSLIV;"/>
  </connection>
  <connection id="3903" xr16:uid="{F8071175-4042-4A21-84A8-44679D5EDF1F}" name="Connection726" type="1" refreshedVersion="0" background="1">
    <dbPr connection="DRIVER={Microsoft ODBC for Oracle};UID=TATADB;pwd=TATADB9$;SERVER=MPLUSLIV;"/>
  </connection>
  <connection id="3904" xr16:uid="{94D9837E-6C34-4FED-806D-10A7E1B9EF33}" name="Connection727" type="1" refreshedVersion="0" background="1">
    <dbPr connection="DRIVER={Microsoft ODBC for Oracle};UID=TATADB;pwd=TATADB9$;SERVER=MPLUSLIV;"/>
  </connection>
  <connection id="3905" xr16:uid="{C79E7CE8-FE53-486B-94AC-54BCB3C3C48A}" name="Connection728" type="1" refreshedVersion="0" background="1">
    <dbPr connection="DRIVER={Microsoft ODBC for Oracle};UID=TATADB;pwd=TATADB9$;SERVER=MPLUSLIV;"/>
  </connection>
  <connection id="3906" xr16:uid="{2D1ED4C1-A207-4CD0-96D9-43717DD043B6}" name="Connection729" type="1" refreshedVersion="0" background="1">
    <dbPr connection="DRIVER={Microsoft ODBC for Oracle};UID=TATADB;pwd=TATADB9$;SERVER=MPLUSLIV;"/>
  </connection>
  <connection id="3907" xr16:uid="{6E108762-DEBB-407C-8B4D-8834A0C55B02}" name="Connection73" type="1" refreshedVersion="0" background="1">
    <dbPr connection="DRIVER={Microsoft ODBC for Oracle};UID=TATADB;pwd=TATADB9$;SERVER=MPLUSLIV;"/>
  </connection>
  <connection id="3908" xr16:uid="{19CD5BAF-3333-4468-9961-5C683CBA5F3F}" name="Connection730" type="1" refreshedVersion="0" background="1">
    <dbPr connection="DRIVER={Microsoft ODBC for Oracle};UID=TATADB;pwd=TATADB9$;SERVER=MPLUSLIV;"/>
  </connection>
  <connection id="3909" xr16:uid="{5BDC0EEB-4EA8-4DD2-B790-48B3C9A61CE9}" name="Connection731" type="1" refreshedVersion="0" background="1">
    <dbPr connection="DRIVER={Microsoft ODBC for Oracle};UID=TATADB;pwd=TATADB9$;SERVER=MPLUSLIV;"/>
  </connection>
  <connection id="3910" xr16:uid="{50F80090-E226-4E06-B7DE-BD73B0E16A75}" name="Connection732" type="1" refreshedVersion="0" background="1">
    <dbPr connection="DRIVER={Microsoft ODBC for Oracle};UID=TATADB;pwd=TATADB9$;SERVER=MPLUSLIV;"/>
  </connection>
  <connection id="3911" xr16:uid="{8DD070BF-4ABE-467C-9891-98396767B79A}" name="Connection733" type="1" refreshedVersion="0" background="1">
    <dbPr connection="DRIVER={Microsoft ODBC for Oracle};UID=TATADB;pwd=TATADB9$;SERVER=MPLUSLIV;"/>
  </connection>
  <connection id="3912" xr16:uid="{1CA7AB4E-8E9E-4657-9185-1BF49B5046F6}" name="Connection734" type="1" refreshedVersion="0" background="1">
    <dbPr connection="DRIVER={Microsoft ODBC for Oracle};UID=TATADB;pwd=TATADB9$;SERVER=MPLUSLIV;"/>
  </connection>
  <connection id="3913" xr16:uid="{3F69E1DE-CADB-4ADF-A3E5-958035B58D27}" name="Connection735" type="1" refreshedVersion="0" background="1">
    <dbPr connection="DRIVER={Microsoft ODBC for Oracle};UID=TATADB;pwd=TATADB9$;SERVER=MPLUSLIV;"/>
  </connection>
  <connection id="3914" xr16:uid="{72EB58D4-6C13-469E-8ECC-9BA5F8FEA372}" name="Connection736" type="1" refreshedVersion="0" background="1">
    <dbPr connection="DRIVER={Microsoft ODBC for Oracle};UID=TATADB;pwd=TATADB9$;SERVER=MPLUSLIV;"/>
  </connection>
  <connection id="3915" xr16:uid="{A524A6AD-CCBE-4AF0-90A1-3A03C2B15468}" name="Connection737" type="1" refreshedVersion="0" background="1">
    <dbPr connection="DRIVER={Microsoft ODBC for Oracle};UID=TATADB;pwd=TATADB9$;SERVER=MPLUSLIV;"/>
  </connection>
  <connection id="3916" xr16:uid="{7FCE2D8B-3152-4576-9014-7A39A4858DA4}" name="Connection738" type="1" refreshedVersion="0" background="1">
    <dbPr connection="DRIVER={Microsoft ODBC for Oracle};UID=TATADB;pwd=TATADB9$;SERVER=MPLUSLIV;"/>
  </connection>
  <connection id="3917" xr16:uid="{79144FC8-2CC9-4FB4-9B1E-FA881C52A1A3}" name="Connection739" type="1" refreshedVersion="0" background="1">
    <dbPr connection="DRIVER={Microsoft ODBC for Oracle};UID=TATADB;pwd=TATADB9$;SERVER=MPLUSLIV;"/>
  </connection>
  <connection id="3918" xr16:uid="{C35C6487-A167-4E0F-8B50-B61145FA8809}" name="Connection74" type="1" refreshedVersion="0" background="1">
    <dbPr connection="DRIVER={Microsoft ODBC for Oracle};UID=TATADB;pwd=TATADB9$;SERVER=MPLUSLIV;"/>
  </connection>
  <connection id="3919" xr16:uid="{55CB9A04-E594-4D94-9ECC-4716FB49DAE5}" name="Connection740" type="1" refreshedVersion="0" background="1">
    <dbPr connection="DRIVER={Microsoft ODBC for Oracle};UID=TATADB;pwd=TATADB9$;SERVER=MPLUSLIV;"/>
  </connection>
  <connection id="3920" xr16:uid="{90E56C23-1BE8-4351-A223-28EBF65E3E0D}" name="Connection741" type="1" refreshedVersion="0" background="1">
    <dbPr connection="DRIVER={Microsoft ODBC for Oracle};UID=TATADB;pwd=TATADB9$;SERVER=MPLUSLIV;"/>
  </connection>
  <connection id="3921" xr16:uid="{E3E25211-00B1-438C-8892-1E616BCD820B}" name="Connection742" type="1" refreshedVersion="0" background="1">
    <dbPr connection="DRIVER={Microsoft ODBC for Oracle};UID=TATADB;pwd=TATADB9$;SERVER=MPLUSLIV;"/>
  </connection>
  <connection id="3922" xr16:uid="{9206E8AD-1D51-40CF-A4CE-79C360297BB1}" name="Connection743" type="1" refreshedVersion="0" background="1">
    <dbPr connection="DRIVER={Microsoft ODBC for Oracle};UID=TATADB;pwd=TATADB9$;SERVER=MPLUSLIV;"/>
  </connection>
  <connection id="3923" xr16:uid="{C5F5DBE7-A523-4AF3-8C24-6B748784F250}" name="Connection744" type="1" refreshedVersion="0" background="1">
    <dbPr connection="DRIVER={Microsoft ODBC for Oracle};UID=TATADB;pwd=TATADB9$;SERVER=MPLUSLIV;"/>
  </connection>
  <connection id="3924" xr16:uid="{26D8BB4A-2096-4920-A865-CDE3F7693FC5}" name="Connection745" type="1" refreshedVersion="0" background="1">
    <dbPr connection="DRIVER={Microsoft ODBC for Oracle};UID=TATADB;pwd=TATADB9$;SERVER=MPLUSLIV;"/>
  </connection>
  <connection id="3925" xr16:uid="{3109D9EC-534C-4583-8302-4BC886D9AAA9}" name="Connection746" type="1" refreshedVersion="0" background="1">
    <dbPr connection="DRIVER={Microsoft ODBC for Oracle};UID=TATADB;pwd=TATADB9$;SERVER=MPLUSLIV;"/>
  </connection>
  <connection id="3926" xr16:uid="{991F691F-595F-4268-8AC3-7C683408A5C0}" name="Connection747" type="1" refreshedVersion="0" background="1">
    <dbPr connection="DRIVER={Microsoft ODBC for Oracle};UID=TATADB;pwd=TATADB9$;SERVER=MPLUSLIV;"/>
  </connection>
  <connection id="3927" xr16:uid="{B0CB76AD-94C9-4A73-B2C8-543DA9224189}" name="Connection748" type="1" refreshedVersion="0" background="1">
    <dbPr connection="DRIVER={Microsoft ODBC for Oracle};UID=TATADB;pwd=TATADB9$;SERVER=MPLUSLIV;"/>
  </connection>
  <connection id="3928" xr16:uid="{1405F093-BB2A-4713-B61A-B5448D844500}" name="Connection749" type="1" refreshedVersion="0" background="1">
    <dbPr connection="DRIVER={Microsoft ODBC for Oracle};UID=TATADB;pwd=TATADB9$;SERVER=MPLUSLIV;"/>
  </connection>
  <connection id="3929" xr16:uid="{E7D72BA2-1890-4D52-AB2F-6C9DD4548530}" name="Connection75" type="1" refreshedVersion="0" background="1">
    <dbPr connection="DRIVER={Microsoft ODBC for Oracle};UID=TATADB;pwd=TATADB9$;SERVER=MPLUSLIV;"/>
  </connection>
  <connection id="3930" xr16:uid="{95340E26-C4EC-4BBC-9AAC-0C5906F0C4E6}" name="Connection750" type="1" refreshedVersion="0" background="1">
    <dbPr connection="DRIVER={Microsoft ODBC for Oracle};UID=TATADB;pwd=TATADB9$;SERVER=MPLUSLIV;"/>
  </connection>
  <connection id="3931" xr16:uid="{B998E5C9-C3B4-4F96-9F53-D35123AF26B7}" name="Connection751" type="1" refreshedVersion="0" background="1">
    <dbPr connection="DRIVER={Microsoft ODBC for Oracle};UID=TATADB;pwd=TATADB9$;SERVER=MPLUSLIV;"/>
  </connection>
  <connection id="3932" xr16:uid="{BE4FCD80-09D1-4432-A983-F818DFF1EE1A}" name="Connection752" type="1" refreshedVersion="0" background="1">
    <dbPr connection="DRIVER={Microsoft ODBC for Oracle};UID=TATADB;pwd=TATADB9$;SERVER=MPLUSLIV;"/>
  </connection>
  <connection id="3933" xr16:uid="{0DC22C90-157F-458C-93D0-AECC2006E83C}" name="Connection753" type="1" refreshedVersion="0" background="1">
    <dbPr connection="DRIVER={Microsoft ODBC for Oracle};UID=TATADB;pwd=TATADB9$;SERVER=MPLUSLIV;"/>
  </connection>
  <connection id="3934" xr16:uid="{0FE02FD8-97C6-4DCF-923A-1FEEA5D146AE}" name="Connection754" type="1" refreshedVersion="0" background="1">
    <dbPr connection="DRIVER={Microsoft ODBC for Oracle};UID=TATADB;pwd=TATADB9$;SERVER=MPLUSLIV;"/>
  </connection>
  <connection id="3935" xr16:uid="{A66C6C5C-955C-4554-A1BB-28D4187A09DE}" name="Connection755" type="1" refreshedVersion="0" background="1">
    <dbPr connection="DRIVER={Microsoft ODBC for Oracle};UID=TATADB;pwd=TATADB9$;SERVER=MPLUSLIV;"/>
  </connection>
  <connection id="3936" xr16:uid="{D3BCCF3A-E6AB-41B1-9993-2D133088E925}" name="Connection756" type="1" refreshedVersion="0" background="1">
    <dbPr connection="DRIVER={Microsoft ODBC for Oracle};UID=TATADB;pwd=TATADB9$;SERVER=MPLUSLIV;"/>
  </connection>
  <connection id="3937" xr16:uid="{E7B40728-5CA1-473B-A5AD-EC08FC148419}" name="Connection757" type="1" refreshedVersion="0" background="1">
    <dbPr connection="DRIVER={Microsoft ODBC for Oracle};UID=TATADB;pwd=TATADB9$;SERVER=MPLUSLIV;"/>
  </connection>
  <connection id="3938" xr16:uid="{B9604BAD-2344-41B6-9408-7EF35270143B}" name="Connection758" type="1" refreshedVersion="0" background="1">
    <dbPr connection="DRIVER={Microsoft ODBC for Oracle};UID=TATADB;pwd=TATADB9$;SERVER=MPLUSLIV;"/>
  </connection>
  <connection id="3939" xr16:uid="{3C60F602-A633-4068-B700-BC0D5179A9C0}" name="Connection759" type="1" refreshedVersion="0" background="1">
    <dbPr connection="DRIVER={Microsoft ODBC for Oracle};UID=TATADB;pwd=TATADB9$;SERVER=MPLUSLIV;"/>
  </connection>
  <connection id="3940" xr16:uid="{9A510F1E-4381-4E00-83B6-BBFB765F4E67}" name="Connection76" type="1" refreshedVersion="0" background="1">
    <dbPr connection="DRIVER={Microsoft ODBC for Oracle};UID=TATADB;pwd=TATADB9$;SERVER=MPLUSLIV;"/>
  </connection>
  <connection id="3941" xr16:uid="{9AC1FE4C-F1CB-4323-99B0-53F15141BD0D}" name="Connection760" type="1" refreshedVersion="0" background="1">
    <dbPr connection="DRIVER={Microsoft ODBC for Oracle};UID=TATADB;pwd=TATADB9$;SERVER=MPLUSLIV;"/>
  </connection>
  <connection id="3942" xr16:uid="{C0D3EBC5-E766-43A7-81E8-32C689B09EF8}" name="Connection761" type="1" refreshedVersion="0" background="1">
    <dbPr connection="DRIVER={Microsoft ODBC for Oracle};UID=TATADB;pwd=TATADB9$;SERVER=MPLUSLIV;"/>
  </connection>
  <connection id="3943" xr16:uid="{125EA462-71F9-408B-83C2-76DE50F63878}" name="Connection762" type="1" refreshedVersion="0" background="1">
    <dbPr connection="DRIVER={Microsoft ODBC for Oracle};UID=TATADB;pwd=TATADB9$;SERVER=MPLUSLIV;"/>
  </connection>
  <connection id="3944" xr16:uid="{CDE911C8-F18B-47DC-95D6-2AE874C256E0}" name="Connection763" type="1" refreshedVersion="0" background="1">
    <dbPr connection="DRIVER={Microsoft ODBC for Oracle};UID=TATADB;pwd=TATADB9$;SERVER=MPLUSLIV;"/>
  </connection>
  <connection id="3945" xr16:uid="{3F52B58E-D866-402B-A266-63EF3BAC402B}" name="Connection764" type="1" refreshedVersion="0" background="1">
    <dbPr connection="DRIVER={Microsoft ODBC for Oracle};UID=TATADB;pwd=TATADB9$;SERVER=MPLUSLIV;"/>
  </connection>
  <connection id="3946" xr16:uid="{18F7A451-CD18-4997-9B9A-61469BD272BC}" name="Connection765" type="1" refreshedVersion="0" background="1">
    <dbPr connection="DRIVER={Microsoft ODBC for Oracle};UID=TATADB;pwd=TATADB9$;SERVER=MPLUSLIV;"/>
  </connection>
  <connection id="3947" xr16:uid="{B43D71DC-1434-4501-AA41-82811DD2C37D}" name="Connection766" type="1" refreshedVersion="0" background="1">
    <dbPr connection="DRIVER={Microsoft ODBC for Oracle};UID=TATADB;pwd=TATADB9$;SERVER=MPLUSLIV;"/>
  </connection>
  <connection id="3948" xr16:uid="{CBFEFCEA-56A4-442B-B108-37ED45866230}" name="Connection767" type="1" refreshedVersion="0" background="1">
    <dbPr connection="DRIVER={Microsoft ODBC for Oracle};UID=TATADB;pwd=TATADB9$;SERVER=MPLUSLIV;"/>
  </connection>
  <connection id="3949" xr16:uid="{DEF13455-5BE8-4142-BCBC-D8EBD3E0BFA7}" name="Connection768" type="1" refreshedVersion="0" background="1">
    <dbPr connection="DRIVER={Microsoft ODBC for Oracle};UID=TATADB;pwd=TATADB9$;SERVER=MPLUSLIV;"/>
  </connection>
  <connection id="3950" xr16:uid="{64738A43-53C3-4CDE-A96B-30A7590E66C8}" name="Connection769" type="1" refreshedVersion="0" background="1">
    <dbPr connection="DRIVER={Microsoft ODBC for Oracle};UID=TATADB;pwd=TATADB9$;SERVER=MPLUSLIV;"/>
  </connection>
  <connection id="3951" xr16:uid="{573E6834-C461-4110-B799-99768CA61FE9}" name="Connection77" type="1" refreshedVersion="0" background="1">
    <dbPr connection="DRIVER={Microsoft ODBC for Oracle};UID=TATADB;pwd=TATADB9$;SERVER=MPLUSLIV;"/>
  </connection>
  <connection id="3952" xr16:uid="{98397551-2239-482B-9462-3E1D7881A86C}" name="Connection770" type="1" refreshedVersion="0" background="1">
    <dbPr connection="DRIVER={Microsoft ODBC for Oracle};UID=TATADB;pwd=TATADB9$;SERVER=MPLUSLIV;"/>
  </connection>
  <connection id="3953" xr16:uid="{0E756306-46AE-438B-8FBF-60298C3DFDA2}" name="Connection771" type="1" refreshedVersion="0" background="1">
    <dbPr connection="DRIVER={Microsoft ODBC for Oracle};UID=TATADB;pwd=TATADB9$;SERVER=MPLUSLIV;"/>
  </connection>
  <connection id="3954" xr16:uid="{75A5A756-9192-4C61-A9F0-4D013A4E3EAC}" name="Connection772" type="1" refreshedVersion="0" background="1">
    <dbPr connection="DRIVER={Microsoft ODBC for Oracle};UID=TATADB;pwd=TATADB9$;SERVER=MPLUSLIV;"/>
  </connection>
  <connection id="3955" xr16:uid="{7D6EDFB9-156A-4CA3-8861-7FCF09583C82}" name="Connection773" type="1" refreshedVersion="0" background="1">
    <dbPr connection="DRIVER={Microsoft ODBC for Oracle};UID=TATADB;pwd=TATADB9$;SERVER=MPLUSLIV;"/>
  </connection>
  <connection id="3956" xr16:uid="{8DDA8F41-433C-4232-8605-F705E7A3947A}" name="Connection774" type="1" refreshedVersion="0" background="1">
    <dbPr connection="DRIVER={Microsoft ODBC for Oracle};UID=TATADB;pwd=TATADB9$;SERVER=MPLUSLIV;"/>
  </connection>
  <connection id="3957" xr16:uid="{36371565-22DF-46AB-BFE1-021512DEA77B}" name="Connection775" type="1" refreshedVersion="0" background="1">
    <dbPr connection="DRIVER={Microsoft ODBC for Oracle};UID=TATADB;pwd=TATADB9$;SERVER=MPLUSLIV;"/>
  </connection>
  <connection id="3958" xr16:uid="{E868EE4A-FBCC-46C3-BBC7-917E54B2EC0B}" name="Connection776" type="1" refreshedVersion="0" background="1">
    <dbPr connection="DRIVER={Microsoft ODBC for Oracle};UID=TATADB;pwd=TATADB9$;SERVER=MPLUSLIV;"/>
  </connection>
  <connection id="3959" xr16:uid="{C5F5E162-69E6-4FAD-8CB1-F4724A9046DE}" name="Connection777" type="1" refreshedVersion="0" background="1">
    <dbPr connection="DRIVER={Microsoft ODBC for Oracle};UID=TATADB;pwd=TATADB9$;SERVER=MPLUSLIV;"/>
  </connection>
  <connection id="3960" xr16:uid="{5E6CC1BF-DAFD-4B77-96FD-00EA4223A27D}" name="Connection778" type="1" refreshedVersion="0" background="1">
    <dbPr connection="DRIVER={Microsoft ODBC for Oracle};UID=TATADB;pwd=TATADB9$;SERVER=MPLUSLIV;"/>
  </connection>
  <connection id="3961" xr16:uid="{AE36C4EF-9668-4B20-AECC-B9D09FD3834B}" name="Connection779" type="1" refreshedVersion="0" background="1">
    <dbPr connection="DRIVER={Microsoft ODBC for Oracle};UID=TATADB;pwd=TATADB9$;SERVER=MPLUSLIV;"/>
  </connection>
  <connection id="3962" xr16:uid="{B6A97E6A-815A-4A81-A67B-5CFBD593E52B}" name="Connection78" type="1" refreshedVersion="0" background="1">
    <dbPr connection="DRIVER={Microsoft ODBC for Oracle};UID=TATADB;pwd=TATADB9$;SERVER=MPLUSLIV;"/>
  </connection>
  <connection id="3963" xr16:uid="{23972F2C-C8C5-4F6E-B033-A78EDD30E6F1}" name="Connection780" type="1" refreshedVersion="0" background="1">
    <dbPr connection="DRIVER={Microsoft ODBC for Oracle};UID=TATADB;pwd=TATADB9$;SERVER=MPLUSLIV;"/>
  </connection>
  <connection id="3964" xr16:uid="{2197C9D7-4FB3-478E-B1BC-354955824D46}" name="Connection781" type="1" refreshedVersion="0" background="1">
    <dbPr connection="DRIVER={Microsoft ODBC for Oracle};UID=TATADB;pwd=TATADB9$;SERVER=MPLUSLIV;"/>
  </connection>
  <connection id="3965" xr16:uid="{B1BFF387-E84D-412F-AC49-14D55E99E66D}" name="Connection782" type="1" refreshedVersion="0" background="1">
    <dbPr connection="DRIVER={Microsoft ODBC for Oracle};UID=TATADB;pwd=TATADB9$;SERVER=MPLUSLIV;"/>
  </connection>
  <connection id="3966" xr16:uid="{E63D21E1-F21F-47CC-A825-C56923A5CB13}" name="Connection783" type="1" refreshedVersion="0" background="1">
    <dbPr connection="DRIVER={Microsoft ODBC for Oracle};UID=TATADB;pwd=TATADB9$;SERVER=MPLUSLIV;"/>
  </connection>
  <connection id="3967" xr16:uid="{B8AB028D-AB0C-487D-A8AC-4B56714A749D}" name="Connection784" type="1" refreshedVersion="0" background="1">
    <dbPr connection="DRIVER={Microsoft ODBC for Oracle};UID=TATADB;pwd=TATADB9$;SERVER=MPLUSLIV;"/>
  </connection>
  <connection id="3968" xr16:uid="{146E9447-2680-4284-B97B-3F0C3B8CF7D9}" name="Connection785" type="1" refreshedVersion="0" background="1">
    <dbPr connection="DRIVER={Microsoft ODBC for Oracle};UID=TATADB;pwd=TATADB9$;SERVER=MPLUSLIV;"/>
  </connection>
  <connection id="3969" xr16:uid="{DAAEEDE0-FD59-47EE-B2BE-080D19BE34AA}" name="Connection786" type="1" refreshedVersion="0" background="1">
    <dbPr connection="DRIVER={Microsoft ODBC for Oracle};UID=TATADB;pwd=TATADB9$;SERVER=MPLUSLIV;"/>
  </connection>
  <connection id="3970" xr16:uid="{78B43AD9-9603-4582-8754-B9BD483D7A08}" name="Connection787" type="1" refreshedVersion="0" background="1">
    <dbPr connection="DRIVER={Microsoft ODBC for Oracle};UID=TATADB;pwd=TATADB9$;SERVER=MPLUSLIV;"/>
  </connection>
  <connection id="3971" xr16:uid="{BBDCF8E4-1789-4B49-860F-F0C4FC1F01D8}" name="Connection788" type="1" refreshedVersion="0" background="1">
    <dbPr connection="DRIVER={Microsoft ODBC for Oracle};UID=TATADB;pwd=TATADB9$;SERVER=MPLUSLIV;"/>
  </connection>
  <connection id="3972" xr16:uid="{C6D360F5-A511-47D4-8512-BC9DF50DF1B4}" name="Connection789" type="1" refreshedVersion="0" background="1">
    <dbPr connection="DRIVER={Microsoft ODBC for Oracle};UID=TATADB;pwd=TATADB9$;SERVER=MPLUSLIV;"/>
  </connection>
  <connection id="3973" xr16:uid="{827996BE-B082-4C7E-B241-B90826550BFB}" name="Connection79" type="1" refreshedVersion="0" background="1">
    <dbPr connection="DRIVER={Microsoft ODBC for Oracle};UID=TATADB;pwd=TATADB9$;SERVER=MPLUSLIV;"/>
  </connection>
  <connection id="3974" xr16:uid="{8D2231B5-76DA-40A7-9684-AA9B8B9C7007}" name="Connection790" type="1" refreshedVersion="0" background="1">
    <dbPr connection="DRIVER={Microsoft ODBC for Oracle};UID=TATADB;pwd=TATADB9$;SERVER=MPLUSLIV;"/>
  </connection>
  <connection id="3975" xr16:uid="{93C4ADA1-14CA-4701-97C7-D7C30EDB21BB}" name="Connection791" type="1" refreshedVersion="0" background="1">
    <dbPr connection="DRIVER={Microsoft ODBC for Oracle};UID=TATADB;pwd=TATADB9$;SERVER=MPLUSLIV;"/>
  </connection>
  <connection id="3976" xr16:uid="{28F2207F-E508-41FB-8BC4-B5B0E4AC7E2D}" name="Connection792" type="1" refreshedVersion="0" background="1">
    <dbPr connection="DRIVER={Microsoft ODBC for Oracle};UID=TATADB;pwd=TATADB9$;SERVER=MPLUSLIV;"/>
  </connection>
  <connection id="3977" xr16:uid="{AE103735-9EA4-4745-8032-C1C57D3F7112}" name="Connection793" type="1" refreshedVersion="0" background="1">
    <dbPr connection="DRIVER={Microsoft ODBC for Oracle};UID=TATADB;pwd=TATADB9$;SERVER=MPLUSLIV;"/>
  </connection>
  <connection id="3978" xr16:uid="{F6D1089D-9BCE-4590-BE52-EF09C45BBD42}" name="Connection794" type="1" refreshedVersion="0" background="1">
    <dbPr connection="DRIVER={Microsoft ODBC for Oracle};UID=TATADB;pwd=TATADB9$;SERVER=MPLUSLIV;"/>
  </connection>
  <connection id="3979" xr16:uid="{9065F488-DD45-4351-AA70-FC97F0F98974}" name="Connection795" type="1" refreshedVersion="0" background="1">
    <dbPr connection="DRIVER={Microsoft ODBC for Oracle};UID=TATADB;pwd=TATADB9$;SERVER=MPLUSLIV;"/>
  </connection>
  <connection id="3980" xr16:uid="{EB0AEDE0-BB96-4434-BDBC-E72CB1D5EB25}" name="Connection796" type="1" refreshedVersion="0" background="1">
    <dbPr connection="DRIVER={Microsoft ODBC for Oracle};UID=TATADB;pwd=TATADB9$;SERVER=MPLUSLIV;"/>
  </connection>
  <connection id="3981" xr16:uid="{C42D11DC-068E-42E0-883C-5B70EE2E06D1}" name="Connection797" type="1" refreshedVersion="0" background="1">
    <dbPr connection="DRIVER={Microsoft ODBC for Oracle};UID=TATADB;pwd=TATADB9$;SERVER=MPLUSLIV;"/>
  </connection>
  <connection id="3982" xr16:uid="{6347BF5C-4886-4ECB-A75F-4E500FCFEE23}" name="Connection798" type="1" refreshedVersion="0" background="1">
    <dbPr connection="DRIVER={Microsoft ODBC for Oracle};UID=TATADB;pwd=TATADB9$;SERVER=MPLUSLIV;"/>
  </connection>
  <connection id="3983" xr16:uid="{9D0C67D4-FA82-42B3-8D11-6BC64CFD5747}" name="Connection799" type="1" refreshedVersion="0" background="1">
    <dbPr connection="DRIVER={Microsoft ODBC for Oracle};UID=TATADB;pwd=TATADB9$;SERVER=MPLUSLIV;"/>
  </connection>
  <connection id="3984" xr16:uid="{FB6242EF-6D31-4993-8744-BEEBECC997A2}" name="Connection8" type="1" refreshedVersion="0" background="1">
    <dbPr connection="DRIVER={Microsoft ODBC for Oracle};UID=TATADB;pwd=TATADB9$;SERVER=MPLUSLIV;"/>
  </connection>
  <connection id="3985" xr16:uid="{3D580368-5740-4C1C-8418-6D3EB82A7C20}" name="Connection80" type="1" refreshedVersion="0" background="1">
    <dbPr connection="DRIVER={Microsoft ODBC for Oracle};UID=TATADB;pwd=TATADB9$;SERVER=MPLUSLIV;"/>
  </connection>
  <connection id="3986" xr16:uid="{1EAD1657-DC4F-4A73-AA90-F1C97778EAD4}" name="Connection800" type="1" refreshedVersion="0" background="1">
    <dbPr connection="DRIVER={Microsoft ODBC for Oracle};UID=TATADB;pwd=TATADB9$;SERVER=MPLUSLIV;"/>
  </connection>
  <connection id="3987" xr16:uid="{202DE6D7-D910-4638-B94F-D9FBF2ECA8EC}" name="Connection801" type="1" refreshedVersion="0" background="1">
    <dbPr connection="DRIVER={Microsoft ODBC for Oracle};UID=TATADB;pwd=TATADB9$;SERVER=MPLUSLIV;"/>
  </connection>
  <connection id="3988" xr16:uid="{E0C84BC6-4C96-4889-8DEB-D1475A4CF822}" name="Connection802" type="1" refreshedVersion="0" background="1">
    <dbPr connection="DRIVER={Microsoft ODBC for Oracle};UID=TATADB;pwd=TATADB9$;SERVER=MPLUSLIV;"/>
  </connection>
  <connection id="3989" xr16:uid="{E795B606-98ED-421E-94FE-2FD77F3E4E7F}" name="Connection803" type="1" refreshedVersion="0" background="1">
    <dbPr connection="DRIVER={Microsoft ODBC for Oracle};UID=TATADB;pwd=TATADB9$;SERVER=MPLUSLIV;"/>
  </connection>
  <connection id="3990" xr16:uid="{5D3DA972-D30F-478B-8B81-659A172024D3}" name="Connection804" type="1" refreshedVersion="0" background="1">
    <dbPr connection="DRIVER={Microsoft ODBC for Oracle};UID=TATADB;pwd=TATADB9$;SERVER=MPLUSLIV;"/>
  </connection>
  <connection id="3991" xr16:uid="{AED0BBB2-6AF2-4A27-A505-2B5B93BA879C}" name="Connection805" type="1" refreshedVersion="0" background="1">
    <dbPr connection="DRIVER={Microsoft ODBC for Oracle};UID=TATADB;pwd=TATADB9$;SERVER=MPLUSLIV;"/>
  </connection>
  <connection id="3992" xr16:uid="{CFBBD8B0-AA6D-42F4-BF60-3A615AB2D821}" name="Connection806" type="1" refreshedVersion="0" background="1">
    <dbPr connection="DRIVER={Microsoft ODBC for Oracle};UID=TATADB;pwd=TATADB9$;SERVER=MPLUSLIV;"/>
  </connection>
  <connection id="3993" xr16:uid="{487BA8E1-C228-4DCC-A7F9-77832B70A455}" name="Connection807" type="1" refreshedVersion="0" background="1">
    <dbPr connection="DRIVER={Microsoft ODBC for Oracle};UID=TATADB;pwd=TATADB9$;SERVER=MPLUSLIV;"/>
  </connection>
  <connection id="3994" xr16:uid="{AD91E825-4CAA-488B-A86C-8D5AD2F4DD77}" name="Connection808" type="1" refreshedVersion="0" background="1">
    <dbPr connection="DRIVER={Microsoft ODBC for Oracle};UID=TATADB;pwd=TATADB9$;SERVER=MPLUSLIV;"/>
  </connection>
  <connection id="3995" xr16:uid="{928C3A4F-2878-4909-A61A-2033785B9195}" name="Connection809" type="1" refreshedVersion="0" background="1">
    <dbPr connection="DRIVER={Microsoft ODBC for Oracle};UID=TATADB;pwd=TATADB9$;SERVER=MPLUSLIV;"/>
  </connection>
  <connection id="3996" xr16:uid="{3E242DCD-B643-48D4-8883-75F86A4E8161}" name="Connection81" type="1" refreshedVersion="0" background="1">
    <dbPr connection="DRIVER={Microsoft ODBC for Oracle};UID=TATADB;pwd=TATADB9$;SERVER=MPLUSLIV;"/>
  </connection>
  <connection id="3997" xr16:uid="{4705C2D8-6C33-463C-9AB3-5C6DBFEECFC2}" name="Connection810" type="1" refreshedVersion="0" background="1">
    <dbPr connection="DRIVER={Microsoft ODBC for Oracle};UID=TATADB;pwd=TATADB9$;SERVER=MPLUSLIV;"/>
  </connection>
  <connection id="3998" xr16:uid="{5F6BBC40-5F9E-4F14-8FA6-5DCB80BB9DB9}" name="Connection811" type="1" refreshedVersion="0" background="1">
    <dbPr connection="DRIVER={Microsoft ODBC for Oracle};UID=TATADB;pwd=TATADB9$;SERVER=MPLUSLIV;"/>
  </connection>
  <connection id="3999" xr16:uid="{82F746DA-04D0-4F16-A31A-50B14F966A9E}" name="Connection812" type="1" refreshedVersion="0" background="1">
    <dbPr connection="DRIVER={Microsoft ODBC for Oracle};UID=TATADB;pwd=TATADB9$;SERVER=MPLUSLIV;"/>
  </connection>
  <connection id="4000" xr16:uid="{FAFE8052-7C23-455F-A98B-5BFF6CB40A9A}" name="Connection813" type="1" refreshedVersion="0" background="1">
    <dbPr connection="DRIVER={Microsoft ODBC for Oracle};UID=TATADB;pwd=TATADB9$;SERVER=MPLUSLIV;"/>
  </connection>
  <connection id="4001" xr16:uid="{AC302627-9D7D-4B43-8646-6D973804C757}" name="Connection814" type="1" refreshedVersion="0" background="1">
    <dbPr connection="DRIVER={Microsoft ODBC for Oracle};UID=TATADB;pwd=TATADB9$;SERVER=MPLUSLIV;"/>
  </connection>
  <connection id="4002" xr16:uid="{A6FC0391-8AD8-4518-9B67-2415793BCBC1}" name="Connection815" type="1" refreshedVersion="0" background="1">
    <dbPr connection="DRIVER={Microsoft ODBC for Oracle};UID=TATADB;pwd=TATADB9$;SERVER=MPLUSLIV;"/>
  </connection>
  <connection id="4003" xr16:uid="{7E27A3A6-AF1E-4938-A673-29E6BF8480F5}" name="Connection816" type="1" refreshedVersion="0" background="1">
    <dbPr connection="DRIVER={Microsoft ODBC for Oracle};UID=TATADB;pwd=TATADB9$;SERVER=MPLUSLIV;"/>
  </connection>
  <connection id="4004" xr16:uid="{C9150E87-6D51-4896-9AB0-E31AB886EB7F}" name="Connection817" type="1" refreshedVersion="0" background="1">
    <dbPr connection="DRIVER={Microsoft ODBC for Oracle};UID=TATADB;pwd=TATADB9$;SERVER=MPLUSLIV;"/>
  </connection>
  <connection id="4005" xr16:uid="{B233E6E2-2929-42CD-ACD8-EAB46E95E3A3}" name="Connection818" type="1" refreshedVersion="0" background="1">
    <dbPr connection="DRIVER={Microsoft ODBC for Oracle};UID=TATADB;pwd=TATADB9$;SERVER=MPLUSLIV;"/>
  </connection>
  <connection id="4006" xr16:uid="{AAF9C919-2787-46EC-893D-211F089BDCA0}" name="Connection819" type="1" refreshedVersion="0" background="1">
    <dbPr connection="DRIVER={Microsoft ODBC for Oracle};UID=TATADB;pwd=TATADB9$;SERVER=MPLUSLIV;"/>
  </connection>
  <connection id="4007" xr16:uid="{79981C30-A28E-4B1B-86F7-6C3ACBE929D9}" name="Connection82" type="1" refreshedVersion="0" background="1">
    <dbPr connection="DRIVER={Microsoft ODBC for Oracle};UID=TATADB;pwd=TATADB9$;SERVER=MPLUSLIV;"/>
  </connection>
  <connection id="4008" xr16:uid="{97245779-FAF1-41A1-8499-997B394DA83B}" name="Connection820" type="1" refreshedVersion="0" background="1">
    <dbPr connection="DRIVER={Microsoft ODBC for Oracle};UID=TATADB;pwd=TATADB9$;SERVER=MPLUSLIV;"/>
  </connection>
  <connection id="4009" xr16:uid="{8FC63234-4DC4-4059-85A6-20B2971D3319}" name="Connection821" type="1" refreshedVersion="0" background="1">
    <dbPr connection="DRIVER={Microsoft ODBC for Oracle};UID=TATADB;pwd=TATADB9$;SERVER=MPLUSLIV;"/>
  </connection>
  <connection id="4010" xr16:uid="{C8969A19-390D-4BC2-B284-6A0C7F37CF16}" name="Connection822" type="1" refreshedVersion="0" background="1">
    <dbPr connection="DRIVER={Microsoft ODBC for Oracle};UID=TATADB;pwd=TATADB9$;SERVER=MPLUSLIV;"/>
  </connection>
  <connection id="4011" xr16:uid="{8D5D998E-AE0E-4BF0-86C3-206C8D191ABD}" name="Connection823" type="1" refreshedVersion="0" background="1">
    <dbPr connection="DRIVER={Microsoft ODBC for Oracle};UID=TATADB;pwd=TATADB9$;SERVER=MPLUSLIV;"/>
  </connection>
  <connection id="4012" xr16:uid="{F556C0A5-4006-40C6-BF5B-DB358D72C817}" name="Connection824" type="1" refreshedVersion="0" background="1">
    <dbPr connection="DRIVER={Microsoft ODBC for Oracle};UID=TATADB;pwd=TATADB9$;SERVER=MPLUSLIV;"/>
  </connection>
  <connection id="4013" xr16:uid="{762C4D6E-24BD-4FCC-BE2C-EE385A829967}" name="Connection825" type="1" refreshedVersion="0" background="1">
    <dbPr connection="DRIVER={Microsoft ODBC for Oracle};UID=TATADB;pwd=TATADB9$;SERVER=MPLUSLIV;"/>
  </connection>
  <connection id="4014" xr16:uid="{14ED3F78-B9D6-4E50-9F15-8069CC8C3D02}" name="Connection826" type="1" refreshedVersion="0" background="1">
    <dbPr connection="DRIVER={Microsoft ODBC for Oracle};UID=TATADB;pwd=TATADB9$;SERVER=MPLUSLIV;"/>
  </connection>
  <connection id="4015" xr16:uid="{65616D32-C9BE-4633-9C8B-F74708FCC1E0}" name="Connection827" type="1" refreshedVersion="0" background="1">
    <dbPr connection="DRIVER={Microsoft ODBC for Oracle};UID=TATADB;pwd=TATADB9$;SERVER=MPLUSLIV;"/>
  </connection>
  <connection id="4016" xr16:uid="{278D7867-8084-4484-92D1-E7F705DDF53D}" name="Connection828" type="1" refreshedVersion="0" background="1">
    <dbPr connection="DRIVER={Microsoft ODBC for Oracle};UID=TATADB;pwd=TATADB9$;SERVER=MPLUSLIV;"/>
  </connection>
  <connection id="4017" xr16:uid="{866D832A-C830-4CFD-B93F-5D998F75F07E}" name="Connection829" type="1" refreshedVersion="0" background="1">
    <dbPr connection="DRIVER={Microsoft ODBC for Oracle};UID=TATADB;pwd=TATADB9$;SERVER=MPLUSLIV;"/>
  </connection>
  <connection id="4018" xr16:uid="{CC057A37-1D13-401C-B7BC-32D880F4EF21}" name="Connection83" type="1" refreshedVersion="0" background="1">
    <dbPr connection="DRIVER={Microsoft ODBC for Oracle};UID=TATADB;pwd=TATADB9$;SERVER=MPLUSLIV;"/>
  </connection>
  <connection id="4019" xr16:uid="{7A321E23-3D57-4A1B-B18F-2847DD493211}" name="Connection830" type="1" refreshedVersion="0" background="1">
    <dbPr connection="DRIVER={Microsoft ODBC for Oracle};UID=TATADB;pwd=TATADB9$;SERVER=MPLUSLIV;"/>
  </connection>
  <connection id="4020" xr16:uid="{EEC28F88-2414-49FC-9461-AC4F90C273E0}" name="Connection831" type="1" refreshedVersion="0" background="1">
    <dbPr connection="DRIVER={Microsoft ODBC for Oracle};UID=TATADB;pwd=TATADB9$;SERVER=MPLUSLIV;"/>
  </connection>
  <connection id="4021" xr16:uid="{B67A9828-0C42-4432-B22D-C9568DA915E9}" name="Connection832" type="1" refreshedVersion="0" background="1">
    <dbPr connection="DRIVER={Microsoft ODBC for Oracle};UID=TATADB;pwd=TATADB9$;SERVER=MPLUSLIV;"/>
  </connection>
  <connection id="4022" xr16:uid="{62A89331-6CED-4873-BEEA-24FE061AAC3F}" name="Connection833" type="1" refreshedVersion="0" background="1">
    <dbPr connection="DRIVER={Microsoft ODBC for Oracle};UID=TATADB;pwd=TATADB9$;SERVER=MPLUSLIV;"/>
  </connection>
  <connection id="4023" xr16:uid="{D47FE108-BF80-4858-A469-CADDAAFFBAA4}" name="Connection834" type="1" refreshedVersion="0" background="1">
    <dbPr connection="DRIVER={Microsoft ODBC for Oracle};UID=TATADB;pwd=TATADB9$;SERVER=MPLUSLIV;"/>
  </connection>
  <connection id="4024" xr16:uid="{8837D295-6981-4E71-9602-C0023FA60818}" name="Connection835" type="1" refreshedVersion="0" background="1">
    <dbPr connection="DRIVER={Microsoft ODBC for Oracle};UID=TATADB;pwd=TATADB9$;SERVER=MPLUSLIV;"/>
  </connection>
  <connection id="4025" xr16:uid="{6DF28626-4B45-4315-A1C8-86E129B8A7E0}" name="Connection836" type="1" refreshedVersion="0" background="1">
    <dbPr connection="DRIVER={Microsoft ODBC for Oracle};UID=TATADB;pwd=TATADB9$;SERVER=MPLUSLIV;"/>
  </connection>
  <connection id="4026" xr16:uid="{186055AD-019E-4EBB-B547-974767F615A9}" name="Connection837" type="1" refreshedVersion="0" background="1">
    <dbPr connection="DRIVER={Microsoft ODBC for Oracle};UID=TATADB;pwd=TATADB9$;SERVER=MPLUSLIV;"/>
  </connection>
  <connection id="4027" xr16:uid="{C70FD480-71CA-4F6F-BB66-72554901BEC5}" name="Connection838" type="1" refreshedVersion="0" background="1">
    <dbPr connection="DRIVER={Microsoft ODBC for Oracle};UID=TATADB;pwd=TATADB9$;SERVER=MPLUSLIV;"/>
  </connection>
  <connection id="4028" xr16:uid="{1E1067BD-BF26-4EA3-90AD-F6232E5EBA17}" name="Connection839" type="1" refreshedVersion="0" background="1">
    <dbPr connection="DRIVER={Microsoft ODBC for Oracle};UID=TATADB;pwd=TATADB9$;SERVER=MPLUSLIV;"/>
  </connection>
  <connection id="4029" xr16:uid="{D0252AF7-9D75-4CD0-8216-F3A07532625E}" name="Connection84" type="1" refreshedVersion="0" background="1">
    <dbPr connection="DRIVER={Microsoft ODBC for Oracle};UID=TATADB;pwd=TATADB9$;SERVER=MPLUSLIV;"/>
  </connection>
  <connection id="4030" xr16:uid="{257FF18D-CC51-49FB-921B-4CDE1CF873BE}" name="Connection840" type="1" refreshedVersion="0" background="1">
    <dbPr connection="DRIVER={Microsoft ODBC for Oracle};UID=TATADB;pwd=TATADB9$;SERVER=MPLUSLIV;"/>
  </connection>
  <connection id="4031" xr16:uid="{CD0339A3-8DCB-4F67-AE68-6A0828DEFC06}" name="Connection841" type="1" refreshedVersion="0" background="1">
    <dbPr connection="DRIVER={Microsoft ODBC for Oracle};UID=TATADB;pwd=TATADB9$;SERVER=MPLUSLIV;"/>
  </connection>
  <connection id="4032" xr16:uid="{EC625985-A1DF-42AC-B495-D478E66DC036}" name="Connection842" type="1" refreshedVersion="0" background="1">
    <dbPr connection="DRIVER={Microsoft ODBC for Oracle};UID=TATADB;pwd=TATADB9$;SERVER=MPLUSLIV;"/>
  </connection>
  <connection id="4033" xr16:uid="{32560609-860E-4566-B247-DD400DBD4FF0}" name="Connection843" type="1" refreshedVersion="0" background="1">
    <dbPr connection="DRIVER={Microsoft ODBC for Oracle};UID=TATADB;pwd=TATADB9$;SERVER=MPLUSLIV;"/>
  </connection>
  <connection id="4034" xr16:uid="{01F2886B-B821-437D-AD42-C57E3BB4936D}" name="Connection844" type="1" refreshedVersion="0" background="1">
    <dbPr connection="DRIVER={Microsoft ODBC for Oracle};UID=TATADB;pwd=TATADB9$;SERVER=MPLUSLIV;"/>
  </connection>
  <connection id="4035" xr16:uid="{93E3B485-2779-4EA6-B99F-FDA83EFF2463}" name="Connection845" type="1" refreshedVersion="0" background="1">
    <dbPr connection="DRIVER={Microsoft ODBC for Oracle};UID=TATADB;pwd=TATADB9$;SERVER=MPLUSLIV;"/>
  </connection>
  <connection id="4036" xr16:uid="{6E6974E9-1ECB-4EAD-8359-D0F05A7C4BC3}" name="Connection846" type="1" refreshedVersion="0" background="1">
    <dbPr connection="DRIVER={Microsoft ODBC for Oracle};UID=TATADB;pwd=TATADB9$;SERVER=MPLUSLIV;"/>
  </connection>
  <connection id="4037" xr16:uid="{36BCE8D7-31AA-41B9-B48F-304F0FBDDF48}" name="Connection847" type="1" refreshedVersion="0" background="1">
    <dbPr connection="DRIVER={Microsoft ODBC for Oracle};UID=TATADB;pwd=TATADB9$;SERVER=MPLUSLIV;"/>
  </connection>
  <connection id="4038" xr16:uid="{F276958F-CD37-4237-950F-EA326097DE24}" name="Connection848" type="1" refreshedVersion="0" background="1">
    <dbPr connection="DRIVER={Microsoft ODBC for Oracle};UID=TATADB;pwd=TATADB9$;SERVER=MPLUSLIV;"/>
  </connection>
  <connection id="4039" xr16:uid="{8228EE27-60F0-4675-B70E-2EA2B3A960BA}" name="Connection849" type="1" refreshedVersion="0" background="1">
    <dbPr connection="DRIVER={Microsoft ODBC for Oracle};UID=TATADB;pwd=TATADB9$;SERVER=MPLUSLIV;"/>
  </connection>
  <connection id="4040" xr16:uid="{2E4281B9-CB50-4469-B1C1-8ED23053D581}" name="Connection85" type="1" refreshedVersion="0" background="1">
    <dbPr connection="DRIVER={Microsoft ODBC for Oracle};UID=TATADB;pwd=TATADB9$;SERVER=MPLUSLIV;"/>
  </connection>
  <connection id="4041" xr16:uid="{6B8650DE-FAC4-4942-A66D-6913556D69BA}" name="Connection850" type="1" refreshedVersion="0" background="1">
    <dbPr connection="DRIVER={Microsoft ODBC for Oracle};UID=TATADB;pwd=TATADB9$;SERVER=MPLUSLIV;"/>
  </connection>
  <connection id="4042" xr16:uid="{B52C94A1-5DE0-4E9F-965D-3E7C4C5E825A}" name="Connection851" type="1" refreshedVersion="0" background="1">
    <dbPr connection="DRIVER={Microsoft ODBC for Oracle};UID=TATADB;pwd=TATADB9$;SERVER=MPLUSLIV;"/>
  </connection>
  <connection id="4043" xr16:uid="{4CD24F0D-C823-4417-B09E-4BE5873E9C3F}" name="Connection852" type="1" refreshedVersion="0" background="1">
    <dbPr connection="DRIVER={Microsoft ODBC for Oracle};UID=TATADB;pwd=TATADB9$;SERVER=MPLUSLIV;"/>
  </connection>
  <connection id="4044" xr16:uid="{84BC79E6-6DCB-43A0-8589-1BC61C296C06}" name="Connection853" type="1" refreshedVersion="0" background="1">
    <dbPr connection="DRIVER={Microsoft ODBC for Oracle};UID=TATADB;pwd=TATADB9$;SERVER=MPLUSLIV;"/>
  </connection>
  <connection id="4045" xr16:uid="{7C4925F8-08AF-40F5-A3C8-42917EF6BB66}" name="Connection854" type="1" refreshedVersion="0" background="1">
    <dbPr connection="DRIVER={Microsoft ODBC for Oracle};UID=TATADB;pwd=TATADB9$;SERVER=MPLUSLIV;"/>
  </connection>
  <connection id="4046" xr16:uid="{589D73D0-9381-4302-ADB4-D5B58864B545}" name="Connection855" type="1" refreshedVersion="0" background="1">
    <dbPr connection="DRIVER={Microsoft ODBC for Oracle};UID=TATADB;pwd=TATADB9$;SERVER=MPLUSLIV;"/>
  </connection>
  <connection id="4047" xr16:uid="{8F053A99-9040-47A5-B69F-A3979E75B775}" name="Connection856" type="1" refreshedVersion="0" background="1">
    <dbPr connection="DRIVER={Microsoft ODBC for Oracle};UID=TATADB;pwd=TATADB9$;SERVER=MPLUSLIV;"/>
  </connection>
  <connection id="4048" xr16:uid="{7F59EE0F-BA50-4950-B6C7-B875C7858496}" name="Connection857" type="1" refreshedVersion="0" background="1">
    <dbPr connection="DRIVER={Microsoft ODBC for Oracle};UID=TATADB;pwd=TATADB9$;SERVER=MPLUSLIV;"/>
  </connection>
  <connection id="4049" xr16:uid="{34D4B9A5-6073-45D2-8E5E-80442B1A8EB7}" name="Connection858" type="1" refreshedVersion="0" background="1">
    <dbPr connection="DRIVER={Microsoft ODBC for Oracle};UID=TATADB;pwd=TATADB9$;SERVER=MPLUSLIV;"/>
  </connection>
  <connection id="4050" xr16:uid="{3A4015F6-DCCC-4005-A917-90A227E30294}" name="Connection859" type="1" refreshedVersion="0" background="1">
    <dbPr connection="DRIVER={Microsoft ODBC for Oracle};UID=TATADB;pwd=TATADB9$;SERVER=MPLUSLIV;"/>
  </connection>
  <connection id="4051" xr16:uid="{16382BA1-387C-40DC-A949-5E385B64B24E}" name="Connection86" type="1" refreshedVersion="0" background="1">
    <dbPr connection="DRIVER={Microsoft ODBC for Oracle};UID=TATADB;pwd=TATADB9$;SERVER=MPLUSLIV;"/>
  </connection>
  <connection id="4052" xr16:uid="{9E77F957-E16C-4653-8026-CB877C0C41CF}" name="Connection860" type="1" refreshedVersion="0" background="1">
    <dbPr connection="DRIVER={Microsoft ODBC for Oracle};UID=TATADB;pwd=TATADB9$;SERVER=MPLUSLIV;"/>
  </connection>
  <connection id="4053" xr16:uid="{C2FF5EA6-4D06-4EC7-A250-2CDEFCCADC3E}" name="Connection861" type="1" refreshedVersion="0" background="1">
    <dbPr connection="DRIVER={Microsoft ODBC for Oracle};UID=TATADB;pwd=TATADB9$;SERVER=MPLUSLIV;"/>
  </connection>
  <connection id="4054" xr16:uid="{AF5E46F7-053B-4B30-BACC-EB1A7E314FAD}" name="Connection862" type="1" refreshedVersion="0" background="1">
    <dbPr connection="DRIVER={Microsoft ODBC for Oracle};UID=TATADB;pwd=TATADB9$;SERVER=MPLUSLIV;"/>
  </connection>
  <connection id="4055" xr16:uid="{0F8BE646-1592-417F-BFB8-883970B1AFCC}" name="Connection863" type="1" refreshedVersion="0" background="1">
    <dbPr connection="DRIVER={Microsoft ODBC for Oracle};UID=TATADB;pwd=TATADB9$;SERVER=MPLUSLIV;"/>
  </connection>
  <connection id="4056" xr16:uid="{1A761674-FA11-423B-91C6-8D0898E5F21B}" name="Connection864" type="1" refreshedVersion="0" background="1">
    <dbPr connection="DRIVER={Microsoft ODBC for Oracle};UID=TATADB;pwd=TATADB9$;SERVER=MPLUSLIV;"/>
  </connection>
  <connection id="4057" xr16:uid="{77509D9D-AE9B-414B-BE42-857EA36576FE}" name="Connection865" type="1" refreshedVersion="0" background="1">
    <dbPr connection="DRIVER={Microsoft ODBC for Oracle};UID=TATADB;pwd=TATADB9$;SERVER=MPLUSLIV;"/>
  </connection>
  <connection id="4058" xr16:uid="{E20DEA79-2B04-4018-B76E-BCC6E3B67251}" name="Connection866" type="1" refreshedVersion="0" background="1">
    <dbPr connection="DRIVER={Microsoft ODBC for Oracle};UID=TATADB;pwd=TATADB9$;SERVER=MPLUSLIV;"/>
  </connection>
  <connection id="4059" xr16:uid="{8C3EDBC2-63AB-4391-82E7-C9E6F950D043}" name="Connection867" type="1" refreshedVersion="0" background="1">
    <dbPr connection="DRIVER={Microsoft ODBC for Oracle};UID=TATADB;pwd=TATADB9$;SERVER=MPLUSLIV;"/>
  </connection>
  <connection id="4060" xr16:uid="{882941E3-5B6C-46F0-B462-68D526D0E29F}" name="Connection868" type="1" refreshedVersion="0" background="1">
    <dbPr connection="DRIVER={Microsoft ODBC for Oracle};UID=TATADB;pwd=TATADB9$;SERVER=MPLUSLIV;"/>
  </connection>
  <connection id="4061" xr16:uid="{F9533D32-5A7F-4CC2-99E2-FF62F5DB2EBC}" name="Connection869" type="1" refreshedVersion="0" background="1">
    <dbPr connection="DRIVER={Microsoft ODBC for Oracle};UID=TATADB;pwd=TATADB9$;SERVER=MPLUSLIV;"/>
  </connection>
  <connection id="4062" xr16:uid="{4228D45E-17F8-42A3-8E3B-A6D3E99C8EC0}" name="Connection87" type="1" refreshedVersion="0" background="1">
    <dbPr connection="DRIVER={Microsoft ODBC for Oracle};UID=TATADB;pwd=TATADB9$;SERVER=MPLUSLIV;"/>
  </connection>
  <connection id="4063" xr16:uid="{760599A0-B7A2-45E8-B79E-86B29BAE9225}" name="Connection870" type="1" refreshedVersion="0" background="1">
    <dbPr connection="DRIVER={Microsoft ODBC for Oracle};UID=TATADB;pwd=TATADB9$;SERVER=MPLUSLIV;"/>
  </connection>
  <connection id="4064" xr16:uid="{499891F2-FC90-4A4E-996C-87D1B239825B}" name="Connection871" type="1" refreshedVersion="0" background="1">
    <dbPr connection="DRIVER={Microsoft ODBC for Oracle};UID=TATADB;pwd=TATADB9$;SERVER=MPLUSLIV;"/>
  </connection>
  <connection id="4065" xr16:uid="{ABA74E17-603C-4736-9C0D-B3B34F8A1923}" name="Connection872" type="1" refreshedVersion="0" background="1">
    <dbPr connection="DRIVER={Microsoft ODBC for Oracle};UID=TATADB;pwd=TATADB9$;SERVER=MPLUSLIV;"/>
  </connection>
  <connection id="4066" xr16:uid="{8BFAF64A-4BCD-48EF-9A04-AD7BA474A84F}" name="Connection873" type="1" refreshedVersion="0" background="1">
    <dbPr connection="DRIVER={Microsoft ODBC for Oracle};UID=TATADB;pwd=TATADB9$;SERVER=MPLUSLIV;"/>
  </connection>
  <connection id="4067" xr16:uid="{628A1264-71B1-44C8-BD1A-445D693C6F9C}" name="Connection874" type="1" refreshedVersion="0" background="1">
    <dbPr connection="DRIVER={Microsoft ODBC for Oracle};UID=TATADB;pwd=TATADB9$;SERVER=MPLUSLIV;"/>
  </connection>
  <connection id="4068" xr16:uid="{87C95179-9B04-4AA6-806A-1298DEE0DC69}" name="Connection875" type="1" refreshedVersion="0" background="1">
    <dbPr connection="DRIVER={Microsoft ODBC for Oracle};UID=TATADB;pwd=TATADB9$;SERVER=MPLUSLIV;"/>
  </connection>
  <connection id="4069" xr16:uid="{4825817F-CAFC-445E-8606-4D10FADB5760}" name="Connection876" type="1" refreshedVersion="0" background="1">
    <dbPr connection="DRIVER={Microsoft ODBC for Oracle};UID=TATADB;pwd=TATADB9$;SERVER=MPLUSLIV;"/>
  </connection>
  <connection id="4070" xr16:uid="{34A7E01D-EDA6-4F82-95B1-BFE78A44B524}" name="Connection877" type="1" refreshedVersion="0" background="1">
    <dbPr connection="DRIVER={Microsoft ODBC for Oracle};UID=TATADB;pwd=TATADB9$;SERVER=MPLUSLIV;"/>
  </connection>
  <connection id="4071" xr16:uid="{3ADAC31F-8DBD-41A0-94CA-C9AD38131208}" name="Connection878" type="1" refreshedVersion="0" background="1">
    <dbPr connection="DRIVER={Microsoft ODBC for Oracle};UID=TATADB;pwd=TATADB9$;SERVER=MPLUSLIV;"/>
  </connection>
  <connection id="4072" xr16:uid="{BBBC4A30-DE6F-4C70-9B63-2F347463D95F}" name="Connection879" type="1" refreshedVersion="0" background="1">
    <dbPr connection="DRIVER={Microsoft ODBC for Oracle};UID=TATADB;pwd=TATADB9$;SERVER=MPLUSLIV;"/>
  </connection>
  <connection id="4073" xr16:uid="{B95BBA84-9A20-4C45-A22D-D7009356B9F0}" name="Connection88" type="1" refreshedVersion="0" background="1">
    <dbPr connection="DRIVER={Microsoft ODBC for Oracle};UID=TATADB;pwd=TATADB9$;SERVER=MPLUSLIV;"/>
  </connection>
  <connection id="4074" xr16:uid="{E7355271-4303-4338-8046-889EF5E5D232}" name="Connection880" type="1" refreshedVersion="0" background="1">
    <dbPr connection="DRIVER={Microsoft ODBC for Oracle};UID=TATADB;pwd=TATADB9$;SERVER=MPLUSLIV;"/>
  </connection>
  <connection id="4075" xr16:uid="{C6D48A8F-D20D-49CB-92F3-5B0B9AD8B4CB}" name="Connection881" type="1" refreshedVersion="0" background="1">
    <dbPr connection="DRIVER={Microsoft ODBC for Oracle};UID=TATADB;pwd=TATADB9$;SERVER=MPLUSLIV;"/>
  </connection>
  <connection id="4076" xr16:uid="{E64D44FA-56BA-4BE6-B1DE-86FB31A64993}" name="Connection882" type="1" refreshedVersion="0" background="1">
    <dbPr connection="DRIVER={Microsoft ODBC for Oracle};UID=TATADB;pwd=TATADB9$;SERVER=MPLUSLIV;"/>
  </connection>
  <connection id="4077" xr16:uid="{93AB8FDD-D90B-485E-986C-637354FA467C}" name="Connection883" type="1" refreshedVersion="0" background="1">
    <dbPr connection="DRIVER={Microsoft ODBC for Oracle};UID=TATADB;pwd=TATADB9$;SERVER=MPLUSLIV;"/>
  </connection>
  <connection id="4078" xr16:uid="{8B614FB6-93DE-47C8-82C5-F20452B48271}" name="Connection884" type="1" refreshedVersion="0" background="1">
    <dbPr connection="DRIVER={Microsoft ODBC for Oracle};UID=TATADB;pwd=TATADB9$;SERVER=MPLUSLIV;"/>
  </connection>
  <connection id="4079" xr16:uid="{C4B9ABE0-1722-4C97-A75C-D4ADB74D21BC}" name="Connection885" type="1" refreshedVersion="0" background="1">
    <dbPr connection="DRIVER={Microsoft ODBC for Oracle};UID=TATADB;pwd=TATADB9$;SERVER=MPLUSLIV;"/>
  </connection>
  <connection id="4080" xr16:uid="{6519742A-847F-489A-A4BB-B8A63E163641}" name="Connection886" type="1" refreshedVersion="0" background="1">
    <dbPr connection="DRIVER={Microsoft ODBC for Oracle};UID=TATADB;pwd=TATADB9$;SERVER=MPLUSLIV;"/>
  </connection>
  <connection id="4081" xr16:uid="{DC43B39F-DDEB-4660-9141-0049AA18EBD7}" name="Connection887" type="1" refreshedVersion="0" background="1">
    <dbPr connection="DRIVER={Microsoft ODBC for Oracle};UID=TATADB;pwd=TATADB9$;SERVER=MPLUSLIV;"/>
  </connection>
  <connection id="4082" xr16:uid="{D49559F2-1491-4DE5-8A62-B82579C3A967}" name="Connection888" type="1" refreshedVersion="0" background="1">
    <dbPr connection="DRIVER={Microsoft ODBC for Oracle};UID=TATADB;pwd=TATADB9$;SERVER=MPLUSLIV;"/>
  </connection>
  <connection id="4083" xr16:uid="{EF0D19C0-A755-4A2D-9092-6D0C6AE558F2}" name="Connection889" type="1" refreshedVersion="0" background="1">
    <dbPr connection="DRIVER={Microsoft ODBC for Oracle};UID=TATADB;pwd=TATADB9$;SERVER=MPLUSLIV;"/>
  </connection>
  <connection id="4084" xr16:uid="{28A4DC8A-12E7-4B5D-9AEE-C09B8BAE7291}" name="Connection89" type="1" refreshedVersion="0" background="1">
    <dbPr connection="DRIVER={Microsoft ODBC for Oracle};UID=TATADB;pwd=TATADB9$;SERVER=MPLUSLIV;"/>
  </connection>
  <connection id="4085" xr16:uid="{14D54492-40A4-45D6-BF4A-BFF0640AC76D}" name="Connection890" type="1" refreshedVersion="0" background="1">
    <dbPr connection="DRIVER={Microsoft ODBC for Oracle};UID=TATADB;pwd=TATADB9$;SERVER=MPLUSLIV;"/>
  </connection>
  <connection id="4086" xr16:uid="{90535D52-B7E8-488B-AB61-5E312717188B}" name="Connection891" type="1" refreshedVersion="0" background="1">
    <dbPr connection="DRIVER={Microsoft ODBC for Oracle};UID=TATADB;pwd=TATADB9$;SERVER=MPLUSLIV;"/>
  </connection>
  <connection id="4087" xr16:uid="{3BA2B027-E14B-4A4E-B279-C4E219E44D97}" name="Connection892" type="1" refreshedVersion="0" background="1">
    <dbPr connection="DRIVER={Microsoft ODBC for Oracle};UID=TATADB;pwd=TATADB9$;SERVER=MPLUSLIV;"/>
  </connection>
  <connection id="4088" xr16:uid="{C947666C-73D6-48F3-8C9A-5179EBCA35C4}" name="Connection893" type="1" refreshedVersion="0" background="1">
    <dbPr connection="DRIVER={Microsoft ODBC for Oracle};UID=TATADB;pwd=TATADB9$;SERVER=MPLUSLIV;"/>
  </connection>
  <connection id="4089" xr16:uid="{C075ED9B-9C58-4821-AB75-7DF8F95C3F3D}" name="Connection894" type="1" refreshedVersion="0" background="1">
    <dbPr connection="DRIVER={Microsoft ODBC for Oracle};UID=TATADB;pwd=TATADB9$;SERVER=MPLUSLIV;"/>
  </connection>
  <connection id="4090" xr16:uid="{B0113AA1-B36C-42D8-90A6-8FC20C17B2E2}" name="Connection895" type="1" refreshedVersion="0" background="1">
    <dbPr connection="DRIVER={Microsoft ODBC for Oracle};UID=TATADB;pwd=TATADB9$;SERVER=MPLUSLIV;"/>
  </connection>
  <connection id="4091" xr16:uid="{A86924BE-CD4E-48AE-BEA9-EDFB66B8C25F}" name="Connection896" type="1" refreshedVersion="0" background="1">
    <dbPr connection="DRIVER={Microsoft ODBC for Oracle};UID=TATADB;pwd=TATADB9$;SERVER=MPLUSLIV;"/>
  </connection>
  <connection id="4092" xr16:uid="{E66878C5-74DF-4313-BDC1-17C9CEECAAB2}" name="Connection897" type="1" refreshedVersion="0" background="1">
    <dbPr connection="DRIVER={Microsoft ODBC for Oracle};UID=TATADB;pwd=TATADB9$;SERVER=MPLUSLIV;"/>
  </connection>
  <connection id="4093" xr16:uid="{828B5419-B5F4-4F11-823B-74C88073428A}" name="Connection898" type="1" refreshedVersion="0" background="1">
    <dbPr connection="DRIVER={Microsoft ODBC for Oracle};UID=TATADB;pwd=TATADB9$;SERVER=MPLUSLIV;"/>
  </connection>
  <connection id="4094" xr16:uid="{EBF778EA-0D6C-480E-B404-4DFD10F10F1D}" name="Connection899" type="1" refreshedVersion="0" background="1">
    <dbPr connection="DRIVER={Microsoft ODBC for Oracle};UID=TATADB;pwd=TATADB9$;SERVER=MPLUSLIV;"/>
  </connection>
  <connection id="4095" xr16:uid="{45057DE4-4107-4B58-AE86-7A5D98EA6BDC}" name="Connection9" type="1" refreshedVersion="0" background="1">
    <dbPr connection="DRIVER={Microsoft ODBC for Oracle};UID=TATADB;pwd=TATADB9$;SERVER=MPLUSLIV;"/>
  </connection>
  <connection id="4096" xr16:uid="{FB6D50B0-5878-48C9-AEF6-9751C5A4F331}" name="Connection90" type="1" refreshedVersion="0" background="1">
    <dbPr connection="DRIVER={Microsoft ODBC for Oracle};UID=TATADB;pwd=TATADB9$;SERVER=MPLUSLIV;"/>
  </connection>
  <connection id="4097" xr16:uid="{A040933B-D848-4D65-9938-092DCA15F58A}" name="Connection900" type="1" refreshedVersion="0" background="1">
    <dbPr connection="DRIVER={Microsoft ODBC for Oracle};UID=TATADB;pwd=TATADB9$;SERVER=MPLUSLIV;"/>
  </connection>
  <connection id="4098" xr16:uid="{F6981BDF-56AF-498E-AFB9-5F05F02A1D31}" name="Connection901" type="1" refreshedVersion="0" background="1">
    <dbPr connection="DRIVER={Microsoft ODBC for Oracle};UID=TATADB;pwd=TATADB9$;SERVER=MPLUSLIV;"/>
  </connection>
  <connection id="4099" xr16:uid="{6CC0A063-BE19-4A63-9BC3-A384DD334409}" name="Connection902" type="1" refreshedVersion="0" background="1">
    <dbPr connection="DRIVER={Microsoft ODBC for Oracle};UID=TATADB;pwd=TATADB9$;SERVER=MPLUSLIV;"/>
  </connection>
  <connection id="4100" xr16:uid="{FFE0804E-1796-440F-93E6-7F0103BF6D24}" name="Connection903" type="1" refreshedVersion="0" background="1">
    <dbPr connection="DRIVER={Microsoft ODBC for Oracle};UID=TATADB;pwd=TATADB9$;SERVER=MPLUSLIV;"/>
  </connection>
  <connection id="4101" xr16:uid="{96D2BFD6-5702-4C56-A057-F2B901FC19C0}" name="Connection904" type="1" refreshedVersion="0" background="1">
    <dbPr connection="DRIVER={Microsoft ODBC for Oracle};UID=TATADB;pwd=TATADB9$;SERVER=MPLUSLIV;"/>
  </connection>
  <connection id="4102" xr16:uid="{EF26F3A6-093B-4E9D-AB40-67AE9ADD88AA}" name="Connection905" type="1" refreshedVersion="0" background="1">
    <dbPr connection="DRIVER={Microsoft ODBC for Oracle};UID=TATADB;pwd=TATADB9$;SERVER=MPLUSLIV;"/>
  </connection>
  <connection id="4103" xr16:uid="{D3D756B2-4438-409F-B5EE-812C6E095212}" name="Connection906" type="1" refreshedVersion="0" background="1">
    <dbPr connection="DRIVER={Microsoft ODBC for Oracle};UID=TATADB;pwd=TATADB9$;SERVER=MPLUSLIV;"/>
  </connection>
  <connection id="4104" xr16:uid="{DCD3955E-FE2A-49F3-A0AB-F8FF59B77914}" name="Connection907" type="1" refreshedVersion="0" background="1">
    <dbPr connection="DRIVER={Microsoft ODBC for Oracle};UID=TATADB;pwd=TATADB9$;SERVER=MPLUSLIV;"/>
  </connection>
  <connection id="4105" xr16:uid="{D6600B05-343A-45B3-AB72-4F3BDF5255D3}" name="Connection908" type="1" refreshedVersion="0" background="1">
    <dbPr connection="DRIVER={Microsoft ODBC for Oracle};UID=TATADB;pwd=TATADB9$;SERVER=MPLUSLIV;"/>
  </connection>
  <connection id="4106" xr16:uid="{F2FFB9DA-ED82-4226-83E3-04B862A075DE}" name="Connection909" type="1" refreshedVersion="0" background="1">
    <dbPr connection="DRIVER={Microsoft ODBC for Oracle};UID=TATADB;pwd=TATADB9$;SERVER=MPLUSLIV;"/>
  </connection>
  <connection id="4107" xr16:uid="{8716CA61-08B6-4235-892F-E2C29696BCC1}" name="Connection91" type="1" refreshedVersion="0" background="1">
    <dbPr connection="DRIVER={Microsoft ODBC for Oracle};UID=TATADB;pwd=TATADB9$;SERVER=MPLUSLIV;"/>
  </connection>
  <connection id="4108" xr16:uid="{71B4CBBD-BA74-4F25-B6B6-11F5924F908B}" name="Connection910" type="1" refreshedVersion="0" background="1">
    <dbPr connection="DRIVER={Microsoft ODBC for Oracle};UID=TATADB;pwd=TATADB9$;SERVER=MPLUSLIV;"/>
  </connection>
  <connection id="4109" xr16:uid="{2F734FEF-BB72-43BC-AAC3-CDECA409FDAC}" name="Connection911" type="1" refreshedVersion="0" background="1">
    <dbPr connection="DRIVER={Microsoft ODBC for Oracle};UID=TATADB;pwd=TATADB9$;SERVER=MPLUSLIV;"/>
  </connection>
  <connection id="4110" xr16:uid="{90B70380-7E4C-44DF-9582-B85FE2F8C0BC}" name="Connection912" type="1" refreshedVersion="0" background="1">
    <dbPr connection="DRIVER={Microsoft ODBC for Oracle};UID=TATADB;pwd=TATADB9$;SERVER=MPLUSLIV;"/>
  </connection>
  <connection id="4111" xr16:uid="{C9DC2DA1-76BE-4F31-B7BB-D8291E7915BE}" name="Connection913" type="1" refreshedVersion="0" background="1">
    <dbPr connection="DRIVER={Microsoft ODBC for Oracle};UID=TATADB;pwd=TATADB9$;SERVER=MPLUSLIV;"/>
  </connection>
  <connection id="4112" xr16:uid="{BA74F067-2C12-403B-8D23-D349DE400EEF}" name="Connection914" type="1" refreshedVersion="0" background="1">
    <dbPr connection="DRIVER={Microsoft ODBC for Oracle};UID=TATADB;pwd=TATADB9$;SERVER=MPLUSLIV;"/>
  </connection>
  <connection id="4113" xr16:uid="{96A11AA8-479C-4F8F-A87E-5AE98C835694}" name="Connection915" type="1" refreshedVersion="0" background="1">
    <dbPr connection="DRIVER={Microsoft ODBC for Oracle};UID=TATADB;pwd=TATADB9$;SERVER=MPLUSLIV;"/>
  </connection>
  <connection id="4114" xr16:uid="{9050BF93-1089-44AC-A9D7-1C7A1E39BDCA}" name="Connection916" type="1" refreshedVersion="0" background="1">
    <dbPr connection="DRIVER={Microsoft ODBC for Oracle};UID=TATADB;pwd=TATADB9$;SERVER=MPLUSLIV;"/>
  </connection>
  <connection id="4115" xr16:uid="{3448DB9B-FF33-42A7-9C48-F9C250B8FF56}" name="Connection917" type="1" refreshedVersion="0" background="1">
    <dbPr connection="DRIVER={Microsoft ODBC for Oracle};UID=TATADB;pwd=TATADB9$;SERVER=MPLUSLIV;"/>
  </connection>
  <connection id="4116" xr16:uid="{F8226BC8-134D-4911-8E17-3371890BD4F5}" name="Connection918" type="1" refreshedVersion="0" background="1">
    <dbPr connection="DRIVER={Microsoft ODBC for Oracle};UID=TATADB;pwd=TATADB9$;SERVER=MPLUSLIV;"/>
  </connection>
  <connection id="4117" xr16:uid="{A975519B-2941-4BBF-81FF-1B106FCE983B}" name="Connection919" type="1" refreshedVersion="0" background="1">
    <dbPr connection="DRIVER={Microsoft ODBC for Oracle};UID=TATADB;pwd=TATADB9$;SERVER=MPLUSLIV;"/>
  </connection>
  <connection id="4118" xr16:uid="{CA8BB684-CA4B-44D6-A120-902A00EE6D67}" name="Connection92" type="1" refreshedVersion="0" background="1">
    <dbPr connection="DRIVER={Microsoft ODBC for Oracle};UID=TATADB;pwd=TATADB9$;SERVER=MPLUSLIV;"/>
  </connection>
  <connection id="4119" xr16:uid="{98AF24F0-6543-4A1D-9F16-6FCF8BC4F4A0}" name="Connection920" type="1" refreshedVersion="0" background="1">
    <dbPr connection="DRIVER={Microsoft ODBC for Oracle};UID=TATADB;pwd=TATADB9$;SERVER=MPLUSLIV;"/>
  </connection>
  <connection id="4120" xr16:uid="{8510D497-2B38-4BBA-A2C8-649F5EC2B7DE}" name="Connection921" type="1" refreshedVersion="0" background="1">
    <dbPr connection="DRIVER={Microsoft ODBC for Oracle};UID=TATADB;pwd=TATADB9$;SERVER=MPLUSLIV;"/>
  </connection>
  <connection id="4121" xr16:uid="{9E0C94F4-E378-4D5D-9B59-F8E24F8E3970}" name="Connection922" type="1" refreshedVersion="0" background="1">
    <dbPr connection="DRIVER={Microsoft ODBC for Oracle};UID=TATADB;pwd=TATADB9$;SERVER=MPLUSLIV;"/>
  </connection>
  <connection id="4122" xr16:uid="{BF783374-91B0-4941-84C9-BC6DD182D852}" name="Connection923" type="1" refreshedVersion="0" background="1">
    <dbPr connection="DRIVER={Microsoft ODBC for Oracle};UID=TATADB;pwd=TATADB9$;SERVER=MPLUSLIV;"/>
  </connection>
  <connection id="4123" xr16:uid="{87757729-D861-4AEB-AB92-E5D977E1CED9}" name="Connection924" type="1" refreshedVersion="0" background="1">
    <dbPr connection="DRIVER={Microsoft ODBC for Oracle};UID=TATADB;pwd=TATADB9$;SERVER=MPLUSLIV;"/>
  </connection>
  <connection id="4124" xr16:uid="{70C55E5A-747D-49CF-B817-0BEE5A2F505A}" name="Connection925" type="1" refreshedVersion="0" background="1">
    <dbPr connection="DRIVER={Microsoft ODBC for Oracle};UID=TATADB;pwd=TATADB9$;SERVER=MPLUSLIV;"/>
  </connection>
  <connection id="4125" xr16:uid="{6FCCF238-316A-4159-9B49-16CEE4A1A629}" name="Connection926" type="1" refreshedVersion="0" background="1">
    <dbPr connection="DRIVER={Microsoft ODBC for Oracle};UID=TATADB;pwd=TATADB9$;SERVER=MPLUSLIV;"/>
  </connection>
  <connection id="4126" xr16:uid="{FC391200-7B93-46FE-9569-4826AF4305BF}" name="Connection927" type="1" refreshedVersion="0" background="1">
    <dbPr connection="DRIVER={Microsoft ODBC for Oracle};UID=TATADB;pwd=TATADB9$;SERVER=MPLUSLIV;"/>
  </connection>
  <connection id="4127" xr16:uid="{D52FF0EE-DED6-404E-B013-8B057DA51CB4}" name="Connection928" type="1" refreshedVersion="0" background="1">
    <dbPr connection="DRIVER={Microsoft ODBC for Oracle};UID=TATADB;pwd=TATADB9$;SERVER=MPLUSLIV;"/>
  </connection>
  <connection id="4128" xr16:uid="{BB004C83-3C5D-4B8B-AEBF-B17525006EF8}" name="Connection929" type="1" refreshedVersion="0" background="1">
    <dbPr connection="DRIVER={Microsoft ODBC for Oracle};UID=TATADB;pwd=TATADB9$;SERVER=MPLUSLIV;"/>
  </connection>
  <connection id="4129" xr16:uid="{4A4431C8-BB67-49E6-A012-2A97754B6B7A}" name="Connection93" type="1" refreshedVersion="0" background="1">
    <dbPr connection="DRIVER={Microsoft ODBC for Oracle};UID=TATADB;pwd=TATADB9$;SERVER=MPLUSLIV;"/>
  </connection>
  <connection id="4130" xr16:uid="{4DA3637C-AD5A-4AF8-8919-9508921E25EB}" name="Connection930" type="1" refreshedVersion="0" background="1">
    <dbPr connection="DRIVER={Microsoft ODBC for Oracle};UID=TATADB;pwd=TATADB9$;SERVER=MPLUSLIV;"/>
  </connection>
  <connection id="4131" xr16:uid="{3A208518-0CF3-4253-A6C9-B88F7E1A0BB3}" name="Connection931" type="1" refreshedVersion="0" background="1">
    <dbPr connection="DRIVER={Microsoft ODBC for Oracle};UID=TATADB;pwd=TATADB9$;SERVER=MPLUSLIV;"/>
  </connection>
  <connection id="4132" xr16:uid="{46EB2715-15C0-44AC-B061-89A41E40A8BC}" name="Connection932" type="1" refreshedVersion="0" background="1">
    <dbPr connection="DRIVER={Microsoft ODBC for Oracle};UID=TATADB;pwd=TATADB9$;SERVER=MPLUSLIV;"/>
  </connection>
  <connection id="4133" xr16:uid="{CC3AC582-3CA3-4BBE-9C79-8EF726FE81A7}" name="Connection933" type="1" refreshedVersion="0" background="1">
    <dbPr connection="DRIVER={Microsoft ODBC for Oracle};UID=TATADB;pwd=TATADB9$;SERVER=MPLUSLIV;"/>
  </connection>
  <connection id="4134" xr16:uid="{ADBEB4A6-6A05-4324-8617-5775BF0D0416}" name="Connection934" type="1" refreshedVersion="0" background="1">
    <dbPr connection="DRIVER={Microsoft ODBC for Oracle};UID=TATADB;pwd=TATADB9$;SERVER=MPLUSLIV;"/>
  </connection>
  <connection id="4135" xr16:uid="{8262932F-1A7C-4A76-A884-4A0FAF64ACDE}" name="Connection935" type="1" refreshedVersion="0" background="1">
    <dbPr connection="DRIVER={Microsoft ODBC for Oracle};UID=TATADB;pwd=TATADB9$;SERVER=MPLUSLIV;"/>
  </connection>
  <connection id="4136" xr16:uid="{D6333137-0244-4550-9B68-FE76914ED8E8}" name="Connection936" type="1" refreshedVersion="0" background="1">
    <dbPr connection="DRIVER={Microsoft ODBC for Oracle};UID=TATADB;pwd=TATADB9$;SERVER=MPLUSLIV;"/>
  </connection>
  <connection id="4137" xr16:uid="{8C85B8CB-8F42-4043-A43B-FE4E535F0C89}" name="Connection937" type="1" refreshedVersion="0" background="1">
    <dbPr connection="DRIVER={Microsoft ODBC for Oracle};UID=TATADB;pwd=TATADB9$;SERVER=MPLUSLIV;"/>
  </connection>
  <connection id="4138" xr16:uid="{B287CBA1-3F14-4D06-B2E9-D367EF608207}" name="Connection938" type="1" refreshedVersion="0" background="1">
    <dbPr connection="DRIVER={Microsoft ODBC for Oracle};UID=TATADB;pwd=TATADB9$;SERVER=MPLUSLIV;"/>
  </connection>
  <connection id="4139" xr16:uid="{5AFDF053-6DB2-4AA7-92BD-2B1F1B4B4E29}" name="Connection939" type="1" refreshedVersion="0" background="1">
    <dbPr connection="DRIVER={Microsoft ODBC for Oracle};UID=TATADB;pwd=TATADB9$;SERVER=MPLUSLIV;"/>
  </connection>
  <connection id="4140" xr16:uid="{4F8C9A93-AA6C-4FDB-9BCC-1B989BE391C9}" name="Connection94" type="1" refreshedVersion="0" background="1">
    <dbPr connection="DRIVER={Microsoft ODBC for Oracle};UID=TATADB;pwd=TATADB9$;SERVER=MPLUSLIV;"/>
  </connection>
  <connection id="4141" xr16:uid="{E7F170A3-D7D1-4C51-876F-C241955A98BA}" name="Connection940" type="1" refreshedVersion="0" background="1">
    <dbPr connection="DRIVER={Microsoft ODBC for Oracle};UID=TATADB;pwd=TATADB9$;SERVER=MPLUSLIV;"/>
  </connection>
  <connection id="4142" xr16:uid="{9484A6D9-43B8-45EA-B531-7DF67C3C0B8A}" name="Connection941" type="1" refreshedVersion="0" background="1">
    <dbPr connection="DRIVER={Microsoft ODBC for Oracle};UID=TATADB;pwd=TATADB9$;SERVER=MPLUSLIV;"/>
  </connection>
  <connection id="4143" xr16:uid="{720CDDBF-7396-4B6A-A979-D36A801F51E8}" name="Connection942" type="1" refreshedVersion="0" background="1">
    <dbPr connection="DRIVER={Microsoft ODBC for Oracle};UID=TATADB;pwd=TATADB9$;SERVER=MPLUSLIV;"/>
  </connection>
  <connection id="4144" xr16:uid="{27C92F6A-267F-4E2F-9E27-82E598F1C861}" name="Connection943" type="1" refreshedVersion="0" background="1">
    <dbPr connection="DRIVER={Microsoft ODBC for Oracle};UID=TATADB;pwd=TATADB9$;SERVER=MPLUSLIV;"/>
  </connection>
  <connection id="4145" xr16:uid="{0B31D757-5AF2-4769-A751-C8344F259A82}" name="Connection944" type="1" refreshedVersion="0" background="1">
    <dbPr connection="DRIVER={Microsoft ODBC for Oracle};UID=TATADB;pwd=TATADB9$;SERVER=MPLUSLIV;"/>
  </connection>
  <connection id="4146" xr16:uid="{3270FAA8-F967-4A71-ACB1-93C63ABC7FC7}" name="Connection945" type="1" refreshedVersion="0" background="1">
    <dbPr connection="DRIVER={Microsoft ODBC for Oracle};UID=TATADB;pwd=TATADB9$;SERVER=MPLUSLIV;"/>
  </connection>
  <connection id="4147" xr16:uid="{79E48718-723A-4199-A895-3C97BEC39FA8}" name="Connection946" type="1" refreshedVersion="0" background="1">
    <dbPr connection="DRIVER={Microsoft ODBC for Oracle};UID=TATADB;pwd=TATADB9$;SERVER=MPLUSLIV;"/>
  </connection>
  <connection id="4148" xr16:uid="{D1360C9E-6048-4B82-9F55-796F20D55A9B}" name="Connection947" type="1" refreshedVersion="0" background="1">
    <dbPr connection="DRIVER={Microsoft ODBC for Oracle};UID=TATADB;pwd=TATADB9$;SERVER=MPLUSLIV;"/>
  </connection>
  <connection id="4149" xr16:uid="{B36CF283-AE84-4288-A36E-B19109B93D78}" name="Connection948" type="1" refreshedVersion="0" background="1">
    <dbPr connection="DRIVER={Microsoft ODBC for Oracle};UID=TATADB;pwd=TATADB9$;SERVER=MPLUSLIV;"/>
  </connection>
  <connection id="4150" xr16:uid="{EB3D12CF-580D-4445-832C-A437C8EC2061}" name="Connection949" type="1" refreshedVersion="0" background="1">
    <dbPr connection="DRIVER={Microsoft ODBC for Oracle};UID=TATADB;pwd=TATADB9$;SERVER=MPLUSLIV;"/>
  </connection>
  <connection id="4151" xr16:uid="{76CF7229-954D-4169-A614-3745B5C8CEA0}" name="Connection95" type="1" refreshedVersion="0" background="1">
    <dbPr connection="DRIVER={Microsoft ODBC for Oracle};UID=TATADB;pwd=TATADB9$;SERVER=MPLUSLIV;"/>
  </connection>
  <connection id="4152" xr16:uid="{DEE43A0E-5343-4C4A-A62F-BA3CF94EB3E2}" name="Connection950" type="1" refreshedVersion="0" background="1">
    <dbPr connection="DRIVER={Microsoft ODBC for Oracle};UID=TATADB;pwd=TATADB9$;SERVER=MPLUSLIV;"/>
  </connection>
  <connection id="4153" xr16:uid="{0CC190C1-5895-4C2A-87C6-9EDFA60779AF}" name="Connection951" type="1" refreshedVersion="0" background="1">
    <dbPr connection="DRIVER={Microsoft ODBC for Oracle};UID=TATADB;pwd=TATADB9$;SERVER=MPLUSLIV;"/>
  </connection>
  <connection id="4154" xr16:uid="{8CFDDD8D-F5CB-4810-A4D3-65E7C58B44FD}" name="Connection952" type="1" refreshedVersion="0" background="1">
    <dbPr connection="DRIVER={Microsoft ODBC for Oracle};UID=TATADB;pwd=TATADB9$;SERVER=MPLUSLIV;"/>
  </connection>
  <connection id="4155" xr16:uid="{512573D9-FAE9-4219-AEF4-0B2E9287425B}" name="Connection953" type="1" refreshedVersion="0" background="1">
    <dbPr connection="DRIVER={Microsoft ODBC for Oracle};UID=TATADB;pwd=TATADB9$;SERVER=MPLUSLIV;"/>
  </connection>
  <connection id="4156" xr16:uid="{7EA3FA6D-358F-4350-A5E3-D56564C54930}" name="Connection954" type="1" refreshedVersion="0" background="1">
    <dbPr connection="DRIVER={Microsoft ODBC for Oracle};UID=TATADB;pwd=TATADB9$;SERVER=MPLUSLIV;"/>
  </connection>
  <connection id="4157" xr16:uid="{6A07D63E-5D58-4690-AA67-1C8F3E5F3208}" name="Connection955" type="1" refreshedVersion="0" background="1">
    <dbPr connection="DRIVER={Microsoft ODBC for Oracle};UID=TATADB;pwd=TATADB9$;SERVER=MPLUSLIV;"/>
  </connection>
  <connection id="4158" xr16:uid="{BE6CAB37-9690-4B32-9C7C-6C816C13DB52}" name="Connection956" type="1" refreshedVersion="0" background="1">
    <dbPr connection="DRIVER={Microsoft ODBC for Oracle};UID=TATADB;pwd=TATADB9$;SERVER=MPLUSLIV;"/>
  </connection>
  <connection id="4159" xr16:uid="{3DDD0DA5-96EC-431C-B263-0B479ED57238}" name="Connection957" type="1" refreshedVersion="0" background="1">
    <dbPr connection="DRIVER={Microsoft ODBC for Oracle};UID=TATADB;pwd=TATADB9$;SERVER=MPLUSLIV;"/>
  </connection>
  <connection id="4160" xr16:uid="{B2F9537D-DF21-4BF8-AF96-1071B55E519E}" name="Connection958" type="1" refreshedVersion="0" background="1">
    <dbPr connection="DRIVER={Microsoft ODBC for Oracle};UID=TATADB;pwd=TATADB9$;SERVER=MPLUSLIV;"/>
  </connection>
  <connection id="4161" xr16:uid="{327BB1C9-69F8-49F2-A1D1-8711C71F9C82}" name="Connection959" type="1" refreshedVersion="0" background="1">
    <dbPr connection="DRIVER={Microsoft ODBC for Oracle};UID=TATADB;pwd=TATADB9$;SERVER=MPLUSLIV;"/>
  </connection>
  <connection id="4162" xr16:uid="{276295E9-89B8-419E-898E-A2CBB0D650D4}" name="Connection96" type="1" refreshedVersion="0" background="1">
    <dbPr connection="DRIVER={Microsoft ODBC for Oracle};UID=TATADB;pwd=TATADB9$;SERVER=MPLUSLIV;"/>
  </connection>
  <connection id="4163" xr16:uid="{18C2B26B-BE02-46A7-9ECF-CE3CEBFB9E0D}" name="Connection960" type="1" refreshedVersion="0" background="1">
    <dbPr connection="DRIVER={Microsoft ODBC for Oracle};UID=TATADB;pwd=TATADB9$;SERVER=MPLUSLIV;"/>
  </connection>
  <connection id="4164" xr16:uid="{7D13F261-98DA-4E6F-B234-3F65AB4EE176}" name="Connection961" type="1" refreshedVersion="0" background="1">
    <dbPr connection="DRIVER={Microsoft ODBC for Oracle};UID=TATADB;pwd=TATADB9$;SERVER=MPLUSLIV;"/>
  </connection>
  <connection id="4165" xr16:uid="{BF8E05A0-716E-4D8D-B842-53CF51A053E2}" name="Connection962" type="1" refreshedVersion="0" background="1">
    <dbPr connection="DRIVER={Microsoft ODBC for Oracle};UID=TATADB;pwd=TATADB9$;SERVER=MPLUSLIV;"/>
  </connection>
  <connection id="4166" xr16:uid="{86856211-C5F1-4565-AF78-429B7E8F3C7D}" name="Connection963" type="1" refreshedVersion="0" background="1">
    <dbPr connection="DRIVER={Microsoft ODBC for Oracle};UID=TATADB;pwd=TATADB9$;SERVER=MPLUSLIV;"/>
  </connection>
  <connection id="4167" xr16:uid="{1CE0C06E-12CD-4411-A797-775D2C7A2EFC}" name="Connection964" type="1" refreshedVersion="0" background="1">
    <dbPr connection="DRIVER={Microsoft ODBC for Oracle};UID=TATADB;pwd=TATADB9$;SERVER=MPLUSLIV;"/>
  </connection>
  <connection id="4168" xr16:uid="{E80CAAED-B34C-4FDE-957B-14C249AB841E}" name="Connection965" type="1" refreshedVersion="0" background="1">
    <dbPr connection="DRIVER={Microsoft ODBC for Oracle};UID=TATADB;pwd=TATADB9$;SERVER=MPLUSLIV;"/>
  </connection>
  <connection id="4169" xr16:uid="{4922C82E-CE50-4757-9DF5-BCE5653B5B3A}" name="Connection966" type="1" refreshedVersion="0" background="1">
    <dbPr connection="DRIVER={Microsoft ODBC for Oracle};UID=TATADB;pwd=TATADB9$;SERVER=MPLUSLIV;"/>
  </connection>
  <connection id="4170" xr16:uid="{CC5F8FA1-9B02-48D0-B0EA-DD8972FF05A7}" name="Connection967" type="1" refreshedVersion="0" background="1">
    <dbPr connection="DRIVER={Microsoft ODBC for Oracle};UID=TATADB;pwd=TATADB9$;SERVER=MPLUSLIV;"/>
  </connection>
  <connection id="4171" xr16:uid="{29598E5E-9B01-46AC-9B0C-78D7B7261958}" name="Connection968" type="1" refreshedVersion="0" background="1">
    <dbPr connection="DRIVER={Microsoft ODBC for Oracle};UID=TATADB;pwd=TATADB9$;SERVER=MPLUSLIV;"/>
  </connection>
  <connection id="4172" xr16:uid="{491F425E-26B8-440B-A6AB-99BB928DCE02}" name="Connection969" type="1" refreshedVersion="0" background="1">
    <dbPr connection="DRIVER={Microsoft ODBC for Oracle};UID=TATADB;pwd=TATADB9$;SERVER=MPLUSLIV;"/>
  </connection>
  <connection id="4173" xr16:uid="{B7BA9AD8-57F7-4C44-B80F-8BBE083B4C09}" name="Connection97" type="1" refreshedVersion="0" background="1">
    <dbPr connection="DRIVER={Microsoft ODBC for Oracle};UID=TATADB;pwd=TATADB9$;SERVER=MPLUSLIV;"/>
  </connection>
  <connection id="4174" xr16:uid="{705CA9BD-007A-46F3-9679-2DC9CBE9F62A}" name="Connection970" type="1" refreshedVersion="0" background="1">
    <dbPr connection="DRIVER={Microsoft ODBC for Oracle};UID=TATADB;pwd=TATADB9$;SERVER=MPLUSLIV;"/>
  </connection>
  <connection id="4175" xr16:uid="{0F4B1B30-02B1-40EB-8B17-1E82757ADD84}" name="Connection971" type="1" refreshedVersion="0" background="1">
    <dbPr connection="DRIVER={Microsoft ODBC for Oracle};UID=TATADB;pwd=TATADB9$;SERVER=MPLUSLIV;"/>
  </connection>
  <connection id="4176" xr16:uid="{28555C33-E38E-483F-B7EC-FF86032E2E85}" name="Connection972" type="1" refreshedVersion="0" background="1">
    <dbPr connection="DRIVER={Microsoft ODBC for Oracle};UID=TATADB;pwd=TATADB9$;SERVER=MPLUSLIV;"/>
  </connection>
  <connection id="4177" xr16:uid="{6010F7AF-B278-4767-B998-12D2FB5ACFEE}" name="Connection973" type="1" refreshedVersion="0" background="1">
    <dbPr connection="DRIVER={Microsoft ODBC for Oracle};UID=TATADB;pwd=TATADB9$;SERVER=MPLUSLIV;"/>
  </connection>
  <connection id="4178" xr16:uid="{269D39EB-90BC-48A0-A126-DD485953F007}" name="Connection974" type="1" refreshedVersion="0" background="1">
    <dbPr connection="DRIVER={Microsoft ODBC for Oracle};UID=TATADB;pwd=TATADB9$;SERVER=MPLUSLIV;"/>
  </connection>
  <connection id="4179" xr16:uid="{629B3079-91A0-40AC-9170-556C2D61915E}" name="Connection975" type="1" refreshedVersion="0" background="1">
    <dbPr connection="DRIVER={Microsoft ODBC for Oracle};UID=TATADB;pwd=TATADB9$;SERVER=MPLUSLIV;"/>
  </connection>
  <connection id="4180" xr16:uid="{B823D57A-A94C-42B5-852D-86314DDF2021}" name="Connection976" type="1" refreshedVersion="0" background="1">
    <dbPr connection="DRIVER={Microsoft ODBC for Oracle};UID=TATADB;pwd=TATADB9$;SERVER=MPLUSLIV;"/>
  </connection>
  <connection id="4181" xr16:uid="{AD0183EE-D442-4117-ACC5-A486BF29360D}" name="Connection977" type="1" refreshedVersion="0" background="1">
    <dbPr connection="DRIVER={Microsoft ODBC for Oracle};UID=TATADB;pwd=TATADB9$;SERVER=MPLUSLIV;"/>
  </connection>
  <connection id="4182" xr16:uid="{CEC8C494-4D24-4F73-AEAD-EB27722F95A7}" name="Connection978" type="1" refreshedVersion="0" background="1">
    <dbPr connection="DRIVER={Microsoft ODBC for Oracle};UID=TATADB;pwd=TATADB9$;SERVER=MPLUSLIV;"/>
  </connection>
  <connection id="4183" xr16:uid="{2D3C4A55-DAB4-470A-B237-65E8AF7E7130}" name="Connection979" type="1" refreshedVersion="0" background="1">
    <dbPr connection="DRIVER={Microsoft ODBC for Oracle};UID=TATADB;pwd=TATADB9$;SERVER=MPLUSLIV;"/>
  </connection>
  <connection id="4184" xr16:uid="{A95696D3-B2D6-49CF-93B7-3824CC5D658D}" name="Connection98" type="1" refreshedVersion="0" background="1">
    <dbPr connection="DRIVER={Microsoft ODBC for Oracle};UID=TATADB;pwd=TATADB9$;SERVER=MPLUSLIV;"/>
  </connection>
  <connection id="4185" xr16:uid="{99D182EE-A9B9-4A04-A58B-BB846AA15D1C}" name="Connection980" type="1" refreshedVersion="0" background="1">
    <dbPr connection="DRIVER={Microsoft ODBC for Oracle};UID=TATADB;pwd=TATADB9$;SERVER=MPLUSLIV;"/>
  </connection>
  <connection id="4186" xr16:uid="{2E7FA1CD-B51B-475B-921D-67515DAA8246}" name="Connection981" type="1" refreshedVersion="0" background="1">
    <dbPr connection="DRIVER={Microsoft ODBC for Oracle};UID=TATADB;pwd=TATADB9$;SERVER=MPLUSLIV;"/>
  </connection>
  <connection id="4187" xr16:uid="{53453E12-AD3E-4A42-A5ED-0D9A0991B123}" name="Connection982" type="1" refreshedVersion="0" background="1">
    <dbPr connection="DRIVER={Microsoft ODBC for Oracle};UID=TATADB;pwd=TATADB9$;SERVER=MPLUSLIV;"/>
  </connection>
  <connection id="4188" xr16:uid="{B31A4242-7472-4E61-A429-EBE39F6409C9}" name="Connection983" type="1" refreshedVersion="0" background="1">
    <dbPr connection="DRIVER={Microsoft ODBC for Oracle};UID=TATADB;pwd=TATADB9$;SERVER=MPLUSLIV;"/>
  </connection>
  <connection id="4189" xr16:uid="{1FA88170-4103-4B55-82B7-C77FB579BC88}" name="Connection984" type="1" refreshedVersion="0" background="1">
    <dbPr connection="DRIVER={Microsoft ODBC for Oracle};UID=TATADB;pwd=TATADB9$;SERVER=MPLUSLIV;"/>
  </connection>
  <connection id="4190" xr16:uid="{CADF65A0-F576-4C4A-9965-0C9CBCCD6A52}" name="Connection985" type="1" refreshedVersion="0" background="1">
    <dbPr connection="DRIVER={Microsoft ODBC for Oracle};UID=TATADB;pwd=TATADB9$;SERVER=MPLUSLIV;"/>
  </connection>
  <connection id="4191" xr16:uid="{3D168611-9B22-47FB-AEAF-7F1BD6F2F5AF}" name="Connection986" type="1" refreshedVersion="0" background="1">
    <dbPr connection="DRIVER={Microsoft ODBC for Oracle};UID=TATADB;pwd=TATADB9$;SERVER=MPLUSLIV;"/>
  </connection>
  <connection id="4192" xr16:uid="{EAC8EB08-BFDC-4388-8451-E6BBA82273C5}" name="Connection987" type="1" refreshedVersion="0" background="1">
    <dbPr connection="DRIVER={Microsoft ODBC for Oracle};UID=TATADB;pwd=TATADB9$;SERVER=MPLUSLIV;"/>
  </connection>
  <connection id="4193" xr16:uid="{C987677B-5815-4F81-BBA3-C8F4366D0B88}" name="Connection988" type="1" refreshedVersion="0" background="1">
    <dbPr connection="DRIVER={Microsoft ODBC for Oracle};UID=TATADB;pwd=TATADB9$;SERVER=MPLUSLIV;"/>
  </connection>
  <connection id="4194" xr16:uid="{455EA4DF-83E4-40E8-9871-97057D3335D5}" name="Connection989" type="1" refreshedVersion="0" background="1">
    <dbPr connection="DRIVER={Microsoft ODBC for Oracle};UID=TATADB;pwd=TATADB9$;SERVER=MPLUSLIV;"/>
  </connection>
  <connection id="4195" xr16:uid="{3244FD70-DCD9-43A2-B7B8-4421FC72ACFB}" name="Connection99" type="1" refreshedVersion="0" background="1">
    <dbPr connection="DRIVER={Microsoft ODBC for Oracle};UID=TATADB;pwd=TATADB9$;SERVER=MPLUSLIV;"/>
  </connection>
  <connection id="4196" xr16:uid="{27AB4CD8-44F6-4C0C-9B30-9760F3179725}" name="Connection990" type="1" refreshedVersion="0" background="1">
    <dbPr connection="DRIVER={Microsoft ODBC for Oracle};UID=TATADB;pwd=TATADB9$;SERVER=MPLUSLIV;"/>
  </connection>
  <connection id="4197" xr16:uid="{F28C8C0E-408F-4CC7-B43E-21C30C884951}" name="Connection991" type="1" refreshedVersion="0" background="1">
    <dbPr connection="DRIVER={Microsoft ODBC for Oracle};UID=TATADB;pwd=TATADB9$;SERVER=MPLUSLIV;"/>
  </connection>
  <connection id="4198" xr16:uid="{6AB6F525-82F8-43D6-95C2-A26C7DF1B05F}" name="Connection992" type="1" refreshedVersion="0" background="1">
    <dbPr connection="DRIVER={Microsoft ODBC for Oracle};UID=TATADB;pwd=TATADB9$;SERVER=MPLUSLIV;"/>
  </connection>
  <connection id="4199" xr16:uid="{FDB98498-1AF2-4428-9C0C-EC9E9A65FC37}" name="Connection993" type="1" refreshedVersion="0" background="1">
    <dbPr connection="DRIVER={Microsoft ODBC for Oracle};UID=TATADB;pwd=TATADB9$;SERVER=MPLUSLIV;"/>
  </connection>
  <connection id="4200" xr16:uid="{953C781F-161A-4A3D-99CA-B92622F7D2BE}" name="Connection994" type="1" refreshedVersion="0" background="1">
    <dbPr connection="DRIVER={Microsoft ODBC for Oracle};UID=TATADB;pwd=TATADB9$;SERVER=MPLUSLIV;"/>
  </connection>
  <connection id="4201" xr16:uid="{DCD8C3D9-5B34-4B19-85FF-3FBAFFB26057}" name="Connection995" type="1" refreshedVersion="0" background="1">
    <dbPr connection="DRIVER={Microsoft ODBC for Oracle};UID=TATADB;pwd=TATADB9$;SERVER=MPLUSLIV;"/>
  </connection>
  <connection id="4202" xr16:uid="{F68EFB63-F8F6-4157-894A-3EEE08D19A02}" name="Connection996" type="1" refreshedVersion="0" background="1">
    <dbPr connection="DRIVER={Microsoft ODBC for Oracle};UID=TATADB;pwd=TATADB9$;SERVER=MPLUSLIV;"/>
  </connection>
  <connection id="4203" xr16:uid="{B4770CD3-6CE6-4C95-AA1F-5F3142DB587E}" name="Connection997" type="1" refreshedVersion="0" background="1">
    <dbPr connection="DRIVER={Microsoft ODBC for Oracle};UID=TATADB;pwd=TATADB9$;SERVER=MPLUSLIV;"/>
  </connection>
  <connection id="4204" xr16:uid="{6FD69678-8BDC-4CA1-83C6-465371D52247}" name="Connection998" type="1" refreshedVersion="0" background="1">
    <dbPr connection="DRIVER={Microsoft ODBC for Oracle};UID=TATADB;pwd=TATADB9$;SERVER=MPLUSLIV;"/>
  </connection>
  <connection id="4205" xr16:uid="{1277547D-8731-4D92-B9AD-E69A36A8C84F}" name="Connection999" type="1" refreshedVersion="0" background="1">
    <dbPr connection="DRIVER={Microsoft ODBC for Oracle};UID=TATADB;pwd=TATADB9$;SERVER=MPLUSLIV;"/>
  </connection>
</connections>
</file>

<file path=xl/sharedStrings.xml><?xml version="1.0" encoding="utf-8"?>
<sst xmlns="http://schemas.openxmlformats.org/spreadsheetml/2006/main" count="34755" uniqueCount="4110">
  <si>
    <t>Index</t>
  </si>
  <si>
    <t>NAME OF THE INSTRUMENT</t>
  </si>
  <si>
    <t>YIELD ( IN % )</t>
  </si>
  <si>
    <t>INDUSTRY</t>
  </si>
  <si>
    <t>ISIN CODE</t>
  </si>
  <si>
    <t>QUANTITY</t>
  </si>
  <si>
    <t>MKT VAL(Rs. Lacs)</t>
  </si>
  <si>
    <t>% to NAV</t>
  </si>
  <si>
    <t/>
  </si>
  <si>
    <t>EQUITY &amp; EQUITY RELATED</t>
  </si>
  <si>
    <t>A) LISTED/AWAITING LISTING ON STOCK EXCHANGES</t>
  </si>
  <si>
    <t>Nil</t>
  </si>
  <si>
    <t>EQUITY &amp; EQUITY RELATED TOTAL</t>
  </si>
  <si>
    <t>FOREIGN SECURITIES AND /OR OVERSEAS ETF(S) TOTAL</t>
  </si>
  <si>
    <t>RATINGS</t>
  </si>
  <si>
    <t>DEBT INSTRUMENTS</t>
  </si>
  <si>
    <t>(I) GOVERNMENT SECURITIES</t>
  </si>
  <si>
    <t>SOV</t>
  </si>
  <si>
    <t>GOI - 6.36% (16/02/2031)</t>
  </si>
  <si>
    <t>IN0020250141</t>
  </si>
  <si>
    <t>GOVERNMENT SECURITIES TOTAL</t>
  </si>
  <si>
    <t>(II) NON-CONVERTIBLE DEBENTURES/BONDS</t>
  </si>
  <si>
    <t>CRISIL-AAA</t>
  </si>
  <si>
    <t>NON-CONVERTIBLE DEBENTURES/BONDS TOTAL</t>
  </si>
  <si>
    <t>(III) PRIVATELY PLACED/UNLISTED</t>
  </si>
  <si>
    <t>NON-CONVERTIBLE DEBENTURES/BONDS/FRN'S TOTAL</t>
  </si>
  <si>
    <t>C) PRIVATELY PLACED DEBENTURE</t>
  </si>
  <si>
    <t>D) MONEY MARKET INSTRUMENTS</t>
  </si>
  <si>
    <t>MONEY MARKET INSTRUMENTS TOTAL</t>
  </si>
  <si>
    <t>NA</t>
  </si>
  <si>
    <t>AIF TOTAL</t>
  </si>
  <si>
    <t>MARGIN MONEY DEPOSITS TOTAL</t>
  </si>
  <si>
    <t>PORTFOLIO TOTAL</t>
  </si>
  <si>
    <t>CASH / NET CURRENT ASSET</t>
  </si>
  <si>
    <t>NET ASSETS</t>
  </si>
  <si>
    <t>* % OF MARKET VALUE OF SECURITIES TO NET ASSETS IS &lt; 0.01</t>
  </si>
  <si>
    <t>** THINLY TRADED / NON TRADED SECURITIES / ILLIQUID SECURITIES</t>
  </si>
  <si>
    <t>THE SCHEME RISK-O-METERS AND SCHEME BENCHMARK RISK-O-METERS ARE AS OF</t>
  </si>
  <si>
    <t>TOTAL NUMBER OF INSTANCES OF DEVIATION FROM VALUATION PRICE PROVIDED BY VALUATION AGENCIES</t>
  </si>
  <si>
    <t>NIL</t>
  </si>
  <si>
    <t>TOTAL BELOW INVESTMENT GRADE OR DEFAULT PROVIDED FOR:</t>
  </si>
  <si>
    <t>TOTAL OUTSTANDING EXPOSURE IN DERIVATIVE INSTRUMENTS :</t>
  </si>
  <si>
    <t>As mentioned below</t>
  </si>
  <si>
    <t>DIVIDEND DECLARED: NIL</t>
  </si>
  <si>
    <t>Portfolio Information</t>
  </si>
  <si>
    <t>Scheme Name :</t>
  </si>
  <si>
    <t>Description (if any)</t>
  </si>
  <si>
    <t>Annualised Portfolio YTM* :</t>
  </si>
  <si>
    <t>Macaulay Duration</t>
  </si>
  <si>
    <t>Residual Maturity</t>
  </si>
  <si>
    <t xml:space="preserve">As on (Date) </t>
  </si>
  <si>
    <t>* in case of semi annual YTM,  it will be annualised </t>
  </si>
  <si>
    <t>Details of Intra Scheme Investments as per given below Table</t>
  </si>
  <si>
    <t>Name of the Schemes</t>
  </si>
  <si>
    <t>Amount Invested ( Rs Crores)</t>
  </si>
  <si>
    <t>% of Investment by the Invested scheme</t>
  </si>
  <si>
    <t xml:space="preserve">^ Hedging positions through futures as on </t>
  </si>
  <si>
    <t>Underlying</t>
  </si>
  <si>
    <t>Long/Short</t>
  </si>
  <si>
    <t>Future price when purchased</t>
  </si>
  <si>
    <t>Current Price of the contract</t>
  </si>
  <si>
    <t>Margin maintained in Rs.lakhs</t>
  </si>
  <si>
    <t>Total % of Existing assets hedged through equity futures :</t>
  </si>
  <si>
    <t>Total Number of Contracts where stock futures were Bought :</t>
  </si>
  <si>
    <t>Nos.</t>
  </si>
  <si>
    <t>Total Number of Contracts where stock futures were Sold :</t>
  </si>
  <si>
    <t>Gross Notional Value of Contracts where stock futures were Bought :</t>
  </si>
  <si>
    <t xml:space="preserve"> Rs.</t>
  </si>
  <si>
    <t>Gross Notional Value of Contracts where stock futures were Sold :</t>
  </si>
  <si>
    <t>Net Profit/(Net Loss) on all contracts combined :</t>
  </si>
  <si>
    <t xml:space="preserve">Other than Hedging positions through futures as on  </t>
  </si>
  <si>
    <t>Number of Contracts</t>
  </si>
  <si>
    <t>Option Price when purchased</t>
  </si>
  <si>
    <t>Current Option Price</t>
  </si>
  <si>
    <t>Total %age of existing assets hedged through put options</t>
  </si>
  <si>
    <t>Total Number of contracts entered into</t>
  </si>
  <si>
    <t>Gross Notional Value of Contracts :</t>
  </si>
  <si>
    <t>Rs.</t>
  </si>
  <si>
    <t>Net Profit/Loss on all contracts</t>
  </si>
  <si>
    <t>Call / Put</t>
  </si>
  <si>
    <t>Position</t>
  </si>
  <si>
    <t>Instrument Type</t>
  </si>
  <si>
    <t>Maturity/Next Interest Fixing Date **</t>
  </si>
  <si>
    <t>Notional Value (in Lakhs)</t>
  </si>
  <si>
    <t>Chemicals &amp; Petrochemicals</t>
  </si>
  <si>
    <t>Banks</t>
  </si>
  <si>
    <t>INE090A01021</t>
  </si>
  <si>
    <t>Petroleum Products</t>
  </si>
  <si>
    <t>INE002A01018</t>
  </si>
  <si>
    <t>Capital Markets</t>
  </si>
  <si>
    <t>Retailing</t>
  </si>
  <si>
    <t>INE758T01015</t>
  </si>
  <si>
    <t>Industrial Products</t>
  </si>
  <si>
    <t>Transport Infrastructure</t>
  </si>
  <si>
    <t>INE742F01042</t>
  </si>
  <si>
    <t>Consumer Durables</t>
  </si>
  <si>
    <t>Food Products</t>
  </si>
  <si>
    <t>Agricultural Food &amp; other Products</t>
  </si>
  <si>
    <t>Auto Components</t>
  </si>
  <si>
    <t>INE237A01036</t>
  </si>
  <si>
    <t>INE466L01038</t>
  </si>
  <si>
    <t>Finance</t>
  </si>
  <si>
    <t>Oil</t>
  </si>
  <si>
    <t>INE274J01014</t>
  </si>
  <si>
    <t>Electrical Equipment</t>
  </si>
  <si>
    <t>Healthcare Services</t>
  </si>
  <si>
    <t>Realty</t>
  </si>
  <si>
    <t>INE484J01027</t>
  </si>
  <si>
    <t>IT - Software</t>
  </si>
  <si>
    <t>Pharmaceuticals &amp; Biotechnology</t>
  </si>
  <si>
    <t>INE044A01036</t>
  </si>
  <si>
    <t>INE536A01023</t>
  </si>
  <si>
    <t>Power</t>
  </si>
  <si>
    <t>INE721A01047</t>
  </si>
  <si>
    <t>INE467B01029</t>
  </si>
  <si>
    <t>Automobiles</t>
  </si>
  <si>
    <t>Aerospace &amp; Defense</t>
  </si>
  <si>
    <t>INE159A01016</t>
  </si>
  <si>
    <t>Non - Ferrous Metals</t>
  </si>
  <si>
    <t>INE1CDF01017</t>
  </si>
  <si>
    <t>CLASSIFICATION</t>
  </si>
  <si>
    <t>SCHEME CODE</t>
  </si>
  <si>
    <t>SCHEME NAME</t>
  </si>
  <si>
    <t>Cement &amp; Cement Products</t>
  </si>
  <si>
    <t>MUTUAL FUND UNITS TOTAL</t>
  </si>
  <si>
    <t>PRIVATELY PLACED DEBENTURE TOTAL</t>
  </si>
  <si>
    <t>SECURITISED DEBT TOTAL</t>
  </si>
  <si>
    <t>##The maturity equivalent is the next interest fixing date in case of the floating Leg and for the Fixed leg it is the final maturity date of the contract.</t>
  </si>
  <si>
    <t>E) AIF CAT</t>
  </si>
  <si>
    <t>F) MARGIN MONEY DEPOSITS</t>
  </si>
  <si>
    <t>G) MUTUAL FUND UNITS</t>
  </si>
  <si>
    <t>H) FOREIGN SECURITIES AND /OR OVERSEAS ETF(S)</t>
  </si>
  <si>
    <t>I) REPO</t>
  </si>
  <si>
    <t>TATA RETIREMENT SAVINGS FUND-CONSERVATIVE PLAN</t>
  </si>
  <si>
    <t>(An open ended retirement solution oriented scheme having a lock-in of 5 years or till retirement age (whichever is earlier))</t>
  </si>
  <si>
    <t>This product is suitable for investors who are seeking*:</t>
  </si>
  <si>
    <t>TRSF-CONSERVATIVE PLAN: • Long Term Capital Appreciation &amp; Current Income. • A debt oriented (between 70%-100%) savings scheme which provides tool for retirement planning to individual investors</t>
  </si>
  <si>
    <t>*Investors should consult their financial advisors if in doubt about whether the product is suitable for them</t>
  </si>
  <si>
    <t>Scheme Risk-O-Meter</t>
  </si>
  <si>
    <t>Benchmark Risk-O-Meter</t>
  </si>
  <si>
    <t>INE343H01029</t>
  </si>
  <si>
    <t>Consumable Fuels</t>
  </si>
  <si>
    <t>INE522F01014</t>
  </si>
  <si>
    <t>INE0LEZ01016</t>
  </si>
  <si>
    <t>Beverages</t>
  </si>
  <si>
    <t>INE944F01028</t>
  </si>
  <si>
    <t>INE298J01013</t>
  </si>
  <si>
    <t>INE745G01043</t>
  </si>
  <si>
    <t>INE935N01020</t>
  </si>
  <si>
    <t>Household Products</t>
  </si>
  <si>
    <t>INE321T01012</t>
  </si>
  <si>
    <t>INE302A01020</t>
  </si>
  <si>
    <t>INE455K01017</t>
  </si>
  <si>
    <t>INE192A01025</t>
  </si>
  <si>
    <t>BIKAJI FOODS INTERNATIONAL LTD</t>
  </si>
  <si>
    <t>INE00E101023</t>
  </si>
  <si>
    <t>INE118H01025</t>
  </si>
  <si>
    <t>Financial Technology (Fintech)</t>
  </si>
  <si>
    <t>INE417T01026</t>
  </si>
  <si>
    <t>INE239A01024</t>
  </si>
  <si>
    <t>INE280A01028</t>
  </si>
  <si>
    <t>INE036D01028</t>
  </si>
  <si>
    <t>INE414G01012</t>
  </si>
  <si>
    <t>INE12UR01024</t>
  </si>
  <si>
    <t>INE860A01027</t>
  </si>
  <si>
    <t>INE0HOQ01053</t>
  </si>
  <si>
    <t>INE522D01027</t>
  </si>
  <si>
    <t>INE961O01016</t>
  </si>
  <si>
    <t>INE317I01021</t>
  </si>
  <si>
    <t>INE814H01029</t>
  </si>
  <si>
    <t>INE200A01026</t>
  </si>
  <si>
    <t>INE437A01024</t>
  </si>
  <si>
    <t>GODREJ INDUSTRIES LTD</t>
  </si>
  <si>
    <t>Diversified</t>
  </si>
  <si>
    <t>INE233A01035</t>
  </si>
  <si>
    <t>INE200M01039</t>
  </si>
  <si>
    <t>INE585B01010</t>
  </si>
  <si>
    <t>INE331A01037</t>
  </si>
  <si>
    <t>INE263A01024</t>
  </si>
  <si>
    <t>INE520A01027</t>
  </si>
  <si>
    <t>INE850D01014</t>
  </si>
  <si>
    <t>INE931S01010</t>
  </si>
  <si>
    <t>INE989C01038</t>
  </si>
  <si>
    <t>GOI - 6.79% (07/10/2034)</t>
  </si>
  <si>
    <t>IN0020240126</t>
  </si>
  <si>
    <t>GOI - 7.17% (17/04/2030)</t>
  </si>
  <si>
    <t>IN0020230036</t>
  </si>
  <si>
    <t>GOI - 7.38% (20/06/2027)</t>
  </si>
  <si>
    <t>IN0020220037</t>
  </si>
  <si>
    <t>GOI - 7.36% (12/09/2052)</t>
  </si>
  <si>
    <t>IN0020220086</t>
  </si>
  <si>
    <t>GOI - 6.90% (15/04/2065)</t>
  </si>
  <si>
    <t>IN0020250018</t>
  </si>
  <si>
    <t>** 07.51 % SHIVSHAKTI SECURITISATION TRUST - 28/09/2029</t>
  </si>
  <si>
    <t>INE2I7G15010</t>
  </si>
  <si>
    <t>Debt</t>
  </si>
  <si>
    <t>TRSFC</t>
  </si>
  <si>
    <t>TATA CORPORATE BOND FUND</t>
  </si>
  <si>
    <t>Tata Corporate Bond Fund</t>
  </si>
  <si>
    <t>(An open-ended debt scheme predominantly investing in AA+ and above rated corporate bonds, with flexibility of any Macaulay Duration and relatively high interest rate risk and moderate credit risk. Pursuant to SEBI approval dated April 26, 2024 Tata Banking PSU Debt Fund is merged with Tata Corporate Bond Fund w.e.f. June 15, 2024)</t>
  </si>
  <si>
    <t>•Regular income for medium term.</t>
  </si>
  <si>
    <t>• Predominant investment in corporate debt securities</t>
  </si>
  <si>
    <t>Potential Risk Class</t>
  </si>
  <si>
    <t>Credit Risk →</t>
  </si>
  <si>
    <t>Relatively Low (Class A)</t>
  </si>
  <si>
    <t>Moderate (Class B)</t>
  </si>
  <si>
    <t>Relatively High (Class C)</t>
  </si>
  <si>
    <t>Interest Rate Risk ↓</t>
  </si>
  <si>
    <t>Relatively Low (Class I)</t>
  </si>
  <si>
    <t>Moderate (Class II)</t>
  </si>
  <si>
    <t>Relatively High (Class III)</t>
  </si>
  <si>
    <t>B-III</t>
  </si>
  <si>
    <t>PRC Matrix</t>
  </si>
  <si>
    <t>SGS MAHARASHTRA 7.55% (22/04/2034)</t>
  </si>
  <si>
    <t>IN2220260045</t>
  </si>
  <si>
    <t>GOI - 6.94% (11/05/2036)</t>
  </si>
  <si>
    <t>IN0020260025</t>
  </si>
  <si>
    <t>SGS TAMILNADU 7.35% (03/07/2034)</t>
  </si>
  <si>
    <t>IN3120240137</t>
  </si>
  <si>
    <t>SGS TAMILNADU 7.39% (15/07/2034)</t>
  </si>
  <si>
    <t>IN3120260077</t>
  </si>
  <si>
    <t>SGS MAHARASHTRA 7.70% (08/11/2034)</t>
  </si>
  <si>
    <t>IN2220230147</t>
  </si>
  <si>
    <t>IN0020240035</t>
  </si>
  <si>
    <t>INE053F08510</t>
  </si>
  <si>
    <t>INE020B08GD4</t>
  </si>
  <si>
    <t>** 07.45 % POWER FINANCE CORPORATION - 15/07/2028</t>
  </si>
  <si>
    <t>INE134E08NP7</t>
  </si>
  <si>
    <t>** 06.74 % SMALL INDUST DEVLOP BANK  OF INDIA - 10/01/2029</t>
  </si>
  <si>
    <t>INE556F08LA4</t>
  </si>
  <si>
    <t>** 06.59 % POWER FINANCE CORPORATION - 15/10/2030</t>
  </si>
  <si>
    <t>INE134E08NU7</t>
  </si>
  <si>
    <t>** 07.83 % SMALL INDUST DEVLOP BANK  OF INDIA - 24/11/2028</t>
  </si>
  <si>
    <t>INE556F08KL3</t>
  </si>
  <si>
    <t>INE115A07QW5</t>
  </si>
  <si>
    <t>** 07.48 % NABARD - 15/09/2028</t>
  </si>
  <si>
    <t>INE261F08EO7</t>
  </si>
  <si>
    <t>** 07.20 % MINDSPACE BUSINESS PARKS REIT - 10/05/2030</t>
  </si>
  <si>
    <t>INE0CCU07140</t>
  </si>
  <si>
    <t>CRISIL-AA+</t>
  </si>
  <si>
    <t>INE233A08154</t>
  </si>
  <si>
    <t>ICRA-AA+</t>
  </si>
  <si>
    <t>INE121A08PP7</t>
  </si>
  <si>
    <t>INE752E08551</t>
  </si>
  <si>
    <t>INE414G07JI3</t>
  </si>
  <si>
    <t>** 07.69 % NEXUS SELECT TRUST - 28/05/2027</t>
  </si>
  <si>
    <t>INE0NDH07043</t>
  </si>
  <si>
    <t>** 07.54 % MINDSPACE BUSINESS PARKS REIT - 18/02/2028</t>
  </si>
  <si>
    <t>INE0CCU07132</t>
  </si>
  <si>
    <t>** 07.44 % NABARD - 24/02/2028</t>
  </si>
  <si>
    <t>INE261F08EK5</t>
  </si>
  <si>
    <t>** 07.35 % NATIONAL HOUSING BANK - 02/01/2032</t>
  </si>
  <si>
    <t>INE557F08GD6</t>
  </si>
  <si>
    <t>INE414G07KC4</t>
  </si>
  <si>
    <t>** 07.34 % SMALL INDUST DEVLOP BANK  OF INDIA - 26/02/2029</t>
  </si>
  <si>
    <t>INE556F08KS8</t>
  </si>
  <si>
    <t>** 07.20 % KNOWLEDGE REALTY TRUST - 26/09/2028</t>
  </si>
  <si>
    <t>INE1JAR07010</t>
  </si>
  <si>
    <t>INE296A07TJ4</t>
  </si>
  <si>
    <t>INE020B08FW6</t>
  </si>
  <si>
    <t>** 06.85 % NABARD - 19/01/2029</t>
  </si>
  <si>
    <t>INE261F08EQ2</t>
  </si>
  <si>
    <t>INE752E07MU0</t>
  </si>
  <si>
    <t>INE377Y07623</t>
  </si>
  <si>
    <t>INE289B07149</t>
  </si>
  <si>
    <t>INE121A08PS1</t>
  </si>
  <si>
    <t>INE202B07JW4</t>
  </si>
  <si>
    <t>INE414G07JL7</t>
  </si>
  <si>
    <t>** 07.21 % EMBASSY OFFICE PARKS REIT - 17/03/2028</t>
  </si>
  <si>
    <t>INE041007167</t>
  </si>
  <si>
    <t>INE377Y07607</t>
  </si>
  <si>
    <t>** 08.85 % POWER FINANCE CORPORATION - 25/05/2029</t>
  </si>
  <si>
    <t>INE134E08KC1</t>
  </si>
  <si>
    <t>** 09.10 % POWER FINANCE CORPORATION - 23/03/2029</t>
  </si>
  <si>
    <t>INE134E08JX9</t>
  </si>
  <si>
    <t>** 07.95 % MINDSPACE BUSINESS PARKS REIT - 27/07/2027</t>
  </si>
  <si>
    <t>INE0CCU07066</t>
  </si>
  <si>
    <t>INE115A07OR0</t>
  </si>
  <si>
    <t>CRISIL-AAA(SO)</t>
  </si>
  <si>
    <t>INE2I7F15012</t>
  </si>
  <si>
    <t>** 08.83 % LIQUID GOLD SERIES 18 - 20/11/2027</t>
  </si>
  <si>
    <t>INE2R5L15013</t>
  </si>
  <si>
    <t>** 08.20 % INDIA UNIVERSAL TRUST AL1 - 20/09/2030</t>
  </si>
  <si>
    <t>IND-AAA(SO)</t>
  </si>
  <si>
    <t>INE16J715035</t>
  </si>
  <si>
    <t>INE1WMT15017</t>
  </si>
  <si>
    <t>** 08.17 % INDIA UNIVERSAL TRUST AL2 - 21/11/2030</t>
  </si>
  <si>
    <t>INE1CBK15037</t>
  </si>
  <si>
    <t>** 08.85 % SANSAR JUNE 2024 TRUST - 25/07/2027</t>
  </si>
  <si>
    <t>INE0YWN15017</t>
  </si>
  <si>
    <t>SBIMF AIF - CAT I (CDMDF)27/10/2038</t>
  </si>
  <si>
    <t>INF0RQ622028</t>
  </si>
  <si>
    <t>TATA FLOATING INTEREST RATES FUND</t>
  </si>
  <si>
    <t>(An open ended debt scheme investing predominantly in floating rate instruments (including Fixed rate instruments converted to floating rate exposures using swaps/ derivatives), A Relatively High Interest Rate Risk and Moderate Credit Risk.))</t>
  </si>
  <si>
    <t xml:space="preserve">This product is suitable for investors who are seeking*: </t>
  </si>
  <si>
    <t>•Regular Income by investing predominantly in a portfolio of floating rate instruments (including Fixed rate instruments converted for floating rate exposures using swaps / derivatives)</t>
  </si>
  <si>
    <t>IRS - SW202404280000027</t>
  </si>
  <si>
    <t>IRSSWAP07877</t>
  </si>
  <si>
    <t>SGS ANDHRA PRADESH 7.70% (06/12/2029)</t>
  </si>
  <si>
    <t>IN1020230620</t>
  </si>
  <si>
    <t>IRS - SW202404280000023</t>
  </si>
  <si>
    <t>IRSSWAP07782</t>
  </si>
  <si>
    <t>IRS - SW202404280000025</t>
  </si>
  <si>
    <t>IRSSWAP07815</t>
  </si>
  <si>
    <t>IRS - SW202604280000003</t>
  </si>
  <si>
    <t>IRSSWAP11955</t>
  </si>
  <si>
    <t>SDL GUJARAT 8.35% (06/03/2029)</t>
  </si>
  <si>
    <t>IN1520180317</t>
  </si>
  <si>
    <t>IRS - SW202604280000001</t>
  </si>
  <si>
    <t>IRSSWAP11504</t>
  </si>
  <si>
    <t>SDL MAHARASHTRA 6.81% (07/10/2028)</t>
  </si>
  <si>
    <t>IN2220200215</t>
  </si>
  <si>
    <t>** 07.59 % NATIONAL HOUSING BANK - 08/09/2027</t>
  </si>
  <si>
    <t>INE557F08FZ1</t>
  </si>
  <si>
    <t>INE514E08GE8</t>
  </si>
  <si>
    <t>INE511C07912</t>
  </si>
  <si>
    <t>INE484J08055</t>
  </si>
  <si>
    <t>ICRA-AAA</t>
  </si>
  <si>
    <t>INE477A07423</t>
  </si>
  <si>
    <t>INE00V208124</t>
  </si>
  <si>
    <t>CRISIL-AA</t>
  </si>
  <si>
    <t>INE725H08238</t>
  </si>
  <si>
    <t>INE0NR607058</t>
  </si>
  <si>
    <t>INE115A07MW4</t>
  </si>
  <si>
    <t>** 07.62 % NABARD - 31/01/2028</t>
  </si>
  <si>
    <t>INE261F08DV4</t>
  </si>
  <si>
    <t>NET CURRENT LIABILITIES</t>
  </si>
  <si>
    <t>TATA GILT FUND</t>
  </si>
  <si>
    <t>(An open‐ended debt scheme investing predominantly in government securities across maturity. A Relatively High Interest Rate Risk and Relatively Low Credit Risk.)</t>
  </si>
  <si>
    <t>• Long Term Capital Appreciation &amp; Regular Income.</t>
  </si>
  <si>
    <t>• Predominant investments in Government Securities.</t>
  </si>
  <si>
    <t>A-III</t>
  </si>
  <si>
    <t>GOI - 7.06% (27/07/2041)</t>
  </si>
  <si>
    <t>IN0020260041</t>
  </si>
  <si>
    <t>GOI - 7.09% (05/08/2054)</t>
  </si>
  <si>
    <t>IN0020240118</t>
  </si>
  <si>
    <t>GOI - 7.18% (14/08/2033)</t>
  </si>
  <si>
    <t>IN0020230085</t>
  </si>
  <si>
    <t>GOI - 7.10% (08/04/2034)</t>
  </si>
  <si>
    <t>IN0020240019</t>
  </si>
  <si>
    <t>B) SECURITISED DEBT</t>
  </si>
  <si>
    <t>TATA MONEY MARKET FUND</t>
  </si>
  <si>
    <t>Tata Money Market Fund</t>
  </si>
  <si>
    <t>(An open ended debt scheme investing in money market instruments. A Relatively Low Interest Rate Risk and Moderate Credit Risk.)</t>
  </si>
  <si>
    <t>•Regular Income Over Short Term.</t>
  </si>
  <si>
    <t>•Investment in Money Market Instruments.</t>
  </si>
  <si>
    <t>B-I</t>
  </si>
  <si>
    <t>SDL KARNATAKA 7.86% (15/03/2027)</t>
  </si>
  <si>
    <t>IN1920160117</t>
  </si>
  <si>
    <t>SDL HARYANA  7.28% (28/12/2026)</t>
  </si>
  <si>
    <t>IN1620160243</t>
  </si>
  <si>
    <t>GOI 8.24% 15/02/2027</t>
  </si>
  <si>
    <t>IN0020060078</t>
  </si>
  <si>
    <t>SDL RAJASTHAN 6.45% (03/02/2027)</t>
  </si>
  <si>
    <t>IN2920200614</t>
  </si>
  <si>
    <t>SDL WEST BENGAL 7.16% (11/01/2027)</t>
  </si>
  <si>
    <t>IN3420160134</t>
  </si>
  <si>
    <t>CRISIL-A1+</t>
  </si>
  <si>
    <t>INE040A16IU7</t>
  </si>
  <si>
    <t>** - KOTAK MAHINDRA BANK - CD - 04/02/2027</t>
  </si>
  <si>
    <t>INE237AD6133</t>
  </si>
  <si>
    <t>INE528G16X52</t>
  </si>
  <si>
    <t>IN002026Y212</t>
  </si>
  <si>
    <t>** - NABARD - CD - 27/01/2027</t>
  </si>
  <si>
    <t>INE261F16AG4</t>
  </si>
  <si>
    <t>INE040A16IJ0</t>
  </si>
  <si>
    <t>** - INDIAN OVERSEAS BANK - CD - 24/02/2027</t>
  </si>
  <si>
    <t>INE565A16BS2</t>
  </si>
  <si>
    <t>INE115A14FQ6</t>
  </si>
  <si>
    <t>** - EXIM - CP - 14/12/2026</t>
  </si>
  <si>
    <t>INE514E14TQ3</t>
  </si>
  <si>
    <t>** TREASURY BILL 182 DAYS (28/01/2027)</t>
  </si>
  <si>
    <t>IN002026Y170</t>
  </si>
  <si>
    <t>INE092T16ZX6</t>
  </si>
  <si>
    <t>INE168A16NM3</t>
  </si>
  <si>
    <t>** - UNION BANK OF INDIA - CD - 02/04/2027</t>
  </si>
  <si>
    <t>ICRA-A1+</t>
  </si>
  <si>
    <t>INE692A16MA9</t>
  </si>
  <si>
    <t>** - CANARA BANK - CD - 18/12/2026</t>
  </si>
  <si>
    <t>INE476A16F78</t>
  </si>
  <si>
    <t>** - NABARD - CD - 28/01/2027</t>
  </si>
  <si>
    <t>INE261F16AH2</t>
  </si>
  <si>
    <t>** - INDIAN OVERSEAS BANK - CD - 26/02/2027</t>
  </si>
  <si>
    <t>INE565A16BU8</t>
  </si>
  <si>
    <t>INE095A168C9</t>
  </si>
  <si>
    <t>** - EQUITAS SMALL FINANCE BANK LTD - CD - 26/02/2027</t>
  </si>
  <si>
    <t>INE063P16BK3</t>
  </si>
  <si>
    <t>INE238AD6CP1</t>
  </si>
  <si>
    <t>INE171A16NL9</t>
  </si>
  <si>
    <t>INE0AD514339</t>
  </si>
  <si>
    <t>INE377Y14BW9</t>
  </si>
  <si>
    <t>** - NABARD - CD - 10/03/2027</t>
  </si>
  <si>
    <t>INE261F16AO8</t>
  </si>
  <si>
    <t>INE168A16NO9</t>
  </si>
  <si>
    <t>** - SMALL INDUST DEVLOP BANK  OF INDIA - CD - 28/01/2027</t>
  </si>
  <si>
    <t>INE556F16BW2</t>
  </si>
  <si>
    <t>INE040A16IM4</t>
  </si>
  <si>
    <t>INE01WN14BX7</t>
  </si>
  <si>
    <t>** - IGH HOLDING PVT LTD - CP - 12/03/2027</t>
  </si>
  <si>
    <t>INE02FN14846</t>
  </si>
  <si>
    <t>INE417C14AO8</t>
  </si>
  <si>
    <t>** - CANARA BANK - CD - 02/02/2027</t>
  </si>
  <si>
    <t>INE476A16G44</t>
  </si>
  <si>
    <t>INE774D14TW3</t>
  </si>
  <si>
    <t>** TREASURY BILL 182 DAYS (18/02/2027)</t>
  </si>
  <si>
    <t>IN002026Y204</t>
  </si>
  <si>
    <t>** TREASURY BILL 364 DAYS (17/12/2026)</t>
  </si>
  <si>
    <t>IN002025Z385</t>
  </si>
  <si>
    <t>** TREASURY BILL 182 DAYS (17/12/2026)</t>
  </si>
  <si>
    <t>IN002026Y113</t>
  </si>
  <si>
    <t>INE879F14MJ7</t>
  </si>
  <si>
    <t>INE338I14LR3</t>
  </si>
  <si>
    <t>INE732I14CX4</t>
  </si>
  <si>
    <t>INE0DZE14339</t>
  </si>
  <si>
    <t>** - MUTHOOT FINCORP - CP - 26/02/2027</t>
  </si>
  <si>
    <t>INE549K14CN9</t>
  </si>
  <si>
    <t>INE144H14ID3</t>
  </si>
  <si>
    <t>INE338I14LQ5</t>
  </si>
  <si>
    <t>INE248U14SV6</t>
  </si>
  <si>
    <t>** - NABARD - CD - 02/03/2027</t>
  </si>
  <si>
    <t>INE261F16AM2</t>
  </si>
  <si>
    <t>** - PUNJAB NATIONAL BANK - CD - 09/03/2027</t>
  </si>
  <si>
    <t>INE160A16UQ6</t>
  </si>
  <si>
    <t>INE040A16IZ6</t>
  </si>
  <si>
    <t>INE774D14TO0</t>
  </si>
  <si>
    <t>INE019516124</t>
  </si>
  <si>
    <t>INE09OL14IH9</t>
  </si>
  <si>
    <t>INE950O14CA8</t>
  </si>
  <si>
    <t>INE115A14FS2</t>
  </si>
  <si>
    <t>INE824H14TK2</t>
  </si>
  <si>
    <t>** - MUTHOOT FINCORP - CP - 18/01/2027</t>
  </si>
  <si>
    <t>INE549K14CI9</t>
  </si>
  <si>
    <t>** - NABARD - CD - 18/03/2027</t>
  </si>
  <si>
    <t>INE261F16AQ3</t>
  </si>
  <si>
    <t>** TREASURY BILL 182 DAYS (31/12/2026)</t>
  </si>
  <si>
    <t>IN002026Y139</t>
  </si>
  <si>
    <t>** - CANARA BANK - CD - 04/03/2027</t>
  </si>
  <si>
    <t>INE476A16H43</t>
  </si>
  <si>
    <t>** TREASURY BILL 182 DAYS (14/01/2027)</t>
  </si>
  <si>
    <t>IN002026Y154</t>
  </si>
  <si>
    <t>INE790I14HJ0</t>
  </si>
  <si>
    <t>INE466L14FS6</t>
  </si>
  <si>
    <t>INE790I14HK8</t>
  </si>
  <si>
    <t>** - SMALL INDUST DEVLOP BANK  OF INDIA - CD - 04/02/2027</t>
  </si>
  <si>
    <t>INE556F16BY8</t>
  </si>
  <si>
    <t>INE523L14AW7</t>
  </si>
  <si>
    <t>** - CANARA BANK - CD - 28/01/2027</t>
  </si>
  <si>
    <t>INE476A16G28</t>
  </si>
  <si>
    <t>INE918K14CY3</t>
  </si>
  <si>
    <t>INE040A16IT9</t>
  </si>
  <si>
    <t>** - UNION BANK OF INDIA - CD - 16/03/2027</t>
  </si>
  <si>
    <t>INE692A16LS3</t>
  </si>
  <si>
    <t>** - SMALL INDUST DEVLOP BANK  OF INDIA - CD - 11/06/2027</t>
  </si>
  <si>
    <t>INE556F16CE8</t>
  </si>
  <si>
    <t>** - PUNJAB &amp; SIND BANK - CD - 24/02/2027</t>
  </si>
  <si>
    <t>INE608A16SW6</t>
  </si>
  <si>
    <t>** TREASURY BILL 364 DAYS (19/11/2026)</t>
  </si>
  <si>
    <t>IN002025Z344</t>
  </si>
  <si>
    <t>(I) TREPS</t>
  </si>
  <si>
    <t>J) REPO</t>
  </si>
  <si>
    <t>TATA NIFTY G-SEC DEC 2026 INDEX FUND</t>
  </si>
  <si>
    <t>An open-ended Target Maturity Index Fund investing in constituents of Nifty G-Sec Dec 2026 Index. A Scheme with Relatively High Interest Rate Risk and Relatively Low Credit Risk</t>
  </si>
  <si>
    <t>•Income over the target maturity period.</t>
  </si>
  <si>
    <t>•Investing in constituents similar to composition of Nifty G-Sec Dec 2026 Index.</t>
  </si>
  <si>
    <t>GOI - 8.15% (24/11/2026)</t>
  </si>
  <si>
    <t>IN0020140060</t>
  </si>
  <si>
    <t>GOI - 5.74% (15/11/2026)</t>
  </si>
  <si>
    <t>IN0020210186</t>
  </si>
  <si>
    <t>TATA NIFTY G-SEC DEC 2029 INDEX FUND</t>
  </si>
  <si>
    <t>An open-ended Target Maturity Index Fund investing in constituents of Nifty G-Sec Dec 2029 Index. A Scheme with Relatively High Interest Rate Risk and Relatively Low Credit Risk</t>
  </si>
  <si>
    <t>•Investing in constituents similar to composition of  Nifty G-Sec Dec 2029 Index.</t>
  </si>
  <si>
    <t>GOI - 7.10% (18/04/2029)</t>
  </si>
  <si>
    <t>IN0020220011</t>
  </si>
  <si>
    <t>GOI - 6.79% (26/12/2029)</t>
  </si>
  <si>
    <t>IN0020160118</t>
  </si>
  <si>
    <t>TATA NIFTY SDL PLUS AAA PSU BOND DEC 2027 60 40 INDEX FUND</t>
  </si>
  <si>
    <t>TATA NIFTY SDL PLUS AAA PSU BOND DEC 2027 6040 INDEX FUND</t>
  </si>
  <si>
    <t>An open-ended Target Maturity Index Fund investing in constituents of Nifty SDL Plus AAA PSU Bond Dec 2027 60: 40 Index. A Scheme with Relatively High Interest Rate Risk and Relatively Low Credit Risk.</t>
  </si>
  <si>
    <t>•Investing in constituents similar to composition of Nifty SDL Plus AAA PSU Bond Dec 2027 60:40 Index.</t>
  </si>
  <si>
    <t>SDL TAMILNADU 7.65% (06/12/2027)</t>
  </si>
  <si>
    <t>IN3120170094</t>
  </si>
  <si>
    <t>SDL GUJARAT  7.75% (13/12/2027)</t>
  </si>
  <si>
    <t>IN1520170136</t>
  </si>
  <si>
    <t>SDL UTTAR PRADESH 7.85% (27/12/2027)</t>
  </si>
  <si>
    <t>IN3320170167</t>
  </si>
  <si>
    <t>SDL KARNATAKA 7.76% (13/12/2027)</t>
  </si>
  <si>
    <t>IN1920170116</t>
  </si>
  <si>
    <t>SDL WEST BENGAL 7.72% (20/12/2027)</t>
  </si>
  <si>
    <t>IN3420170158</t>
  </si>
  <si>
    <t>SDL UTTAR PRADESH 7.67% (29/11/2027)</t>
  </si>
  <si>
    <t>IN3320170142</t>
  </si>
  <si>
    <t>SDL GUJARAT  7.64% (08/11/2027)</t>
  </si>
  <si>
    <t>IN1520170128</t>
  </si>
  <si>
    <t>SDL RAJASTHAN 7.86% (27/12/2027)</t>
  </si>
  <si>
    <t>IN2920170122</t>
  </si>
  <si>
    <t>SDL GUJARAT  7.80% (27/12/2027)</t>
  </si>
  <si>
    <t>IN1520170151</t>
  </si>
  <si>
    <t>SDL KARNATAKA 7.70% (15/11/2027)</t>
  </si>
  <si>
    <t>IN1920170074</t>
  </si>
  <si>
    <t>SDL RAJASTHAN 7.64% (01/11/2027)</t>
  </si>
  <si>
    <t>IN2920170098</t>
  </si>
  <si>
    <t>SDL KARNATAKA 7.82% (27/12/2027)</t>
  </si>
  <si>
    <t>IN1920170132</t>
  </si>
  <si>
    <t>SDL TAMILNADU 7.69% (20/12/2027)</t>
  </si>
  <si>
    <t>IN3120170102</t>
  </si>
  <si>
    <t>SDL WEST BENGAL 7.68% (06/12/2027)</t>
  </si>
  <si>
    <t>IN3420170133</t>
  </si>
  <si>
    <t>SDL RAJASTHAN 7.65% (29/11/2027)</t>
  </si>
  <si>
    <t>IN2920170106</t>
  </si>
  <si>
    <t>SDL KARNATAKA 7.65% (06/12/2027)</t>
  </si>
  <si>
    <t>IN1920170108</t>
  </si>
  <si>
    <t>SDL RAJASTHAN 7.65% (06/12/2027)</t>
  </si>
  <si>
    <t>IN2920170114</t>
  </si>
  <si>
    <t>SDL KARNATAKA 7.69% (20/12/2027)</t>
  </si>
  <si>
    <t>IN1920170124</t>
  </si>
  <si>
    <t>SDL GUJARAT  7.19% (23/10/2027)</t>
  </si>
  <si>
    <t>IN1520190126</t>
  </si>
  <si>
    <t>SDL GUJARAT  7.69% (20/12/2027)</t>
  </si>
  <si>
    <t>IN1520170144</t>
  </si>
  <si>
    <t>INE020B08AQ9</t>
  </si>
  <si>
    <t>INE053F07AD1</t>
  </si>
  <si>
    <t>INE752E07OF7</t>
  </si>
  <si>
    <t>INE752E07OG5</t>
  </si>
  <si>
    <t>** 07.65 % POWER FINANCE CORPORATION - 22/11/2027</t>
  </si>
  <si>
    <t>INE134E08JG4</t>
  </si>
  <si>
    <t>TATA OVERNIGHT FUND</t>
  </si>
  <si>
    <t>Tata Overnight Fund</t>
  </si>
  <si>
    <t>(An open ended Debt scheme investing in Overnight Securities. A Relatively Low Interest Rate Risk and Relatively Low Credit Risk.)</t>
  </si>
  <si>
    <t>•To generate reasonable returns in line with overnight rates and high liquidity over short term.</t>
  </si>
  <si>
    <t>•Investment in debt and money market instruments havingmaturity of upto 1 business day.</t>
  </si>
  <si>
    <t>A-I</t>
  </si>
  <si>
    <t>AVERAGE MATURITY : 0 YEARS</t>
  </si>
  <si>
    <t>INE982J01020</t>
  </si>
  <si>
    <t>INE811A01038</t>
  </si>
  <si>
    <t>INE976G01028</t>
  </si>
  <si>
    <t>TATA SHORT TERM FUND</t>
  </si>
  <si>
    <t>•Regular Fixed Income for Short Term.</t>
  </si>
  <si>
    <t>•Investment in Debt / Money Market instruments / GovernmentSecurities.</t>
  </si>
  <si>
    <t xml:space="preserve">Interest Rate Risk </t>
  </si>
  <si>
    <t>↓</t>
  </si>
  <si>
    <t>GOI - 7.32% (13/11/2030)</t>
  </si>
  <si>
    <t>IN0020230135</t>
  </si>
  <si>
    <t>SGS ANDHRA PRADESH 6.77% (06/08/2031)</t>
  </si>
  <si>
    <t>IN1020250255</t>
  </si>
  <si>
    <t>SGS MAHARASHTRA 6.76% (23/04/2037)</t>
  </si>
  <si>
    <t>IN2220250012</t>
  </si>
  <si>
    <t>SGS GUJARAT 7.64% (10/01/2031)</t>
  </si>
  <si>
    <t>IN1520230187</t>
  </si>
  <si>
    <t>** 07.45 % EXIM - 12/04/2028</t>
  </si>
  <si>
    <t>INE514E08GB4</t>
  </si>
  <si>
    <t>** 06.96 % POWER FINANCE CORPORATION - 02/03/2028</t>
  </si>
  <si>
    <t>INE134E08OC3</t>
  </si>
  <si>
    <t>INE403D08298</t>
  </si>
  <si>
    <t>INE377Y07532</t>
  </si>
  <si>
    <t>** 07.51 % SMALL INDUST DEVLOP BANK  OF INDIA - 12/06/2028</t>
  </si>
  <si>
    <t>INE556F08KU4</t>
  </si>
  <si>
    <t>INE020B08GB8</t>
  </si>
  <si>
    <t>** 07.01 % NABARD - 16/03/2029</t>
  </si>
  <si>
    <t>INE261F08ES8</t>
  </si>
  <si>
    <t>IND-AAA</t>
  </si>
  <si>
    <t>INE357L07499</t>
  </si>
  <si>
    <t>INE936D07182</t>
  </si>
  <si>
    <t>INE115A07RJ0</t>
  </si>
  <si>
    <t>INE403D08272</t>
  </si>
  <si>
    <t>INE033L07IM5</t>
  </si>
  <si>
    <t>INE1CBK15029</t>
  </si>
  <si>
    <t>INE16J715027</t>
  </si>
  <si>
    <t>IND-A1+</t>
  </si>
  <si>
    <t>CAPITAL MARKETS</t>
  </si>
  <si>
    <t>INF277KA1372</t>
  </si>
  <si>
    <t>TATA ULTRA SHORT TERM FUND</t>
  </si>
  <si>
    <t>Tata Ultra Short Term Fund</t>
  </si>
  <si>
    <t>(An open ended ultra‐short term debt scheme investing in instruments such that the Macaulay duration (Refer page 17 of SID) of the portfolio is between 3 months and 6 months. A Relatively Low Interest Rate Risk and Moderate Credit Risk.)</t>
  </si>
  <si>
    <t>•Investment in Debt &amp; Money Market instruments such that the Macaulay Duration of the portfolio is between 3 months - 6 months.</t>
  </si>
  <si>
    <t>IRS - SW202504170000013</t>
  </si>
  <si>
    <t>IRSSWAP10452</t>
  </si>
  <si>
    <t>IRS - SW202604170000011</t>
  </si>
  <si>
    <t>IRSSWAP11372</t>
  </si>
  <si>
    <t>IRS - SW202604170000017</t>
  </si>
  <si>
    <t>IRSSWAP11855</t>
  </si>
  <si>
    <t>IRS - SW202604170000005</t>
  </si>
  <si>
    <t>IRSSWAP11105</t>
  </si>
  <si>
    <t>IRS - SW202504170000015</t>
  </si>
  <si>
    <t>IRSSWAP10473</t>
  </si>
  <si>
    <t>IRS - SW202604170000013</t>
  </si>
  <si>
    <t>IRSSWAP11693</t>
  </si>
  <si>
    <t>IRS - SW202604170000007</t>
  </si>
  <si>
    <t>IRSSWAP11337</t>
  </si>
  <si>
    <t>IRS - SW202604170000015</t>
  </si>
  <si>
    <t>IRSSWAP11759</t>
  </si>
  <si>
    <t>IRS - SW202604170000009</t>
  </si>
  <si>
    <t>IRSSWAP11338</t>
  </si>
  <si>
    <t>** 07.80 % NABARD - 15/03/2027</t>
  </si>
  <si>
    <t>INE261F08EF5</t>
  </si>
  <si>
    <t>INE814H07190</t>
  </si>
  <si>
    <t>INE414G07JQ6</t>
  </si>
  <si>
    <t>INE202B07JR4</t>
  </si>
  <si>
    <t>INE053F07983</t>
  </si>
  <si>
    <t>CRISIL-AA-</t>
  </si>
  <si>
    <t>INE896L07AR1</t>
  </si>
  <si>
    <t>INE248U07GJ0</t>
  </si>
  <si>
    <t>** 08.45 % ADANI AIRPORT HOLDINGS LTD . - 12/02/2029</t>
  </si>
  <si>
    <t>INE0GCN07054</t>
  </si>
  <si>
    <t>ICRA-AA</t>
  </si>
  <si>
    <t>INE539K07320</t>
  </si>
  <si>
    <t>INE248U07GI2</t>
  </si>
  <si>
    <t>INE414G07JM5</t>
  </si>
  <si>
    <t>INE896L07AQ3</t>
  </si>
  <si>
    <t>INE140A07831</t>
  </si>
  <si>
    <t>INE814H07208</t>
  </si>
  <si>
    <t>** - SMALL INDUST DEVLOP BANK  OF INDIA - CD - 27/08/2027</t>
  </si>
  <si>
    <t>INE556F16CH1</t>
  </si>
  <si>
    <t>INE551W16CK1</t>
  </si>
  <si>
    <t>INE171A16NX4</t>
  </si>
  <si>
    <t>INE063P16BM9</t>
  </si>
  <si>
    <t>INE289B14KD5</t>
  </si>
  <si>
    <t>** - EXIM - CP - 11/12/2026</t>
  </si>
  <si>
    <t>INE514E14TR1</t>
  </si>
  <si>
    <t>INE549K14CJ7</t>
  </si>
  <si>
    <t>** - MUTHOOT FINCORP - CP - 04/02/2027</t>
  </si>
  <si>
    <t>INE549K14CL3</t>
  </si>
  <si>
    <t>** - SMALL INDUST DEVLOP BANK  OF INDIA - CD - 25/03/2027</t>
  </si>
  <si>
    <t>INE556F16CD0</t>
  </si>
  <si>
    <t>INE528G16X11</t>
  </si>
  <si>
    <t>TATA ULTRA SHORT TO SHORT TERM FUND</t>
  </si>
  <si>
    <t>• Regular Fixed Income for Short Term.</t>
  </si>
  <si>
    <t>• Investment in Debt &amp; Money Market Instruments.</t>
  </si>
  <si>
    <t>B-II</t>
  </si>
  <si>
    <t>SDL KERALA 7.80% (15/03/2027)</t>
  </si>
  <si>
    <t>IN2020160155</t>
  </si>
  <si>
    <t>SDL ANDHRA PRADESH 6.55% (27/05/2028)</t>
  </si>
  <si>
    <t>IN1020200144</t>
  </si>
  <si>
    <t>SDL HARYANA 7.63% (01/06/2028)</t>
  </si>
  <si>
    <t>IN1620220070</t>
  </si>
  <si>
    <t>SDL MADHYA PRADESH 8.42% (08/08/2028)</t>
  </si>
  <si>
    <t>IN2120180053</t>
  </si>
  <si>
    <t>SDL KARNATAKA 8.30% (20/02/2029)</t>
  </si>
  <si>
    <t>IN1920180172</t>
  </si>
  <si>
    <t>SDL GUJARAT 8.17% (19/12/2028)</t>
  </si>
  <si>
    <t>IN1520180226</t>
  </si>
  <si>
    <t>SDL GUJARAT 8.05% (27/03/2029)</t>
  </si>
  <si>
    <t>IN1520180341</t>
  </si>
  <si>
    <t>SGS ANDHRA PRADESH 7.54% (11/01/2029)</t>
  </si>
  <si>
    <t>IN1020220613</t>
  </si>
  <si>
    <t>SDL KARNATAKA 8.52% (28/11/2028)</t>
  </si>
  <si>
    <t>IN1920180081</t>
  </si>
  <si>
    <t>(II) NON-CONVERTIBLE DEBENTURES/BONDS/ZCB</t>
  </si>
  <si>
    <t>INE186K07122</t>
  </si>
  <si>
    <t>INE685A07132</t>
  </si>
  <si>
    <t>** 08.00 % NEXUS SELECT TRUST - 16/06/2028</t>
  </si>
  <si>
    <t>INE0NDH07027</t>
  </si>
  <si>
    <t>** JSW KALINGA STEEL LTD - 24/03/2031 - ZCB</t>
  </si>
  <si>
    <t>INE2QI808033</t>
  </si>
  <si>
    <t>INE950O07545</t>
  </si>
  <si>
    <t>INE020B08EW9</t>
  </si>
  <si>
    <t>** - UNION BANK OF INDIA - CD - 12/03/2027</t>
  </si>
  <si>
    <t>INE692A16LU9</t>
  </si>
  <si>
    <t>** TREASURY BILL 91 DAYS (05/11/2026)</t>
  </si>
  <si>
    <t>IN002026X180</t>
  </si>
  <si>
    <t>** - SMALL INDUST DEVLOP BANK  OF INDIA - CD - 10/11/2026</t>
  </si>
  <si>
    <t>INE556F16BR2</t>
  </si>
  <si>
    <t>INE660A14YU4</t>
  </si>
  <si>
    <t>** - INDIAN BANK - CD - 12/01/2027</t>
  </si>
  <si>
    <t>INE562A16QE7</t>
  </si>
  <si>
    <t>** - CANARA BANK - CD - 12/02/2027</t>
  </si>
  <si>
    <t>INE476A16H01</t>
  </si>
  <si>
    <t>INE692Q14BY3</t>
  </si>
  <si>
    <t>INE090AD6303</t>
  </si>
  <si>
    <t>** TREASURY BILL 91 DAYS (12/11/2026)</t>
  </si>
  <si>
    <t>IN002026X198</t>
  </si>
  <si>
    <t>IN002026Y071</t>
  </si>
  <si>
    <t>** - BANK OF BARODA - CD - 25/11/2026</t>
  </si>
  <si>
    <t>INE028A16KK9</t>
  </si>
  <si>
    <t>** - KOTAK MAHINDRA BANK - CD - 21/12/2026</t>
  </si>
  <si>
    <t>INE237AD6158</t>
  </si>
  <si>
    <t>** TREASURY BILL 182 DAYS (04/02/2027)</t>
  </si>
  <si>
    <t>IN002026Y188</t>
  </si>
  <si>
    <t>** - SMALL INDUST DEVLOP BANK  OF INDIA - CD - 18/02/2027</t>
  </si>
  <si>
    <t>INE556F16CB4</t>
  </si>
  <si>
    <t>** - SMALL INDUST DEVLOP BANK  OF INDIA - CD - 26/02/2027</t>
  </si>
  <si>
    <t>INE556F16CC2</t>
  </si>
  <si>
    <t>TATA MULTI SECTOR PASSIVE FOF</t>
  </si>
  <si>
    <t>(An open ended fund of fund scheme investing in units of passive equity mutual fund schemes in multiple sectors)</t>
  </si>
  <si>
    <t>•Long Term Capital Appreciation</t>
  </si>
  <si>
    <t>•Investment in fund of fund scheme investing in units of passive equity mutual fund schemes in multiple sectors.</t>
  </si>
  <si>
    <t>Tata Nifty MidSmall Healthcare Index Fund</t>
  </si>
  <si>
    <t>INF277KA1BG3</t>
  </si>
  <si>
    <t>Motilal Oswal Nifty India Defence ETF</t>
  </si>
  <si>
    <t>INF247L01DJ0</t>
  </si>
  <si>
    <t>Tata Nifty 500 Multicap India Manufacturing 50 30 20 Index Fund</t>
  </si>
  <si>
    <t>INF277KA1BM1</t>
  </si>
  <si>
    <t>Tata Nifty Realty Index Fund</t>
  </si>
  <si>
    <t>INF277KA1AO9</t>
  </si>
  <si>
    <t>Tata Nifty India Tourism Index Fund</t>
  </si>
  <si>
    <t>INF277KA1CC0</t>
  </si>
  <si>
    <t>Tata BSE Multicap Consumption 50 30 20 Index Fund</t>
  </si>
  <si>
    <t>INF277KA1EP8</t>
  </si>
  <si>
    <t>Tata Nifty Private Bank ETF</t>
  </si>
  <si>
    <t>INF277K010X4</t>
  </si>
  <si>
    <t xml:space="preserve">TOTAL VALUE AND PERCENTAGE OF ILLIQUID EQUITY SHARES : </t>
  </si>
  <si>
    <t>TATA AGGRESSIVE HYBRID FUND</t>
  </si>
  <si>
    <t>Tata Aggressive Hybrid Fund</t>
  </si>
  <si>
    <t>(An open-ended hybrid scheme investing predominantly in equity &amp; equity related instruments)</t>
  </si>
  <si>
    <t>•Long Term Capital Appreciation.</t>
  </si>
  <si>
    <t>•Investment predominantly in equity &amp; equity related instruments (65% - 80%) &amp; some portion (between 20% to 35%) in fixed income instruments.</t>
  </si>
  <si>
    <t>Telecom - Services</t>
  </si>
  <si>
    <t>INE397D01024</t>
  </si>
  <si>
    <t>INE040A01034</t>
  </si>
  <si>
    <t>INE591G01025</t>
  </si>
  <si>
    <t>INE238A01034</t>
  </si>
  <si>
    <t>INE101A01026</t>
  </si>
  <si>
    <t>INE216A01030</t>
  </si>
  <si>
    <t>INE009A01021</t>
  </si>
  <si>
    <t>INE075I01017</t>
  </si>
  <si>
    <t>INE257A01026</t>
  </si>
  <si>
    <t>STATE BANK OF INDIA</t>
  </si>
  <si>
    <t>INE062A01020</t>
  </si>
  <si>
    <t>Construction</t>
  </si>
  <si>
    <t>INE018A01030</t>
  </si>
  <si>
    <t>INE066F01020</t>
  </si>
  <si>
    <t>INE775A01035</t>
  </si>
  <si>
    <t>INE718I01012</t>
  </si>
  <si>
    <t>INE092T01019</t>
  </si>
  <si>
    <t>INE346A01027</t>
  </si>
  <si>
    <t>Diversified FMCG</t>
  </si>
  <si>
    <t>INE030A01027</t>
  </si>
  <si>
    <t>INE151A01013</t>
  </si>
  <si>
    <t>BANK OF BARODA</t>
  </si>
  <si>
    <t>INE028A01039</t>
  </si>
  <si>
    <t>Transport Services</t>
  </si>
  <si>
    <t>INE646L01027</t>
  </si>
  <si>
    <t>INE09N301011</t>
  </si>
  <si>
    <t>INE117A01022</t>
  </si>
  <si>
    <t>PREMIER ENERGIES LTD</t>
  </si>
  <si>
    <t>INE0BS701011</t>
  </si>
  <si>
    <t>INE267A01025</t>
  </si>
  <si>
    <t>INE955V01021</t>
  </si>
  <si>
    <t>INE089A01031</t>
  </si>
  <si>
    <t>INE481G01011</t>
  </si>
  <si>
    <t>TEGA INDUSTRIES LTD</t>
  </si>
  <si>
    <t>Industrial Manufacturing</t>
  </si>
  <si>
    <t>INE011K01018</t>
  </si>
  <si>
    <t>Metals &amp; Minerals Trading</t>
  </si>
  <si>
    <t>INE423A01024</t>
  </si>
  <si>
    <t>INE029A01011</t>
  </si>
  <si>
    <t>INE195J01029</t>
  </si>
  <si>
    <t>INE0MWH01014</t>
  </si>
  <si>
    <t>INE0G5901015</t>
  </si>
  <si>
    <t>INE047A01021</t>
  </si>
  <si>
    <t>STATE BANK OF INDIA^</t>
  </si>
  <si>
    <t>GOI - 6.48% (06/10/2035)</t>
  </si>
  <si>
    <t>IN0020250091</t>
  </si>
  <si>
    <t>GOI - 7.09% (25/11/2074)</t>
  </si>
  <si>
    <t>IN0020240142</t>
  </si>
  <si>
    <t>SGS MAHARASHTRA 7.45% (20/03/2037)</t>
  </si>
  <si>
    <t>IN2220230295</t>
  </si>
  <si>
    <t>GOI - 7.26% (22/08/2032)</t>
  </si>
  <si>
    <t>IN0020220060</t>
  </si>
  <si>
    <t>SGS TAMILNADU 7.44% (05/06/2034)</t>
  </si>
  <si>
    <t>IN3120240103</t>
  </si>
  <si>
    <t>SGS UTTAR PRADESH 7.62% (20/12/2034)</t>
  </si>
  <si>
    <t>IN3320230227</t>
  </si>
  <si>
    <t>GOI - 7.02% (18/06/2031)</t>
  </si>
  <si>
    <t>IN0020240076</t>
  </si>
  <si>
    <t>SGS MAHARASHTRA 7.63% (31/01/2035)</t>
  </si>
  <si>
    <t>IN2220230196</t>
  </si>
  <si>
    <t>SGS MAHARASHTRA 7.63% (31/01/2036)</t>
  </si>
  <si>
    <t>IN2220230204</t>
  </si>
  <si>
    <t>SGS MAHARASHTRA 7.49% (07/02/2036)</t>
  </si>
  <si>
    <t>IN2220230220</t>
  </si>
  <si>
    <t>SGS WEST BENGAL 7.53% (27/03/2044)</t>
  </si>
  <si>
    <t>IN3420230317</t>
  </si>
  <si>
    <t>GOI - 8.13% (22/06/2045)</t>
  </si>
  <si>
    <t>IN0020150044</t>
  </si>
  <si>
    <t>SGS TAMILNADU 7.42% (03/04/2034)</t>
  </si>
  <si>
    <t>IN3120240012</t>
  </si>
  <si>
    <t>GOI - 7.25% (12/06/2063)</t>
  </si>
  <si>
    <t>IN0020230044</t>
  </si>
  <si>
    <t>GOI -  8.30% (02/07/2040)</t>
  </si>
  <si>
    <t>IN0020100031</t>
  </si>
  <si>
    <t>SGS MAHARASHTRA 7.21% (21/08/2035)</t>
  </si>
  <si>
    <t>IN2220240146</t>
  </si>
  <si>
    <t>GOI - 6.19% (16/09/2034)</t>
  </si>
  <si>
    <t>IN0020200096</t>
  </si>
  <si>
    <t>GOI - 7.26% (14/01/2029)</t>
  </si>
  <si>
    <t>IN0020180454</t>
  </si>
  <si>
    <t>SDL MAHARASHTRA 7.33% (13/09/2027)</t>
  </si>
  <si>
    <t>IN2220170103</t>
  </si>
  <si>
    <t>GOI - 6.57% (05/12/2033)</t>
  </si>
  <si>
    <t>IN0020160100</t>
  </si>
  <si>
    <t>GOI - 6.92% (18/11/2039)</t>
  </si>
  <si>
    <t>IN0020240134</t>
  </si>
  <si>
    <t>INE115A07NP6</t>
  </si>
  <si>
    <t>** 05.00 % GMR AIRPORTS LTD - 13/02/2027</t>
  </si>
  <si>
    <t>INE776C08083</t>
  </si>
  <si>
    <t>INE121A07SG2</t>
  </si>
  <si>
    <t>INE484J08089</t>
  </si>
  <si>
    <t>** 07.26 % JIO CREDIT LTD - 18/11/2030</t>
  </si>
  <si>
    <t>INE282H07042</t>
  </si>
  <si>
    <t>INE071G07660</t>
  </si>
  <si>
    <t>INE225R08048</t>
  </si>
  <si>
    <t>INE848E07BB9</t>
  </si>
  <si>
    <t>INE053F08122</t>
  </si>
  <si>
    <t>** - IGH HOLDING PVT LTD - CP - 11/03/2027</t>
  </si>
  <si>
    <t>INE02FN14853</t>
  </si>
  <si>
    <t>INE09OL14JA2</t>
  </si>
  <si>
    <t>INF277KA1224</t>
  </si>
  <si>
    <t>TOTAL INVESTMENTS IN FOREIGN SECURITIES / ADRS / GDRS: NIL</t>
  </si>
  <si>
    <t>Name Of The Instrument</t>
  </si>
  <si>
    <t>Amount of Margins_x000D_( Rs. in Lakhs )</t>
  </si>
  <si>
    <t>Cash As Margin</t>
  </si>
  <si>
    <t>-</t>
  </si>
  <si>
    <t>Fixed Deposits</t>
  </si>
  <si>
    <t>Government Securities (Face Value)</t>
  </si>
  <si>
    <t>T-Bills (Face Value)</t>
  </si>
  <si>
    <t>Mutual Fund Units(Amt)</t>
  </si>
  <si>
    <t>Equity Margin</t>
  </si>
  <si>
    <t>Total Gross Margin</t>
  </si>
  <si>
    <t>TATA ARBITRAGE FUND</t>
  </si>
  <si>
    <t>Tata Arbitrage Fund</t>
  </si>
  <si>
    <t>(An open ended scheme investing in arbitrage opportunities)</t>
  </si>
  <si>
    <t>•Income over a short term investment horizon</t>
  </si>
  <si>
    <t>•Investments predominantly in arbitrage opportunities in the cash and derivative segments of the equity markets and by investing the balance in debt and money market instruments.</t>
  </si>
  <si>
    <t>INE669E01016</t>
  </si>
  <si>
    <t>Ferrous Metals</t>
  </si>
  <si>
    <t>INE114A01011</t>
  </si>
  <si>
    <t>JIO FINANCIAL SERVICES LTD</t>
  </si>
  <si>
    <t>INE758E01017</t>
  </si>
  <si>
    <t>INE121J01017</t>
  </si>
  <si>
    <t>CANARA BANK</t>
  </si>
  <si>
    <t>INE476A01022</t>
  </si>
  <si>
    <t>INE038A01020</t>
  </si>
  <si>
    <t>INE494B01023</t>
  </si>
  <si>
    <t>INE019A01038</t>
  </si>
  <si>
    <t>Insurance</t>
  </si>
  <si>
    <t>INE795G01014</t>
  </si>
  <si>
    <t>INE364U01010</t>
  </si>
  <si>
    <t>INE242A01010</t>
  </si>
  <si>
    <t>Minerals &amp; Mining</t>
  </si>
  <si>
    <t>INE584A01023</t>
  </si>
  <si>
    <t>INE733E01010</t>
  </si>
  <si>
    <t>INE298A01020</t>
  </si>
  <si>
    <t>INE127D01025</t>
  </si>
  <si>
    <t>INE079A01024</t>
  </si>
  <si>
    <t>INE361B01024</t>
  </si>
  <si>
    <t>INE155A01022</t>
  </si>
  <si>
    <t>INE545U01014</t>
  </si>
  <si>
    <t>Agricultural, Commercial &amp; Construction Vehicles</t>
  </si>
  <si>
    <t>INE208A01029</t>
  </si>
  <si>
    <t>INE154A01025</t>
  </si>
  <si>
    <t>INE376G01013</t>
  </si>
  <si>
    <t>INE081A01020</t>
  </si>
  <si>
    <t>INE935A01035</t>
  </si>
  <si>
    <t>KALYAN JEWELLERS INDIA LTD</t>
  </si>
  <si>
    <t>INE303R01014</t>
  </si>
  <si>
    <t>PUNJAB NATIONAL BANK</t>
  </si>
  <si>
    <t>INE160A01022</t>
  </si>
  <si>
    <t>OIL &amp; NATURAL GAS CO.</t>
  </si>
  <si>
    <t>INE213A01029</t>
  </si>
  <si>
    <t>INE180A01020</t>
  </si>
  <si>
    <t>Personal Products</t>
  </si>
  <si>
    <t>INE102D01028</t>
  </si>
  <si>
    <t>INE171A01029</t>
  </si>
  <si>
    <t>INE095A01012</t>
  </si>
  <si>
    <t>INE528G01035</t>
  </si>
  <si>
    <t>INE299U01018</t>
  </si>
  <si>
    <t>INE121E01018</t>
  </si>
  <si>
    <t>LIFE INSURANCE CORPORATION OF INDIA</t>
  </si>
  <si>
    <t>INE0J1Y01017</t>
  </si>
  <si>
    <t>INE245A01021</t>
  </si>
  <si>
    <t>INE271C01023</t>
  </si>
  <si>
    <t>BANK OF INDIA</t>
  </si>
  <si>
    <t>INE084A01016</t>
  </si>
  <si>
    <t>INE121A01024</t>
  </si>
  <si>
    <t>Leisure Services</t>
  </si>
  <si>
    <t>INE053A01029</t>
  </si>
  <si>
    <t>INE406A01037</t>
  </si>
  <si>
    <t>INE111A01025</t>
  </si>
  <si>
    <t>INE765G01017</t>
  </si>
  <si>
    <t>INE115A01026</t>
  </si>
  <si>
    <t>MAZAGON DOCK SHIPBUILDERS LTD</t>
  </si>
  <si>
    <t>INE249Z01020</t>
  </si>
  <si>
    <t>INE749A01030</t>
  </si>
  <si>
    <t>INE663F01032</t>
  </si>
  <si>
    <t>GMR AIRPORTS LTD</t>
  </si>
  <si>
    <t>INE776C01039</t>
  </si>
  <si>
    <t>INE022Q01020</t>
  </si>
  <si>
    <t>INE095N01031</t>
  </si>
  <si>
    <t>INE702C01027</t>
  </si>
  <si>
    <t>UNION BANK OF INDIA</t>
  </si>
  <si>
    <t>INE692A01016</t>
  </si>
  <si>
    <t>INE016A01026</t>
  </si>
  <si>
    <t>INE619A01035</t>
  </si>
  <si>
    <t>INE061F01013</t>
  </si>
  <si>
    <t>INE027H01010</t>
  </si>
  <si>
    <t>INE296A01032</t>
  </si>
  <si>
    <t>INE918I01026</t>
  </si>
  <si>
    <t>INE949L01017</t>
  </si>
  <si>
    <t>INE134E01011</t>
  </si>
  <si>
    <t>INE040H01021</t>
  </si>
  <si>
    <t>INE685A01028</t>
  </si>
  <si>
    <t>INE196A01026</t>
  </si>
  <si>
    <t>COMPUTER AGE MANAGEMENT SERVICES LTD</t>
  </si>
  <si>
    <t>INE596I01020</t>
  </si>
  <si>
    <t>INE326A01037</t>
  </si>
  <si>
    <t>INE123W01016</t>
  </si>
  <si>
    <t>INE195A01028</t>
  </si>
  <si>
    <t>INE457L01029</t>
  </si>
  <si>
    <t>INE752E01010</t>
  </si>
  <si>
    <t>INE318A01026</t>
  </si>
  <si>
    <t>INE059A01026</t>
  </si>
  <si>
    <t>INE974X01010</t>
  </si>
  <si>
    <t>INE021A01026</t>
  </si>
  <si>
    <t>INE674K01013</t>
  </si>
  <si>
    <t>INE211B01039</t>
  </si>
  <si>
    <t>INE139A01034</t>
  </si>
  <si>
    <t>INE736A01011</t>
  </si>
  <si>
    <t>INE148O01028</t>
  </si>
  <si>
    <t>Fertilizers &amp; Agrochemicals</t>
  </si>
  <si>
    <t>INE628A01036</t>
  </si>
  <si>
    <t>INE647A01010</t>
  </si>
  <si>
    <t>INE669C01036</t>
  </si>
  <si>
    <t>INE854D01024</t>
  </si>
  <si>
    <t>Diversified Metals</t>
  </si>
  <si>
    <t>INE205A01025</t>
  </si>
  <si>
    <t>INE323A01026</t>
  </si>
  <si>
    <t>INE094A01015</t>
  </si>
  <si>
    <t>INE356A01018</t>
  </si>
  <si>
    <t>INE066A01021</t>
  </si>
  <si>
    <t>Gas</t>
  </si>
  <si>
    <t>INE129A01019</t>
  </si>
  <si>
    <t>INE010B01027</t>
  </si>
  <si>
    <t>INE118A01012</t>
  </si>
  <si>
    <t>INE018E01016</t>
  </si>
  <si>
    <t>INE572E01012</t>
  </si>
  <si>
    <t>INE158A01026</t>
  </si>
  <si>
    <t>RAIL VIKAS NIGAM LTD</t>
  </si>
  <si>
    <t>INE415G01027</t>
  </si>
  <si>
    <t>*</t>
  </si>
  <si>
    <t>INE811K01011</t>
  </si>
  <si>
    <t>INE465A01025</t>
  </si>
  <si>
    <t>INE259A01022</t>
  </si>
  <si>
    <t>INOX WIND LTD</t>
  </si>
  <si>
    <t>INE066P01011</t>
  </si>
  <si>
    <t>INE226A01021</t>
  </si>
  <si>
    <t>INE405E01023</t>
  </si>
  <si>
    <t>INE540L01014</t>
  </si>
  <si>
    <t>INE006I01046</t>
  </si>
  <si>
    <t>BANK OF INDIA^</t>
  </si>
  <si>
    <t>CANARA BANK^</t>
  </si>
  <si>
    <t>GMR AIRPORTS LTD^</t>
  </si>
  <si>
    <t>PUNJAB NATIONAL BANK^</t>
  </si>
  <si>
    <t>BANK OF BARODA^</t>
  </si>
  <si>
    <t>JIO FINANCIAL SERVICES LTD^</t>
  </si>
  <si>
    <t>COMPUTER AGE MANAGEMENT SERVICES LTD^</t>
  </si>
  <si>
    <t>OIL &amp; NATURAL GAS CO.^</t>
  </si>
  <si>
    <t>UNION BANK OF INDIA^</t>
  </si>
  <si>
    <t>LIFE INSURANCE CORPORATION OF INDIA^</t>
  </si>
  <si>
    <t>KALYAN JEWELLERS INDIA LTD^</t>
  </si>
  <si>
    <t>INE115A07PN6</t>
  </si>
  <si>
    <t>INE121A07SM0</t>
  </si>
  <si>
    <t>INE306N07NO7</t>
  </si>
  <si>
    <t>INE498L07012</t>
  </si>
  <si>
    <t>** - NATIONAL BANK FOR FINANCING INFRASTRUCTURE AND DEVELOPMENT - CD - 12/03/2027</t>
  </si>
  <si>
    <t>INE0KUG16038</t>
  </si>
  <si>
    <t>** - SMALL INDUST DEVLOP BANK  OF INDIA - CD - 14/01/2027</t>
  </si>
  <si>
    <t>INE556F16BV4</t>
  </si>
  <si>
    <t>** - NABARD - CD - 17/03/2027</t>
  </si>
  <si>
    <t>INE261F16AP5</t>
  </si>
  <si>
    <t>** - SMALL INDUST DEVLOP BANK  OF INDIA - CD - 04/12/2026</t>
  </si>
  <si>
    <t>INE556F16BS0</t>
  </si>
  <si>
    <t>** - NABARD - CD - 22/01/2027</t>
  </si>
  <si>
    <t>INE261F16AF6</t>
  </si>
  <si>
    <t>** - NABARD - CD - 04/02/2027</t>
  </si>
  <si>
    <t>INE261F16AJ8</t>
  </si>
  <si>
    <t>INE121A14YF8</t>
  </si>
  <si>
    <t>** - NABARD - CD - 14/01/2027</t>
  </si>
  <si>
    <t>INE261F16AD1</t>
  </si>
  <si>
    <t>** - BANK OF BARODA - CD - 04/02/2027</t>
  </si>
  <si>
    <t>INE028A16LF7</t>
  </si>
  <si>
    <t>** - SMALL INDUST DEVLOP BANK  OF INDIA - CD - 09/02/2027</t>
  </si>
  <si>
    <t>INE556F16CA6</t>
  </si>
  <si>
    <t>** - CANARA BANK - CD - 12/03/2027</t>
  </si>
  <si>
    <t>INE476A16H92</t>
  </si>
  <si>
    <t>INE040A16HU9</t>
  </si>
  <si>
    <t>** - PUNJAB &amp; SIND BANK - CD - 12/03/2027</t>
  </si>
  <si>
    <t>INE608A16TC6</t>
  </si>
  <si>
    <t>** - BANK OF BARODA - CD - 04/12/2026</t>
  </si>
  <si>
    <t>INE028A16KO1</t>
  </si>
  <si>
    <t>INE040A16IK8</t>
  </si>
  <si>
    <t>** - BANK OF BARODA - CD - 25/01/2027</t>
  </si>
  <si>
    <t>INE028A16LD2</t>
  </si>
  <si>
    <t>** - BANK OF BARODA - CD - 08/03/2027</t>
  </si>
  <si>
    <t>INE028A16LS0</t>
  </si>
  <si>
    <t>INF277K01PR6</t>
  </si>
  <si>
    <t>INF277K011T0</t>
  </si>
  <si>
    <t>BANK OF BARODA-FUT-23-NOV-26</t>
  </si>
  <si>
    <t>BANK OF BARODA-FUT-27-OCT-26</t>
  </si>
  <si>
    <t>BANK OF INDIA-FUT-27-OCT-26</t>
  </si>
  <si>
    <t>CANARA BANK-FUT-23-NOV-26</t>
  </si>
  <si>
    <t>CANARA BANK-FUT-27-OCT-26</t>
  </si>
  <si>
    <t>GMR AIRPORTS LTD-FUT-27-OCT-26</t>
  </si>
  <si>
    <t>JIO FINANCIAL SERVICES LTD-FUT-23-NOV-26</t>
  </si>
  <si>
    <t>JIO FINANCIAL SERVICES LTD-FUT-27-OCT-26</t>
  </si>
  <si>
    <t>OIL &amp; NATURAL GAS CO.-FUT-27-OCT-26</t>
  </si>
  <si>
    <t>PUNJAB NATIONAL BANK-FUT-23-NOV-26</t>
  </si>
  <si>
    <t>PUNJAB NATIONAL BANK-FUT-27-OCT-26</t>
  </si>
  <si>
    <t>STATE BANK OF INDIA-FUT-23-NOV-26</t>
  </si>
  <si>
    <t>STATE BANK OF INDIA-FUT-27-OCT-26</t>
  </si>
  <si>
    <t>UNION BANK OF INDIA-FUT-27-OCT-26</t>
  </si>
  <si>
    <t>TATA BALANCED ADVANTAGE FUND</t>
  </si>
  <si>
    <t>Tata Balanced Advantage Fund</t>
  </si>
  <si>
    <t>(An Open Ended Dynamic Asset Allocation Fund. Tata Equity Savings Fund stands merged with Tata Balanced Advantage Fund with effect from 21st February 2026.)</t>
  </si>
  <si>
    <t>•Capital Appreciation along with generation of income over medium to long term period.</t>
  </si>
  <si>
    <t>• Predominant investment in equity and equity related instruments as well as in debt and money market instruments.</t>
  </si>
  <si>
    <t>TATA CAPITAL LTD</t>
  </si>
  <si>
    <t>INE976I01016</t>
  </si>
  <si>
    <t>INE600L01024</t>
  </si>
  <si>
    <t>INE995S01015</t>
  </si>
  <si>
    <t>INE070A01015</t>
  </si>
  <si>
    <t>INE19RI01016</t>
  </si>
  <si>
    <t>IT - Services</t>
  </si>
  <si>
    <t>INE115Q01022</t>
  </si>
  <si>
    <t>VISHAL MEGA MART LTD</t>
  </si>
  <si>
    <t>INE01EA01019</t>
  </si>
  <si>
    <t>INE290S01011</t>
  </si>
  <si>
    <t>SEDEMAC MECHATRONICS LTD</t>
  </si>
  <si>
    <t>INE00XB01019</t>
  </si>
  <si>
    <t>INE389H01022</t>
  </si>
  <si>
    <t>INE15B701018</t>
  </si>
  <si>
    <t>INE112L01020</t>
  </si>
  <si>
    <t>INE16W401027</t>
  </si>
  <si>
    <t>BROOKFIELD INDIA REAL ESTATE TRUST</t>
  </si>
  <si>
    <t>INE0FDU25010</t>
  </si>
  <si>
    <t>NEXUS SELECT TRUST</t>
  </si>
  <si>
    <t>INE0NDH25011</t>
  </si>
  <si>
    <t>ALTIUS TELECOM INFRASTRUCTURE TRUST</t>
  </si>
  <si>
    <t>INE0BWS23018</t>
  </si>
  <si>
    <t>IN0020210244</t>
  </si>
  <si>
    <t>SGS ANDHRA PRADESH 6.82% (04/06/2036)</t>
  </si>
  <si>
    <t>IN1020250123</t>
  </si>
  <si>
    <t>SDL GUJARAT  8.14% (20/03/2029)</t>
  </si>
  <si>
    <t>IN1520180333</t>
  </si>
  <si>
    <t>SDL HIMACHAL PRADESH 6.36% (29/07/2028)</t>
  </si>
  <si>
    <t>IN1720200030</t>
  </si>
  <si>
    <t>SDL KARNATAKA 6.58% (03/06/2030)</t>
  </si>
  <si>
    <t>IN1920200053</t>
  </si>
  <si>
    <t>SDL TAMILNADU 7.11% (31/07/2029)</t>
  </si>
  <si>
    <t>IN3120190068</t>
  </si>
  <si>
    <t>SDL TAMILNADU 6.53% (06/01/2031)</t>
  </si>
  <si>
    <t>IN3120200339</t>
  </si>
  <si>
    <t>SDL MAHARASHTRA 7.60% (15/04/2030)</t>
  </si>
  <si>
    <t>IN2220200025</t>
  </si>
  <si>
    <t>SDL GUJARAT 6.90% (31/03/2030)</t>
  </si>
  <si>
    <t>IN1520200354</t>
  </si>
  <si>
    <t>SDL HARYANA 7.86% (27/12/2027)</t>
  </si>
  <si>
    <t>IN1620170101</t>
  </si>
  <si>
    <t>SDL TAMILNADU 6.95% (07/07/2031)</t>
  </si>
  <si>
    <t>IN3120210106</t>
  </si>
  <si>
    <t>SGS KARNATAKA 7.73% (03/01/2035)</t>
  </si>
  <si>
    <t>IN1920230175</t>
  </si>
  <si>
    <t>SGS UTTAR PRADESH 7.70% (22/11/2035)</t>
  </si>
  <si>
    <t>IN3320230185</t>
  </si>
  <si>
    <t>GOI - 5.77% (03/08/2030)</t>
  </si>
  <si>
    <t>IN0020200153</t>
  </si>
  <si>
    <t>INE151A08356</t>
  </si>
  <si>
    <t>INE511C07979</t>
  </si>
  <si>
    <t>** 07.06 % BROOKFIELD INDIA REAL ESTATE TRUST - 20/12/2030</t>
  </si>
  <si>
    <t>INE0FDU07018</t>
  </si>
  <si>
    <t>INE511C07938</t>
  </si>
  <si>
    <t>** 07.44 % POWER FINANCE CORPORATION - 15/01/2030</t>
  </si>
  <si>
    <t>INE134E08NO0</t>
  </si>
  <si>
    <t>** 07.10 % NABARD - 29/03/2029</t>
  </si>
  <si>
    <t>INE261F08ET6</t>
  </si>
  <si>
    <t>INE414G07JS2</t>
  </si>
  <si>
    <t>** 06.66 % NABARD - 12/10/2028</t>
  </si>
  <si>
    <t>INE261F08EP4</t>
  </si>
  <si>
    <t>INE511C07AA1</t>
  </si>
  <si>
    <t>INE848E07BA1</t>
  </si>
  <si>
    <t>** 07.14 % EXIM - 13/12/2029</t>
  </si>
  <si>
    <t>INE514E08GD0</t>
  </si>
  <si>
    <t>INE053F08536</t>
  </si>
  <si>
    <t>TATA BANKING &amp; FINANCIAL SERVICES FUND</t>
  </si>
  <si>
    <t>Tata Banking &amp; Financial Service Fund</t>
  </si>
  <si>
    <t>(An open ended equity scheme investing in Banking &amp; Financial Services Sector)</t>
  </si>
  <si>
    <t>•Investment in equity/equity related instruments of the companies in Banking and Financial Services sector in India.</t>
  </si>
  <si>
    <t>STAR HEALTH AND ALLIED INSURANCE COMPANY LTD</t>
  </si>
  <si>
    <t>INE575P01011</t>
  </si>
  <si>
    <t>INE202B01038</t>
  </si>
  <si>
    <t>INE491A01021</t>
  </si>
  <si>
    <t>INE503A01015</t>
  </si>
  <si>
    <t>FIVE-STAR BUSINESS FINANCE LTD</t>
  </si>
  <si>
    <t>INE128S01021</t>
  </si>
  <si>
    <t>INE12F801023</t>
  </si>
  <si>
    <t>INE08KJ01020</t>
  </si>
  <si>
    <t>INE774D01024</t>
  </si>
  <si>
    <t>INE551W01018</t>
  </si>
  <si>
    <t>INE404A01024</t>
  </si>
  <si>
    <t>INE477A01020</t>
  </si>
  <si>
    <t>INE640G01020</t>
  </si>
  <si>
    <t>INE883F01010</t>
  </si>
  <si>
    <t>INE00F201020</t>
  </si>
  <si>
    <t>TATA BSE MULTICAP CONSUMPTION 50-30-20 INDEX FUND</t>
  </si>
  <si>
    <t>(An open ended fund replicating / tracking the BSE Quality Total Return Index (TRI))</t>
  </si>
  <si>
    <t>INE917I01010</t>
  </si>
  <si>
    <t>INE849A01020</t>
  </si>
  <si>
    <t>FSN E COMMERCE VENTURES LTD</t>
  </si>
  <si>
    <t>INE388Y01029</t>
  </si>
  <si>
    <t>INE371P01015</t>
  </si>
  <si>
    <t>INE192R01011</t>
  </si>
  <si>
    <t>INE00H001014</t>
  </si>
  <si>
    <t>INE073K01018</t>
  </si>
  <si>
    <t>INE791I01019</t>
  </si>
  <si>
    <t>INE176B01034</t>
  </si>
  <si>
    <t>INE342J01019</t>
  </si>
  <si>
    <t>INE439A01020</t>
  </si>
  <si>
    <t>INE885A01032</t>
  </si>
  <si>
    <t>INE699H01024</t>
  </si>
  <si>
    <t>INE217B01036</t>
  </si>
  <si>
    <t>INE883A01011</t>
  </si>
  <si>
    <t>INE0FS801015</t>
  </si>
  <si>
    <t>INE242C01024</t>
  </si>
  <si>
    <t>Textiles &amp; Apparels</t>
  </si>
  <si>
    <t>INE761H01022</t>
  </si>
  <si>
    <t>INE670K01029</t>
  </si>
  <si>
    <t>INE956O01016</t>
  </si>
  <si>
    <t>INE0LXG01040</t>
  </si>
  <si>
    <t>INE093I01010</t>
  </si>
  <si>
    <t>INE451A01017</t>
  </si>
  <si>
    <t>INE126A01031</t>
  </si>
  <si>
    <t>INE0V6F01027</t>
  </si>
  <si>
    <t>INE797F01020</t>
  </si>
  <si>
    <t>INE472A01039</t>
  </si>
  <si>
    <t>INE548C01032</t>
  </si>
  <si>
    <t>INE787D01026</t>
  </si>
  <si>
    <t>INE379A01028</t>
  </si>
  <si>
    <t>LG ELECTRONICS INDIA LTD</t>
  </si>
  <si>
    <t>INE324D01010</t>
  </si>
  <si>
    <t>INE427F01016</t>
  </si>
  <si>
    <t>INE513A01022</t>
  </si>
  <si>
    <t>Other Consumer Services</t>
  </si>
  <si>
    <t>INE0LP301011</t>
  </si>
  <si>
    <t>INE322A01010</t>
  </si>
  <si>
    <t>INE872J01023</t>
  </si>
  <si>
    <t>INE335Y01020</t>
  </si>
  <si>
    <t>INE0CAZ01013</t>
  </si>
  <si>
    <t>INE825A01020</t>
  </si>
  <si>
    <t>INE438A01022</t>
  </si>
  <si>
    <t>INE230A01023</t>
  </si>
  <si>
    <t>INE463A01038</t>
  </si>
  <si>
    <t>INE930H01031</t>
  </si>
  <si>
    <t>INE14LE01019</t>
  </si>
  <si>
    <t>Entertainment</t>
  </si>
  <si>
    <t>INE424H01027</t>
  </si>
  <si>
    <t>INE0VDM01015</t>
  </si>
  <si>
    <t>INE02RE01045</t>
  </si>
  <si>
    <t>INE913H01037</t>
  </si>
  <si>
    <t>INE686F01025</t>
  </si>
  <si>
    <t>Cigarettes &amp; Tobacco Products</t>
  </si>
  <si>
    <t>INE260B01028</t>
  </si>
  <si>
    <t>INE825V01034</t>
  </si>
  <si>
    <t>SIGNATUREGLOBAL (INDIA) LTD</t>
  </si>
  <si>
    <t>INE903U01023</t>
  </si>
  <si>
    <t>INE064C01022</t>
  </si>
  <si>
    <t>INE179A01014</t>
  </si>
  <si>
    <t>INE367G01038</t>
  </si>
  <si>
    <t>INE927D01051</t>
  </si>
  <si>
    <t>TATA BSE QUALITY INDEX FUND</t>
  </si>
  <si>
    <t>INE881D01027</t>
  </si>
  <si>
    <t>INE358A01014</t>
  </si>
  <si>
    <t>INE172A01027</t>
  </si>
  <si>
    <t>CRISIL</t>
  </si>
  <si>
    <t>INE007A01025</t>
  </si>
  <si>
    <t>TATA BSE SELECT BUSINESS GROUPS INDEX FUND</t>
  </si>
  <si>
    <t>(An open-ended scheme replicating / tracking BSE Select Business Groups Index (TRI))</t>
  </si>
  <si>
    <t>•Investment in equity and equity related instruments comprising of BSE Select Business Groups Index.</t>
  </si>
  <si>
    <t>INE1TAE01010</t>
  </si>
  <si>
    <t>INE214T01019</t>
  </si>
  <si>
    <t>INE220G01021</t>
  </si>
  <si>
    <t>TATA BSE SENSEX INDEX FUND</t>
  </si>
  <si>
    <t xml:space="preserve">Tata BSE Sensex Index Fund </t>
  </si>
  <si>
    <t>(An open-ended equity scheme tracking BSE Sensex)</t>
  </si>
  <si>
    <t>PORTFOLIO TURNOVER RATIO: 0.1 TIMES</t>
  </si>
  <si>
    <t>TATA BUSINESS CYCLE FUND</t>
  </si>
  <si>
    <t>Tata Business Cycle Fund</t>
  </si>
  <si>
    <t>(An open-ended equity scheme following business cycles  based investing theme.)</t>
  </si>
  <si>
    <t>•An equity scheme that invests predominantly in Indian markets with focus on riding business cycles through dynamic   allocation between various sectors and stocks at different stages of business cycles.</t>
  </si>
  <si>
    <t>INE498L01015</t>
  </si>
  <si>
    <t>INE703B01027</t>
  </si>
  <si>
    <t>INE622W01025</t>
  </si>
  <si>
    <t>INE118D01016</t>
  </si>
  <si>
    <t>INE024L01027</t>
  </si>
  <si>
    <t>INE371A01025</t>
  </si>
  <si>
    <t>EMMVEE PHOTOVOLTAIC POWER LTD</t>
  </si>
  <si>
    <t>INE1C6T01020</t>
  </si>
  <si>
    <t>INE0QJW01029</t>
  </si>
  <si>
    <t>INE462A01022</t>
  </si>
  <si>
    <t>INE841L01016</t>
  </si>
  <si>
    <t>TATA NIFTY INDIA DIGITAL EXCHANGE TRADED FUND</t>
  </si>
  <si>
    <t>INF277KA1364</t>
  </si>
  <si>
    <t>TATA CHILDRENS FUND</t>
  </si>
  <si>
    <t>Tata Childrens Fund</t>
  </si>
  <si>
    <t>(An open-ended fund for investment for children having a lock-in for at least 5 years or till the child attains age of majority (whichever is earlier))</t>
  </si>
  <si>
    <t>•Long Term Capital Appreciation by investing predominantly in equity &amp; equity related instruments.</t>
  </si>
  <si>
    <t>INE682M01020</t>
  </si>
  <si>
    <t>INE461C01038</t>
  </si>
  <si>
    <t>INE09VQ01012</t>
  </si>
  <si>
    <t>AAVAS FINANCIERS LTD</t>
  </si>
  <si>
    <t>INE216P01012</t>
  </si>
  <si>
    <t>INE486A01021</t>
  </si>
  <si>
    <t>INE203G01027</t>
  </si>
  <si>
    <t>Paper, Forest &amp; Jute Products</t>
  </si>
  <si>
    <t>INE789E01012</t>
  </si>
  <si>
    <t>Commercial Services &amp; Supplies</t>
  </si>
  <si>
    <t>INE985S01024</t>
  </si>
  <si>
    <t>KROSS LTD</t>
  </si>
  <si>
    <t>INE0O6601022</t>
  </si>
  <si>
    <t>INE612J01015</t>
  </si>
  <si>
    <t>INE536H01010</t>
  </si>
  <si>
    <t>BANSAL WIRE INDUSTRIES LTD</t>
  </si>
  <si>
    <t>INE054A01027</t>
  </si>
  <si>
    <t>INE500L01026</t>
  </si>
  <si>
    <t>INE464A01036</t>
  </si>
  <si>
    <t>CHEMPLAST SANMAR LTD</t>
  </si>
  <si>
    <t>INE488A01050</t>
  </si>
  <si>
    <t>KWALITY WALLS (INDIA) LTD</t>
  </si>
  <si>
    <t>INE2KCE01013</t>
  </si>
  <si>
    <t>TATA DIGITAL INDIA FUND</t>
  </si>
  <si>
    <t>Tata Digital India Fund</t>
  </si>
  <si>
    <t>(An open-ended equity scheme investing in Information Technology Sector)</t>
  </si>
  <si>
    <t>•Investment in equity/equity related instruments of the companies in Information Technology Sector.</t>
  </si>
  <si>
    <t>INE262H01021</t>
  </si>
  <si>
    <t>INE075A01022</t>
  </si>
  <si>
    <t>INE684F01012</t>
  </si>
  <si>
    <t>INE136B01020</t>
  </si>
  <si>
    <t>INE269A01021</t>
  </si>
  <si>
    <t>INE673O01025</t>
  </si>
  <si>
    <t>INE759A01021</t>
  </si>
  <si>
    <t>NETWEB TECHNOLOGIES INDIA LTD</t>
  </si>
  <si>
    <t>INE0NT901020</t>
  </si>
  <si>
    <t>INE0CLI01024</t>
  </si>
  <si>
    <t>INE836A01035</t>
  </si>
  <si>
    <t>INE738I01010</t>
  </si>
  <si>
    <t>INE121R01077</t>
  </si>
  <si>
    <t>INE00WC01027</t>
  </si>
  <si>
    <t>INE093A01041</t>
  </si>
  <si>
    <t>INE010V01017</t>
  </si>
  <si>
    <t>INE891D01026</t>
  </si>
  <si>
    <t>LE TRAVENUES TECHNOLOGY LTD</t>
  </si>
  <si>
    <t>INE0HV901016</t>
  </si>
  <si>
    <t>INE619B01017</t>
  </si>
  <si>
    <t>INE07Y701011</t>
  </si>
  <si>
    <t>INE04I401011</t>
  </si>
  <si>
    <t>YATRA ONLINE LTD</t>
  </si>
  <si>
    <t>INE0JR601024</t>
  </si>
  <si>
    <t>INE1NPP01017</t>
  </si>
  <si>
    <t>PORTFOLIO TURNOVER RATIO: 0.32 TIMES</t>
  </si>
  <si>
    <t>TATA DIVIDEND YIELD FUND</t>
  </si>
  <si>
    <t>An open ended equity scheme predominatly  investing in dividend yielding stocks.</t>
  </si>
  <si>
    <t>•An open ended equity scheme that aims for growth by primarily investing in equity and equity related instruments of dividend yielding companies.</t>
  </si>
  <si>
    <t>SYRMA SGS TECHNOLOGY LTD</t>
  </si>
  <si>
    <t>INE0DYJ01015</t>
  </si>
  <si>
    <t>INDIAN BANK</t>
  </si>
  <si>
    <t>INE562A01011</t>
  </si>
  <si>
    <t>INE338I01027</t>
  </si>
  <si>
    <t>INE048G01026</t>
  </si>
  <si>
    <t>INE878B01027</t>
  </si>
  <si>
    <t>INE848E01016</t>
  </si>
  <si>
    <t>TITAGARH RAIL SYSTEMS LTD</t>
  </si>
  <si>
    <t>INE615H01020</t>
  </si>
  <si>
    <t>INE152A01029</t>
  </si>
  <si>
    <t>INE017A01032</t>
  </si>
  <si>
    <t>SPR AUTO TECHNOLOGIES LTD</t>
  </si>
  <si>
    <t>INE526E01018</t>
  </si>
  <si>
    <t>INE347G01014</t>
  </si>
  <si>
    <t>INE01NH01023</t>
  </si>
  <si>
    <t>INE887G01027</t>
  </si>
  <si>
    <t>INE488V01015</t>
  </si>
  <si>
    <t>INE899I01028</t>
  </si>
  <si>
    <t>INE947Q01028</t>
  </si>
  <si>
    <t>TATA ELSS - TAX SAVER FUND</t>
  </si>
  <si>
    <t>(An open ended equity linked savings scheme with a statutory lock-in of 3 years &amp; tax benefit)</t>
  </si>
  <si>
    <t>•An equity linked savings scheme (ELSS) Investing predominantly in Equity &amp; Equity related instruments.</t>
  </si>
  <si>
    <t>INE726V01018</t>
  </si>
  <si>
    <t>Healthcare Equipment &amp; Supplies</t>
  </si>
  <si>
    <t>INE0WO601020</t>
  </si>
  <si>
    <t>TATA ETHICAL FUND</t>
  </si>
  <si>
    <t>Tata Ethical Fund</t>
  </si>
  <si>
    <t>(An open-ended equity scheme following Shariah principles)</t>
  </si>
  <si>
    <t>•Investment predominantly in equity &amp; equity related instruments of shariah principles compliant companies and in other instruments allowed under shariah principles.</t>
  </si>
  <si>
    <t>INE571A01038</t>
  </si>
  <si>
    <t>INE398R01022</t>
  </si>
  <si>
    <t>INE120A01034</t>
  </si>
  <si>
    <t>INE092A01019</t>
  </si>
  <si>
    <t>INE387A01021</t>
  </si>
  <si>
    <t>INE026A01025</t>
  </si>
  <si>
    <t>INE473A01011</t>
  </si>
  <si>
    <t>INE470A01017</t>
  </si>
  <si>
    <t>TATA GOLD EXCHANGE TRADED FUND</t>
  </si>
  <si>
    <t>INF277KA1976</t>
  </si>
  <si>
    <t>INE058A01010</t>
  </si>
  <si>
    <t>TATA FLEXI CAP FUND</t>
  </si>
  <si>
    <t>Tata Flexi Cap Fund</t>
  </si>
  <si>
    <t>(An open ended dynamic equity scheme investing across large cap, mid cap, small cap stocks)</t>
  </si>
  <si>
    <t>• Capital Appreciation over long term.</t>
  </si>
  <si>
    <t>•Investment in a diversified portfolio consisting of equity and equity related instruments across market capitalization</t>
  </si>
  <si>
    <t>*Investors should consult their financial advisors if in doubt about whether the product is suitable for them. (Pursuant to SEBI approval dated November 18, 2024, Tata Quant Fund is merged with Tata Flexi Cap Fund w.e.f. March 21, 2025)</t>
  </si>
  <si>
    <t>INE142Z01019</t>
  </si>
  <si>
    <t>INE193E01025</t>
  </si>
  <si>
    <t>INE671H01015</t>
  </si>
  <si>
    <t>INE603J01030</t>
  </si>
  <si>
    <t>INE459N01021</t>
  </si>
  <si>
    <t>GO DIGIT GENERAL INSURANCE LTD</t>
  </si>
  <si>
    <t>INE03JT01014</t>
  </si>
  <si>
    <t>INE201P01022</t>
  </si>
  <si>
    <t>INE08ZM01014</t>
  </si>
  <si>
    <t>TATA FOCUSED FUND</t>
  </si>
  <si>
    <t>Tata Focused Fund</t>
  </si>
  <si>
    <t>(An Open Ended Equity Scheme Investing in maximum 30 stocks across market caps (i.e Multi Cap))</t>
  </si>
  <si>
    <t>•Investment in equity/equity related instruments in a concentrated portfolio of maximum 30 stocks across market capitalisation.</t>
  </si>
  <si>
    <t>TATA HOUSING OPPORTUNITIES FUND</t>
  </si>
  <si>
    <t>Tata Housing Opportunities Fund</t>
  </si>
  <si>
    <t>(An open-ended equity scheme following housing theme)</t>
  </si>
  <si>
    <t>•An Open ended equity scheme following housing theme</t>
  </si>
  <si>
    <t>INE0JA001018</t>
  </si>
  <si>
    <t>INE263M01029</t>
  </si>
  <si>
    <t>INE481N01025</t>
  </si>
  <si>
    <t>INE0EK901012</t>
  </si>
  <si>
    <t>TATA INDIA CONSUMER FUND</t>
  </si>
  <si>
    <t>Tata India Consumer Fund</t>
  </si>
  <si>
    <t>(An open ended equity scheme investing in Consumption Oriented Sector)</t>
  </si>
  <si>
    <t>•Investment in equity/equity related instruments of the companies in the Consumption Oriented sector in India.</t>
  </si>
  <si>
    <t>INE1RDG01013</t>
  </si>
  <si>
    <t>INE739E01017</t>
  </si>
  <si>
    <t>INE04TZ01018</t>
  </si>
  <si>
    <t>INE199A01012</t>
  </si>
  <si>
    <t>PORTFOLIO TURNOVER RATIO: 0.61 TIMES</t>
  </si>
  <si>
    <t>TATA INDIA INNOVATION FUND</t>
  </si>
  <si>
    <t>Tata India Innovation Fund</t>
  </si>
  <si>
    <t>(An open-ended equity scheme following innovation theme)</t>
  </si>
  <si>
    <t>•Investment in equity and equity related instruments of companies engaged in and/or expected to benefit from adoption of innovative strategies &amp; theme.</t>
  </si>
  <si>
    <t>INE00FF01025</t>
  </si>
  <si>
    <t>INE602A01031</t>
  </si>
  <si>
    <t>SAI LIFE SCIENCES LTD</t>
  </si>
  <si>
    <t>INE570L01029</t>
  </si>
  <si>
    <t>INE00LO01017</t>
  </si>
  <si>
    <t>INE914M01019</t>
  </si>
  <si>
    <t>INE043W01024</t>
  </si>
  <si>
    <t>INE191A01027</t>
  </si>
  <si>
    <t>PIRAMAL PHARMA LTD</t>
  </si>
  <si>
    <t>INE0DK501011</t>
  </si>
  <si>
    <t>INE067A01029</t>
  </si>
  <si>
    <t>TATA INDIA PHARMA &amp; HEALTHCARE FUND</t>
  </si>
  <si>
    <t>Tata India Pharma &amp; Healthcare Fund</t>
  </si>
  <si>
    <t>(An open-ended equity scheme investing in Pharma &amp; Healthcare Services Sector)</t>
  </si>
  <si>
    <t>•Investment in equity/equity related instruments of the companies in the Pharma &amp; Healthcare sector in India.</t>
  </si>
  <si>
    <t>INE182A01018</t>
  </si>
  <si>
    <t>MANKIND PHARMA LTD</t>
  </si>
  <si>
    <t>INE634S01028</t>
  </si>
  <si>
    <t>INE0CZ201020</t>
  </si>
  <si>
    <t>INE258B01022</t>
  </si>
  <si>
    <t>INE474Q01031</t>
  </si>
  <si>
    <t>INE258G01013</t>
  </si>
  <si>
    <t>INE031B01049</t>
  </si>
  <si>
    <t>INE869T01028</t>
  </si>
  <si>
    <t>INE943P01029</t>
  </si>
  <si>
    <t>INE0UOS01011</t>
  </si>
  <si>
    <t>INE518E01015</t>
  </si>
  <si>
    <t>TATA INFRASTRUCTURE FUND</t>
  </si>
  <si>
    <t>Tata Infrastructure Fund</t>
  </si>
  <si>
    <t>(An open-ended equity scheme investing in Infrastructure sector)</t>
  </si>
  <si>
    <t>•Investment Predominantly in equity / equity related instruments of the companies in the Infrastructure sector in India.</t>
  </si>
  <si>
    <t>INE616N01034</t>
  </si>
  <si>
    <t>INE212H01026</t>
  </si>
  <si>
    <t>DATA PATTERNS (INDIA) LTD</t>
  </si>
  <si>
    <t>INE0IX101010</t>
  </si>
  <si>
    <t>JSW INFRASTRUCTURE LTD</t>
  </si>
  <si>
    <t>INE880J01026</t>
  </si>
  <si>
    <t>INE003A01024</t>
  </si>
  <si>
    <t>INE686A01026</t>
  </si>
  <si>
    <t>INE220B01022</t>
  </si>
  <si>
    <t>INE813H01021</t>
  </si>
  <si>
    <t>INE766P01016</t>
  </si>
  <si>
    <t>INE325A01013</t>
  </si>
  <si>
    <t>INE2J8701016</t>
  </si>
  <si>
    <t>INE084101034</t>
  </si>
  <si>
    <t>AFCONS INFRASTRUCTURE LTD</t>
  </si>
  <si>
    <t>INE101I01011</t>
  </si>
  <si>
    <t>INE671A01010</t>
  </si>
  <si>
    <t>INE012A01025</t>
  </si>
  <si>
    <t>TCI EXPRESS LTD</t>
  </si>
  <si>
    <t>INE586V01016</t>
  </si>
  <si>
    <t>ELLENBARRIE INDUSTRIAL GASES.</t>
  </si>
  <si>
    <t>INE236E01022</t>
  </si>
  <si>
    <t>ISGEC HEAVY ENGINEERING LTD</t>
  </si>
  <si>
    <t>INE858B01029</t>
  </si>
  <si>
    <t>INE634I01029</t>
  </si>
  <si>
    <t>INE640A01023</t>
  </si>
  <si>
    <t>TATA LARGE &amp; MID CAP FUND</t>
  </si>
  <si>
    <t>Tata large &amp; Mid Cap Fund</t>
  </si>
  <si>
    <t>(An open ended equity scheme investing in both large cap and mid cap stocks)</t>
  </si>
  <si>
    <t>•Investment in equity and equity related instruments of well researched value and growth oriented Large &amp; Mid Cap Companies.</t>
  </si>
  <si>
    <t>INE049B01025</t>
  </si>
  <si>
    <t>INE659A01023</t>
  </si>
  <si>
    <t>INE280B01018</t>
  </si>
  <si>
    <t>INE373A01013</t>
  </si>
  <si>
    <t>INE615P01015</t>
  </si>
  <si>
    <t>INE0FFK01017</t>
  </si>
  <si>
    <t>INE0U4101014</t>
  </si>
  <si>
    <t>INE0U4701011</t>
  </si>
  <si>
    <t>TATA LARGE CAP FUND</t>
  </si>
  <si>
    <t>Tata large Cap Fund</t>
  </si>
  <si>
    <t>(An open-ended equity scheme predominantly investing in large cap stock)</t>
  </si>
  <si>
    <t>•Investment predominantly in equity &amp; equity related securities of large cap companies.</t>
  </si>
  <si>
    <t>INE274F01020</t>
  </si>
  <si>
    <t>TATA MID CAP FUND</t>
  </si>
  <si>
    <t>Tata Mid Cap Fund</t>
  </si>
  <si>
    <t>(An open-ended equity scheme predominantly investing in mid cap stocks)</t>
  </si>
  <si>
    <t>• Long Term Capital Appreciation</t>
  </si>
  <si>
    <t>• Investment predominantly in equity &amp; equity related instruments of growth oriented mid cap companies.</t>
  </si>
  <si>
    <t>BHARTI HEXACOM LTD</t>
  </si>
  <si>
    <t>INE343G01021</t>
  </si>
  <si>
    <t>INE823G01014</t>
  </si>
  <si>
    <t>HDB FINANCIAL SERVICES LTD</t>
  </si>
  <si>
    <t>INE756I01012</t>
  </si>
  <si>
    <t>TATA MULTI ASSET ALLOCATION FUND</t>
  </si>
  <si>
    <t>Tata Multi Asset Allocation Fund</t>
  </si>
  <si>
    <t>(An open ended scheme investing in equity, debt &amp; exchange traded commodity derivatives)</t>
  </si>
  <si>
    <t>•Investment in equity &amp; equity related instruments, debt instruments, exchange traded commodity derivatives and other instruments.</t>
  </si>
  <si>
    <t>TATA SILVER EXCHANGE TRADED FUND</t>
  </si>
  <si>
    <t>INF277KA1984</t>
  </si>
  <si>
    <t>SILVER (30 KG) COMMODITY</t>
  </si>
  <si>
    <t>Precious Metals</t>
  </si>
  <si>
    <t>PARADEEP PHOSPHATES LTD</t>
  </si>
  <si>
    <t>INE088F01024</t>
  </si>
  <si>
    <t>INE085001019</t>
  </si>
  <si>
    <t>INE926X01010</t>
  </si>
  <si>
    <t>SILVER (30 KG) COMMODITY^</t>
  </si>
  <si>
    <t>GOLD (1 KG-1000 GMS) COMMODITY^</t>
  </si>
  <si>
    <t>CUBE HIGHWAYS TRUST - INVIT</t>
  </si>
  <si>
    <t>INE0NR623014</t>
  </si>
  <si>
    <t>GOI - 7.26% (06/02/2033)</t>
  </si>
  <si>
    <t>IN0020220151</t>
  </si>
  <si>
    <t>GOI - 6.33% (05/05/2035)</t>
  </si>
  <si>
    <t>IN0020250026</t>
  </si>
  <si>
    <t>SGS MAHARASHTRA 6.77% (30/04/2037)</t>
  </si>
  <si>
    <t>IN2220250053</t>
  </si>
  <si>
    <t>GOI - 7.18% (24/07/2037)</t>
  </si>
  <si>
    <t>IN0020230077</t>
  </si>
  <si>
    <t>SGS WEST BENGAL 7.48% (14/02/2043)</t>
  </si>
  <si>
    <t>IN3420230218</t>
  </si>
  <si>
    <t>SGS UTTAR PRADESH 7.46% (22/03/2039)</t>
  </si>
  <si>
    <t>IN3320230326</t>
  </si>
  <si>
    <t>SGS MAHARASHTRA 7.48% (07/02/2035)</t>
  </si>
  <si>
    <t>IN2220230212</t>
  </si>
  <si>
    <t>INE020B08EZ2</t>
  </si>
  <si>
    <t>INE007N14EU3</t>
  </si>
  <si>
    <t>INE417C14AP5</t>
  </si>
  <si>
    <t>TATA MULTICAP FUND</t>
  </si>
  <si>
    <t>(An open ended equity scheme investing across large cap, mid cap, small cap stocks)</t>
  </si>
  <si>
    <t>•To Generate Long Term Capital Appreciation.</t>
  </si>
  <si>
    <t>•An open ended equity scheme investing across large cap, mid cap and small cap stocks</t>
  </si>
  <si>
    <t>INE940H01022</t>
  </si>
  <si>
    <t>INE228A01035</t>
  </si>
  <si>
    <t>INE020B01018</t>
  </si>
  <si>
    <t>INE063P01018</t>
  </si>
  <si>
    <t>INE688A01022</t>
  </si>
  <si>
    <t>TATA NIFTY 50 EXCHANGE TRADED FUND</t>
  </si>
  <si>
    <t>Tata Nifty 50 Exchange Traded Fund</t>
  </si>
  <si>
    <t>(An Open Ended Exchange Traded Fund tracking Nifty 50 Index)</t>
  </si>
  <si>
    <t>•Long Term Capital Growth.</t>
  </si>
  <si>
    <t>•Investments in Equity &amp; Equity related instruments covered by Nifty 50 Index.</t>
  </si>
  <si>
    <t>PORTFOLIO TURNOVER RATIO: 0.04 TIMES</t>
  </si>
  <si>
    <t>TATA NIFTY 50 INDEX FUND</t>
  </si>
  <si>
    <t>Tata Nifty 50 Index Fund</t>
  </si>
  <si>
    <t>(An open-ended equity scheme tracking Nifty 50 Index)</t>
  </si>
  <si>
    <t>•To reflect / mirror the Nifty 50 returns by investing in the same stocks which comprises of NIFTY50.</t>
  </si>
  <si>
    <t>TATA NIFTY AUTO INDEX FUND</t>
  </si>
  <si>
    <t>An open-ended scheme replicating/tracking Nifty Auto Index (TRI).</t>
  </si>
  <si>
    <t>Long Term Capital Appreciation</t>
  </si>
  <si>
    <t>Investment in equity and equity related instruments comprised in Nifty Auto Index.</t>
  </si>
  <si>
    <t>PORTFOLIO TURNOVER RATIO: 0.22 TIMES</t>
  </si>
  <si>
    <t>TATA NIFTY CAPITAL MARKETS INDEX FUND</t>
  </si>
  <si>
    <t>An open-ended scheme replicating/ tracking Nifty Capital Markets Index (TRI)</t>
  </si>
  <si>
    <t>Investment in equity and equity related instruments comprised in Nifty Capital Markets Index.</t>
  </si>
  <si>
    <t>ANAND RATHI WEALTH LTD</t>
  </si>
  <si>
    <t>INE463V01026</t>
  </si>
  <si>
    <t>INE732I01021</t>
  </si>
  <si>
    <t>NUVAMA WEALTH MANAGEMENT LTD</t>
  </si>
  <si>
    <t>INE531F01023</t>
  </si>
  <si>
    <t>INE138Y01010</t>
  </si>
  <si>
    <t>INE094J01016</t>
  </si>
  <si>
    <t>PORTFOLIO TURNOVER RATIO: 0.25 TIMES</t>
  </si>
  <si>
    <t>TATA NIFTY FINANCIAL SERVICES INDEX FUND</t>
  </si>
  <si>
    <t>An open-ended scheme replicating/tracking Nifty Financial Services Index.</t>
  </si>
  <si>
    <t>Investment in equity and equity related instruments comprised in Nifty Financial Services Index.</t>
  </si>
  <si>
    <t>TATA NIFTY INDIA DIGITAL ETF FUND OF FUND</t>
  </si>
  <si>
    <t>(An Open ended fund of fund scheme investing in Tata Nifty India Digital Exchange Traded Fund)</t>
  </si>
  <si>
    <t>•Investment in Tata Nifty India Digital Exchange Traded Fund.</t>
  </si>
  <si>
    <t>PORTFOLIO TURNOVER RATIO: 0.14 TIMES</t>
  </si>
  <si>
    <t>Tata Nifty India Digital Exchange Traded Fund</t>
  </si>
  <si>
    <t>(An Open-Ended Exchange Traded Fund replicating/tracking Nifty India Digital Index)</t>
  </si>
  <si>
    <t>•An exchange traded fund that aims to provide returns that corresponds to the returns provided by Nifty India Digital Index, subject to tracking error.</t>
  </si>
  <si>
    <t>TATA TECHNOLOGIES LTD</t>
  </si>
  <si>
    <t>INE142M01025</t>
  </si>
  <si>
    <t>INE670A01012</t>
  </si>
  <si>
    <t>INE0W2G01015</t>
  </si>
  <si>
    <t>INE933S01016</t>
  </si>
  <si>
    <t>Telecom - Equipment &amp; Accessories</t>
  </si>
  <si>
    <t>INE010J01012</t>
  </si>
  <si>
    <t>INE306R01017</t>
  </si>
  <si>
    <t>BLS INTERNATIONAL SERVICES LTD</t>
  </si>
  <si>
    <t>INE153T01027</t>
  </si>
  <si>
    <t>INE248A01017</t>
  </si>
  <si>
    <t>INE0DD101019</t>
  </si>
  <si>
    <t>INE517B01013</t>
  </si>
  <si>
    <t>INE0BV301023</t>
  </si>
  <si>
    <t>PORTFOLIO TURNOVER RATIO: 0.43 TIMES</t>
  </si>
  <si>
    <t>TATA NIFTY INDIA TOURISM INDEX FUND</t>
  </si>
  <si>
    <t>An open-ended scheme replicating / tracking Nifty India Tourism Index (TRI).</t>
  </si>
  <si>
    <t>Investment in equity and equity related instruments comprised in Nifty India Tourism Index</t>
  </si>
  <si>
    <t>INE970X01018</t>
  </si>
  <si>
    <t>TATA NIFTY MIDCAP 150 INDEX FUND</t>
  </si>
  <si>
    <t>(An open-ended scheme replicating/tracking NIFTY Midcap 150 Index)</t>
  </si>
  <si>
    <t>•Investment in equity and equity related instruments comprised in Nifty Midcap 150 Index.</t>
  </si>
  <si>
    <t>INE660A01013</t>
  </si>
  <si>
    <t>INE372A01015</t>
  </si>
  <si>
    <t>WAAREE ENERGIES LTD</t>
  </si>
  <si>
    <t>INE377N01017</t>
  </si>
  <si>
    <t>INE281B01032</t>
  </si>
  <si>
    <t>INE169A01031</t>
  </si>
  <si>
    <t>INE726G01019</t>
  </si>
  <si>
    <t>INE399L01023</t>
  </si>
  <si>
    <t>BANK OF MAHARASHTRA</t>
  </si>
  <si>
    <t>INE457A01014</t>
  </si>
  <si>
    <t>INE206F01022</t>
  </si>
  <si>
    <t>INE00R701025</t>
  </si>
  <si>
    <t>GENERAL INSURANCE CORPORATION OF INDIA</t>
  </si>
  <si>
    <t>INE481Y01014</t>
  </si>
  <si>
    <t>INE704P01025</t>
  </si>
  <si>
    <t>INE171Z01026</t>
  </si>
  <si>
    <t>INE042A01014</t>
  </si>
  <si>
    <t>INE589A01014</t>
  </si>
  <si>
    <t>BAJAJ HOUSING FINANCE LTD</t>
  </si>
  <si>
    <t>INE377Y01014</t>
  </si>
  <si>
    <t>INE202E01016</t>
  </si>
  <si>
    <t>INE031A01017</t>
  </si>
  <si>
    <t>INE672A01026</t>
  </si>
  <si>
    <t>INE0ONG01011</t>
  </si>
  <si>
    <t>TATA NIFTY MIDCAP 150 MOMENTUM 50 INDEX FUND</t>
  </si>
  <si>
    <t>(An open-ended scheme replicating/tracking NIFTY Midcap 150 Momentum 50 Index)</t>
  </si>
  <si>
    <t>•Investment in equity and equity related instruments comprised in Nifty Midcap 150 Momentum 50 Index.</t>
  </si>
  <si>
    <t>TATA NIFTY MIDSMALL HEALTHCARE INDEX FUND</t>
  </si>
  <si>
    <t>An open-ended scheme replicating/tracking Nifty MidSmall Healthcare Index (TRI).</t>
  </si>
  <si>
    <t>Investment in equity and equity related instruments comprised in Nifty MidSmall Healthcare Index</t>
  </si>
  <si>
    <t>INE068V01023</t>
  </si>
  <si>
    <t>INE794A01010</t>
  </si>
  <si>
    <t>INE967H01025</t>
  </si>
  <si>
    <t>INE410P01011</t>
  </si>
  <si>
    <t>INE101D01020</t>
  </si>
  <si>
    <t>ONESOURCE SPECIALTY PHARMA LTD</t>
  </si>
  <si>
    <t>INE013P01021</t>
  </si>
  <si>
    <t>INE987B01026</t>
  </si>
  <si>
    <t>INE03QK01018</t>
  </si>
  <si>
    <t>INE205C01021</t>
  </si>
  <si>
    <t>TATA NIFTY NEXT 50 INDEX FUND</t>
  </si>
  <si>
    <t>Tata Nifty Next 50 Index Fund</t>
  </si>
  <si>
    <t>(An open‐ended scheme replicating/ tracking Nifty Next 50 Index)</t>
  </si>
  <si>
    <t>INE053F01010</t>
  </si>
  <si>
    <t>TATA NIFTY PRIVATE BANK EXCHANGE TRADED FUND</t>
  </si>
  <si>
    <t>Tata Nifty Private Bank Exchange Traded Fund</t>
  </si>
  <si>
    <t>(An Open-Ended Exchange Traded Fund replicating/ tracking -Nifty Private Bank Index)</t>
  </si>
  <si>
    <t>•An exchange traded fund that aims to provide returns that closely correspond to the returns provided by Nifty Private Bank Index, subject to tracking error</t>
  </si>
  <si>
    <t>TATA NIFTY REALTY INDEX FUND</t>
  </si>
  <si>
    <t>(An open-ended scheme replicating / tracking Nifty Realty Index (TRI))</t>
  </si>
  <si>
    <t>Investment in equity and equity related instruments comprised in Nifty Realty Index</t>
  </si>
  <si>
    <t>INE055A01016</t>
  </si>
  <si>
    <t>TATA NIFTY200 ALPHA 30 INDEX FUND</t>
  </si>
  <si>
    <t>An open-ended scheme replicating / tracking Nifty200 Alpha 30 Index (TRI).</t>
  </si>
  <si>
    <t>Investment in equity and equity related instruments comprising of Nifty200 Alpha 30 Index.</t>
  </si>
  <si>
    <t>TATA NIFTY500 MULTICAP INDIA MANUFACTURING 50-30-20 INDEX FUND</t>
  </si>
  <si>
    <t>(An open-ended scheme replicating/tracking Nifty500 Multicap India Manufacturing 50:30:20 Index)</t>
  </si>
  <si>
    <t>Investment in equity and equity related instruments comprised in Nifty500 Multicap India Manufacturing 50:30:20 Index.</t>
  </si>
  <si>
    <t>INE191B01025</t>
  </si>
  <si>
    <t>INE531E01026</t>
  </si>
  <si>
    <t>INE019C01026</t>
  </si>
  <si>
    <t>INE285A01027</t>
  </si>
  <si>
    <t>INE288B01029</t>
  </si>
  <si>
    <t>KAYNES TECHNOLOGY INDIA LTD</t>
  </si>
  <si>
    <t>INE918Z01012</t>
  </si>
  <si>
    <t>INE769A01020</t>
  </si>
  <si>
    <t>INE100A01010</t>
  </si>
  <si>
    <t>TATA NIFTY500 MULTICAP INFRASTRUCTURE 50-30-20 INDEX FUND</t>
  </si>
  <si>
    <t>(An open-ended scheme replicating/tracking Nifty500 Multicap Infrastructure 50:30:20 Index)</t>
  </si>
  <si>
    <t>Investment in equity and equity related instruments comprised in Nifty500 Multicap Infrastructure 50:30:20 Index</t>
  </si>
  <si>
    <t>INE548A01028</t>
  </si>
  <si>
    <t>INE146L01010</t>
  </si>
  <si>
    <t>INE208C01025</t>
  </si>
  <si>
    <t>INE980O01024</t>
  </si>
  <si>
    <t>INE351F01018</t>
  </si>
  <si>
    <t>INE258A01024</t>
  </si>
  <si>
    <t>INE614G01033</t>
  </si>
  <si>
    <t>INE002S01010</t>
  </si>
  <si>
    <t>TATA RESOURCES &amp; ENERGY FUND</t>
  </si>
  <si>
    <t>Tata Resources &amp; Energy Fund</t>
  </si>
  <si>
    <t>(An open-ended equity scheme investing in Resources &amp; Energy Sector)</t>
  </si>
  <si>
    <t>•Investment in equity/equity related instruments of the companies in the Resources &amp; Energy sector in India.</t>
  </si>
  <si>
    <t>INE845D01014</t>
  </si>
  <si>
    <t>INE976A01021</t>
  </si>
  <si>
    <t>INE490G01020</t>
  </si>
  <si>
    <t>TATA RETIREMENT SAVINGS FUND-MODERATE PLAN</t>
  </si>
  <si>
    <t>Tata Retirement Savings Fund - MODERATE PLAN</t>
  </si>
  <si>
    <t>TRSF-MODERATE PLAN: • Long Term Capital Appreciation &amp; Current Income. •   A predominantly equity oriented (between 65%-85%) savings scheme which provides tool for retirement planning to individual investors.</t>
  </si>
  <si>
    <t>GOI - 6.10% (12/07/2031)</t>
  </si>
  <si>
    <t>IN0020210095</t>
  </si>
  <si>
    <t>INE040A08666</t>
  </si>
  <si>
    <t>TATA RETIREMENT SAVINGS FUND-PROGRESSIVE PLAN</t>
  </si>
  <si>
    <t>Tata Retirement Savings Fund -PROGRESSIVE PLAN</t>
  </si>
  <si>
    <t>TRSF-PROGRESSIVE PLAN: • Long Term Capital Appreciation. • An equity oriented (between 85%-100%) savings scheme which provides tool for retirement planning to individual investors.</t>
  </si>
  <si>
    <t>TATA SMALL CAP FUND</t>
  </si>
  <si>
    <t>Tata Small Cap Fund</t>
  </si>
  <si>
    <t>(An open ended equity scheme predominantly investing in small cap stocks)</t>
  </si>
  <si>
    <t>•Predominant investment in equity/equity related instruments of small cap companies.</t>
  </si>
  <si>
    <t>CELLO WORLD LTD</t>
  </si>
  <si>
    <t>INE0LMW01024</t>
  </si>
  <si>
    <t>INE119A01028</t>
  </si>
  <si>
    <t>INE508G01029</t>
  </si>
  <si>
    <t>INE066O01014</t>
  </si>
  <si>
    <t>INE491J01022</t>
  </si>
  <si>
    <t>INE498B01024</t>
  </si>
  <si>
    <t>INE0Q3R01026</t>
  </si>
  <si>
    <t>INE884B01025</t>
  </si>
  <si>
    <t>INE999A01023</t>
  </si>
  <si>
    <t>SAMHI HOTELS LTD</t>
  </si>
  <si>
    <t>INE08U801020</t>
  </si>
  <si>
    <t>INE517F01014</t>
  </si>
  <si>
    <t>INE08LI01020</t>
  </si>
  <si>
    <t>HIRECT LTD</t>
  </si>
  <si>
    <t>INE835D01023</t>
  </si>
  <si>
    <t>INE209A01019</t>
  </si>
  <si>
    <t>INE0NAZ01010</t>
  </si>
  <si>
    <t>INE235A01022</t>
  </si>
  <si>
    <t>INE634A01018</t>
  </si>
  <si>
    <t>INE227C01017</t>
  </si>
  <si>
    <t>VARDHMAN SPECIAL STEELS LTD</t>
  </si>
  <si>
    <t>INE050M01012</t>
  </si>
  <si>
    <t>Other Construction Materials</t>
  </si>
  <si>
    <t>INE614A01028</t>
  </si>
  <si>
    <t>INE475B01022</t>
  </si>
  <si>
    <t>INE128A01029</t>
  </si>
  <si>
    <t>EUREKA FORBES LTD</t>
  </si>
  <si>
    <t>INE0KCE01017</t>
  </si>
  <si>
    <t>INE449A01011</t>
  </si>
  <si>
    <t>INE1YPB01014</t>
  </si>
  <si>
    <t>INE418H01029</t>
  </si>
  <si>
    <t>INE979A01025</t>
  </si>
  <si>
    <t>INE613A01020</t>
  </si>
  <si>
    <t>INE0O3901029</t>
  </si>
  <si>
    <t>POWERGRID INFRASTRUCTURE INVESTMENT TRUST</t>
  </si>
  <si>
    <t>INE0GGX23010</t>
  </si>
  <si>
    <t>PORTFOLIO TURNOVER RATIO: 0.07 TIMES</t>
  </si>
  <si>
    <t>TATA VALUE FUND</t>
  </si>
  <si>
    <t>Tata Value Fund</t>
  </si>
  <si>
    <t>(An open ended equity scheme following a value investment strategy)</t>
  </si>
  <si>
    <t>•Investment (minimum 70%) in equity &amp; equity related instruments of companies whose rolling P/E is lower than rolling P/E of BSE Sensex.</t>
  </si>
  <si>
    <t>INE482A01020</t>
  </si>
  <si>
    <t>INE510A01028</t>
  </si>
  <si>
    <t>INE573A01042</t>
  </si>
  <si>
    <t>(An Open-Ended Exchange Traded Fund replicating / tracking domestic price of Gold)</t>
  </si>
  <si>
    <t>•Returns that are in line with the performance of physical gold in domestic prices, subject to tracking error.</t>
  </si>
  <si>
    <t>•Investment in gold and gold related instruments</t>
  </si>
  <si>
    <t>GOLD PHYSICAL -  -PURITY  995</t>
  </si>
  <si>
    <t xml:space="preserve">(An Open-Ended Exchange Traded Fund replicating / tracking domestic price of Silver) </t>
  </si>
  <si>
    <t>•Returns that are in line with the performance of physical silver in domestic prices, subject to tracking error.</t>
  </si>
  <si>
    <t>•• Investment in silver and silver-related instruments.</t>
  </si>
  <si>
    <t>SILVER PHYSICAL -PURITY 999</t>
  </si>
  <si>
    <t>TATA LIQUID FUND</t>
  </si>
  <si>
    <t>Tata liquid fund</t>
  </si>
  <si>
    <t>(An open ended Liquid Scheme. A Relatively Low Interest Rate Risk and Moderate Credit Risk)</t>
  </si>
  <si>
    <t>• Regular Income for Short Term.</t>
  </si>
  <si>
    <t>• Investment in Debt / Money Market Instruments.</t>
  </si>
  <si>
    <t>** TREASURY BILL 91 DAYS (19/11/2026)</t>
  </si>
  <si>
    <t>IN002026X206</t>
  </si>
  <si>
    <t>** - CENTRAL BANK OF INDIA - CD - 06/11/2026</t>
  </si>
  <si>
    <t>INE483A16KY7</t>
  </si>
  <si>
    <t>INE020B14722</t>
  </si>
  <si>
    <t>INE528G16X94</t>
  </si>
  <si>
    <t>INE700G14VN6</t>
  </si>
  <si>
    <t>CARE-A1+</t>
  </si>
  <si>
    <t>INE572E14KR8</t>
  </si>
  <si>
    <t>** - NABARD - CP - 11/11/2026</t>
  </si>
  <si>
    <t>INE261F14QA8</t>
  </si>
  <si>
    <t>** - BPCL - CP - 13/11/2026</t>
  </si>
  <si>
    <t>INE029A14BX4</t>
  </si>
  <si>
    <t>INE338I14NB3</t>
  </si>
  <si>
    <t>** - NABARD - CP - 23/11/2026</t>
  </si>
  <si>
    <t>INE261F14QC4</t>
  </si>
  <si>
    <t>INE296A14J74</t>
  </si>
  <si>
    <t>INE831R14GK3</t>
  </si>
  <si>
    <t>INE700G14VR7</t>
  </si>
  <si>
    <t>INE040A16HW5</t>
  </si>
  <si>
    <t>** TREASURY BILL 91 DAYS (27/11/2026)</t>
  </si>
  <si>
    <t>IN002026X214</t>
  </si>
  <si>
    <t>** - MUTHOOT FINCORP - CP - 03/11/2026</t>
  </si>
  <si>
    <t>INE549K14CD0</t>
  </si>
  <si>
    <t>INE477L14FZ8</t>
  </si>
  <si>
    <t>INE523L14BU9</t>
  </si>
  <si>
    <t>** - SMALL INDUST DEVLOP BANK  OF INDIA - CD - 06/11/2026</t>
  </si>
  <si>
    <t>INE556F16BQ4</t>
  </si>
  <si>
    <t>TATA INCOME PLUS ARBITRAGE ACTIVE FOF</t>
  </si>
  <si>
    <t xml:space="preserve">(An open-ended fund of fund investing in domestic mutual funds including debt oriented mutual fund schemes &amp; arbitrage-based equity mutual fund schemes) </t>
  </si>
  <si>
    <t>••Investment in domestic mutual funds including debt oriented mutual fund schemes &amp; arbitrage-based equity mutual fund schemes.</t>
  </si>
  <si>
    <t>INF277K017Q3</t>
  </si>
  <si>
    <t>TATA GOLD ETF FUND OF FUND</t>
  </si>
  <si>
    <t xml:space="preserve">(An Open-Ended Fund of Fund Scheme investing in Tata Gold Exchange Traded Fund) </t>
  </si>
  <si>
    <t>•Returns that are in line with returns provided by Tata Gold Exchange Traded Fund.</t>
  </si>
  <si>
    <t>TATA SILVER ETF FUND OF FUND</t>
  </si>
  <si>
    <t>(An Open-Ended Fund of Fund Scheme investing in Tata Silver Exchange Traded Fund)</t>
  </si>
  <si>
    <t>•Returns that are in line with returns provided by Tata Silver Exchange Traded Fund</t>
  </si>
  <si>
    <t>TCORPBF</t>
  </si>
  <si>
    <t>TFRF</t>
  </si>
  <si>
    <t>TGSFR</t>
  </si>
  <si>
    <t>TLF</t>
  </si>
  <si>
    <t>TNGIF1226</t>
  </si>
  <si>
    <t>TNGIF1229</t>
  </si>
  <si>
    <t>TNSIFDEC27</t>
  </si>
  <si>
    <t>TOF</t>
  </si>
  <si>
    <t>TSTBF</t>
  </si>
  <si>
    <t>TUSTF</t>
  </si>
  <si>
    <t>TFF</t>
  </si>
  <si>
    <t>Equity</t>
  </si>
  <si>
    <t>TEGF</t>
  </si>
  <si>
    <t>TAF</t>
  </si>
  <si>
    <t>TBAF</t>
  </si>
  <si>
    <t>TBFSF</t>
  </si>
  <si>
    <t>TBMCIF</t>
  </si>
  <si>
    <t>TBSEQIF</t>
  </si>
  <si>
    <t>TBSBGIF</t>
  </si>
  <si>
    <t>TIFSA</t>
  </si>
  <si>
    <t>TBCF</t>
  </si>
  <si>
    <t>TYCF</t>
  </si>
  <si>
    <t>TDIF</t>
  </si>
  <si>
    <t>TDIVYF</t>
  </si>
  <si>
    <t>TTSF96</t>
  </si>
  <si>
    <t>TCS</t>
  </si>
  <si>
    <t>TMCAPF</t>
  </si>
  <si>
    <t>TFEF</t>
  </si>
  <si>
    <t>TGLDETF</t>
  </si>
  <si>
    <t>THOF</t>
  </si>
  <si>
    <t>TICF</t>
  </si>
  <si>
    <t>TIIF</t>
  </si>
  <si>
    <t>TIPHF</t>
  </si>
  <si>
    <t>TISF</t>
  </si>
  <si>
    <t>TEOF</t>
  </si>
  <si>
    <t>TTOFE</t>
  </si>
  <si>
    <t>TINR</t>
  </si>
  <si>
    <t>TMAOF</t>
  </si>
  <si>
    <t>TMULTICF</t>
  </si>
  <si>
    <t>TNETF</t>
  </si>
  <si>
    <t>TIFNA</t>
  </si>
  <si>
    <t>TNAIF</t>
  </si>
  <si>
    <t>TNCMIF</t>
  </si>
  <si>
    <t>TNFSIF</t>
  </si>
  <si>
    <t>TNIDFOF</t>
  </si>
  <si>
    <t>TNIDETF</t>
  </si>
  <si>
    <t>TNITIF</t>
  </si>
  <si>
    <t>TNMIF150</t>
  </si>
  <si>
    <t>TNMMIF</t>
  </si>
  <si>
    <t>TNMSHIF</t>
  </si>
  <si>
    <t>TNNIF</t>
  </si>
  <si>
    <t>TNPBETF</t>
  </si>
  <si>
    <t>TNRIF</t>
  </si>
  <si>
    <t>TNA30IF</t>
  </si>
  <si>
    <t>TNMIMIF</t>
  </si>
  <si>
    <t>TNMIIF</t>
  </si>
  <si>
    <t>TREF</t>
  </si>
  <si>
    <t>TRSFM</t>
  </si>
  <si>
    <t>TRSFP</t>
  </si>
  <si>
    <t>TSLVETF</t>
  </si>
  <si>
    <t>TSCAPF</t>
  </si>
  <si>
    <t>TEQPEF</t>
  </si>
  <si>
    <t>TFRSTF</t>
  </si>
  <si>
    <t>TGLDFOF</t>
  </si>
  <si>
    <t>TIPAAFOF</t>
  </si>
  <si>
    <t>TMSPFOF</t>
  </si>
  <si>
    <t>TSLVFOF</t>
  </si>
  <si>
    <t>Portfolio as on 31-10-26</t>
  </si>
  <si>
    <t>INE205A08103</t>
  </si>
  <si>
    <t>INE115A07RC5</t>
  </si>
  <si>
    <t>** 07.41 % POWER FINANCE CORPORATION - 25/02/2030</t>
  </si>
  <si>
    <t>INE134E08KL2</t>
  </si>
  <si>
    <t>** 08.60 % SANSAR JAN 2025 TRUST - 25/08/2028</t>
  </si>
  <si>
    <t>INE2ZXW15019</t>
  </si>
  <si>
    <t>31st October 2026</t>
  </si>
  <si>
    <t>NAV AS ON 31-OCT-26: RS.13.0373 (REGULAR - MONTHLY IDCW)</t>
  </si>
  <si>
    <t>NAV AS ON 31-OCT-26: RS.13.0374 (REGULAR - QUARTERLY IDCW)</t>
  </si>
  <si>
    <t>NAV AS ON 31-OCT-26: RS.13.0374 (REGULAR - PERIODIC IDCW)</t>
  </si>
  <si>
    <t>NAV AS ON 31-OCT-26: RS.13.0374 (REGULAR - GROWTH)</t>
  </si>
  <si>
    <t>NAV AS ON 31-OCT-26: RS.13.4048 (DIRECT - MONTHLY IDCW)</t>
  </si>
  <si>
    <t>NAV AS ON 31-OCT-26: RS.13.4048 (DIRECT - QUARTERLY IDCW)</t>
  </si>
  <si>
    <t>NAV AS ON 31-OCT-26: RS.13.4048 (DIRECT - PERIODIC IDCW)</t>
  </si>
  <si>
    <t>NAV AS ON 31-OCT-26: RS.13.4048 (DIRECT - GROWTH)</t>
  </si>
  <si>
    <t>NAV AS ON 01-OCT-26: RS.13.0692 (REGULAR - MONTHLY IDCW)</t>
  </si>
  <si>
    <t>NAV AS ON 01-OCT-26: RS.13.0692 (REGULAR - QUARTERLY IDCW)</t>
  </si>
  <si>
    <t>NAV AS ON 01-OCT-26: RS.13.0692 (REGULAR - PERIODIC IDCW)</t>
  </si>
  <si>
    <t>NAV AS ON 01-OCT-26: RS.13.0692 (REGULAR - GROWTH)</t>
  </si>
  <si>
    <t>NAV AS ON 01-OCT-26: RS.13.4313 (DIRECT - MONTHLY IDCW)</t>
  </si>
  <si>
    <t>NAV AS ON 01-OCT-26: RS.13.4313 (DIRECT - QUARTERLY IDCW)</t>
  </si>
  <si>
    <t>NAV AS ON 01-OCT-26: RS.13.4313 (DIRECT - PERIODIC IDCW)</t>
  </si>
  <si>
    <t>NAV AS ON 01-OCT-26: RS.13.4313 (DIRECT - GROWTH)</t>
  </si>
  <si>
    <t xml:space="preserve">For the period ended 31st October 2026 the following for hedging transactions through futures which have been squared off/expired </t>
  </si>
  <si>
    <t>Hedging Positions through Put Options as on 31st October 2026</t>
  </si>
  <si>
    <t>For the period ended 31st October 2026 the following for hedging transactions through options which have already been exercised/expired</t>
  </si>
  <si>
    <t>Other than Hedging Positions through Options as on 31st October 2026</t>
  </si>
  <si>
    <t>Hedging Positions through Interest Rate Swaps as on 31st October 2026</t>
  </si>
  <si>
    <t>TATA CRISIL-IBX FINANCIAL SERVICES 3-6 MONTHS DEBT INDEX FUND</t>
  </si>
  <si>
    <t>INE020B08AH8</t>
  </si>
  <si>
    <t>INE377Y07557</t>
  </si>
  <si>
    <t>** - EXIM - CD - 01/03/2027</t>
  </si>
  <si>
    <t>INE514E16CP6</t>
  </si>
  <si>
    <t>** - CANARA BANK - CD - 29/01/2027</t>
  </si>
  <si>
    <t>INE476A16G36</t>
  </si>
  <si>
    <t>INE674K14BP2</t>
  </si>
  <si>
    <t>INE674K14BT4</t>
  </si>
  <si>
    <t>** - UNION BANK OF INDIA - CD - 02/03/2027</t>
  </si>
  <si>
    <t>INE692A16LM6</t>
  </si>
  <si>
    <t>** - KOTAK MAHINDRA BANK - CD - 09/03/2027</t>
  </si>
  <si>
    <t>INE237AD6174</t>
  </si>
  <si>
    <t>** - BANK OF BARODA - CD - 11/03/2027</t>
  </si>
  <si>
    <t>INE028A16LW2</t>
  </si>
  <si>
    <t>** - JIO CREDIT LTD - CP - 12/03/2027</t>
  </si>
  <si>
    <t>INE282H14105</t>
  </si>
  <si>
    <t>** - PUNJAB NATIONAL BANK - CD - 05/02/2027</t>
  </si>
  <si>
    <t>INE160A16UE2</t>
  </si>
  <si>
    <t>** - CANARA BANK - CD - 10/02/2027</t>
  </si>
  <si>
    <t>INE476A16L54</t>
  </si>
  <si>
    <t>INE774D14TL6</t>
  </si>
  <si>
    <t>INE238AD6CG0</t>
  </si>
  <si>
    <t>** - NABARD - CD - 05/03/2027</t>
  </si>
  <si>
    <t>INE261F16AN0</t>
  </si>
  <si>
    <t>** - PUNJAB NATIONAL BANK - CD - 12/03/2027</t>
  </si>
  <si>
    <t>INE160A16UV6</t>
  </si>
  <si>
    <t>INE115A14FT0</t>
  </si>
  <si>
    <t>NAV AS ON 31-OCT-26: RS.10.0408 (REGULAR - IDCW)</t>
  </si>
  <si>
    <t>NAV AS ON 31-OCT-26: RS.10.0408 (REGULAR - GROWTH)</t>
  </si>
  <si>
    <t>NAV AS ON 31-OCT-26: RS.10.0445 (DIRECT - IDCW)</t>
  </si>
  <si>
    <t>NAV AS ON 31-OCT-26: RS.10.0445 (DIRECT - GROWTH)</t>
  </si>
  <si>
    <t>NAV AS ON 01-OCT-26: RS.10.0174 (REGULAR - IDCW)</t>
  </si>
  <si>
    <t>NAV AS ON 01-OCT-26: RS.10.0174 (REGULAR - GROWTH)</t>
  </si>
  <si>
    <t>NAV AS ON 01-OCT-26: RS.10.0175 (DIRECT - IDCW)</t>
  </si>
  <si>
    <t>NAV AS ON 01-OCT-26: RS.10.0175 (DIRECT - GROWTH)</t>
  </si>
  <si>
    <t>Tata Floating Interest Rates Fund</t>
  </si>
  <si>
    <t>IRS - SW202604280000005</t>
  </si>
  <si>
    <t>IRSSWAP12260</t>
  </si>
  <si>
    <t>NAV AS ON 31-OCT-26: RS.13.6796 (REGULAR - MONTHLY IDCW)</t>
  </si>
  <si>
    <t>NAV AS ON 31-OCT-26: RS.13.6797 (REGULAR - QUARTERLY IDCW)</t>
  </si>
  <si>
    <t>NAV AS ON 31-OCT-26: RS.13.6796 (REGULAR - PERIODIC IDCW)</t>
  </si>
  <si>
    <t>NAV AS ON 31-OCT-26: RS.13.6796 (REGULAR - GROWTH)</t>
  </si>
  <si>
    <t>NAV AS ON 31-OCT-26: RS.13.9967 (DIRECT - MONTHLY IDCW)</t>
  </si>
  <si>
    <t>NAV AS ON 31-OCT-26: RS.13.9967 (DIRECT - QUARTERLY IDCW)</t>
  </si>
  <si>
    <t>NAV AS ON 31-OCT-26: RS.13.9968 (DIRECT - PERIODIC IDCW)</t>
  </si>
  <si>
    <t>NAV AS ON 31-OCT-26: RS.13.9967 (DIRECT - GROWTH)</t>
  </si>
  <si>
    <t>NAV AS ON 01-OCT-26: RS.13.6789 (REGULAR - MONTHLY IDCW)</t>
  </si>
  <si>
    <t>NAV AS ON 01-OCT-26: RS.13.6789 (REGULAR - QUARTERLY IDCW)</t>
  </si>
  <si>
    <t>NAV AS ON 01-OCT-26: RS.13.6789 (REGULAR - PERIODIC IDCW)</t>
  </si>
  <si>
    <t>NAV AS ON 01-OCT-26: RS.13.6789 (REGULAR - GROWTH)</t>
  </si>
  <si>
    <t>NAV AS ON 01-OCT-26: RS.13.9912 (DIRECT - MONTHLY IDCW)</t>
  </si>
  <si>
    <t>NAV AS ON 01-OCT-26: RS.13.9912 (DIRECT - QUARTERLY IDCW)</t>
  </si>
  <si>
    <t>NAV AS ON 01-OCT-26: RS.13.9912 (DIRECT - PERIODIC IDCW)</t>
  </si>
  <si>
    <t>NAV AS ON 01-OCT-26: RS.13.9912 (DIRECT - GROWTH)</t>
  </si>
  <si>
    <t>Tata GILT Fund</t>
  </si>
  <si>
    <t>GOI - 6.53% (07/09/2031)</t>
  </si>
  <si>
    <t>IN0020260074</t>
  </si>
  <si>
    <t>SGS KARNATAKA 7.54% (04/03/2039)</t>
  </si>
  <si>
    <t>IN1920250298</t>
  </si>
  <si>
    <t>SGS MAHARASHTRA 7.15% (16/07/2049)</t>
  </si>
  <si>
    <t>IN2220250202</t>
  </si>
  <si>
    <t>SGS UTTAR PRADESH 7.16% (20/02/2039)</t>
  </si>
  <si>
    <t>IN3320240077</t>
  </si>
  <si>
    <t>SDL KARNATAKA 7.35% (24/02/2039)</t>
  </si>
  <si>
    <t>IN1920200608</t>
  </si>
  <si>
    <t>SGS TAMILNADU 7.80% (03/06/2041)</t>
  </si>
  <si>
    <t>IN3120260069</t>
  </si>
  <si>
    <t>NAV AS ON 31-OCT-26: RS.21.6931 (REGULAR - IDCW)</t>
  </si>
  <si>
    <t>NAV AS ON 31-OCT-26: RS.25.033 (DIRECT - IDCW)</t>
  </si>
  <si>
    <t>NAV AS ON 31-OCT-26: RS.88.9003 (DIRECT - GROWTH)</t>
  </si>
  <si>
    <t>NAV AS ON 31-OCT-26: RS.78.256 (REGULAR - GROWTH)</t>
  </si>
  <si>
    <t>NAV AS ON 01-OCT-26: RS.21.8795 (REGULAR - IDCW)</t>
  </si>
  <si>
    <t>NAV AS ON 01-OCT-26: RS.25.2251 (DIRECT - IDCW)</t>
  </si>
  <si>
    <t>NAV AS ON 01-OCT-26: RS.89.5825 (DIRECT - GROWTH)</t>
  </si>
  <si>
    <t>NAV AS ON 01-OCT-26: RS.78.9279 (REGULAR - GROWTH)</t>
  </si>
  <si>
    <t>** - BANK OF BARODA - CD - 15/12/2026</t>
  </si>
  <si>
    <t>INE028A16KW4</t>
  </si>
  <si>
    <t>INE002A14LX0</t>
  </si>
  <si>
    <t>INE020B14748</t>
  </si>
  <si>
    <t>** TREASURY BILL 182 DAYS (11/02/2027)</t>
  </si>
  <si>
    <t>IN002026Y196</t>
  </si>
  <si>
    <t>INE002A14LW2</t>
  </si>
  <si>
    <t>INE040A16KD9</t>
  </si>
  <si>
    <t>INE171A16OD4</t>
  </si>
  <si>
    <t>INE763G14F92</t>
  </si>
  <si>
    <t>INE211H14BF0</t>
  </si>
  <si>
    <t>** TREASURY BILL 182 DAYS (11/03/2027)</t>
  </si>
  <si>
    <t>IN002026Y238</t>
  </si>
  <si>
    <t>** TREASURY BILL 182 DAYS (21/01/2027)</t>
  </si>
  <si>
    <t>IN002026Y162</t>
  </si>
  <si>
    <t>INE171A16OE2</t>
  </si>
  <si>
    <t>INE763G14O91</t>
  </si>
  <si>
    <t>** TREASURY BILL 182 DAYS (08/04/2027)</t>
  </si>
  <si>
    <t>IN002026Y279</t>
  </si>
  <si>
    <t>** - SMALL INDUST DEVLOP BANK  OF INDIA - CD - 03/09/2027</t>
  </si>
  <si>
    <t>INE556F16CI9</t>
  </si>
  <si>
    <t>INE0T2V14160</t>
  </si>
  <si>
    <t>INE523L14CA9</t>
  </si>
  <si>
    <t>INE721A14DZ7</t>
  </si>
  <si>
    <t>** TREASURY BILL 182 DAYS (04/03/2027)</t>
  </si>
  <si>
    <t>IN002026Y220</t>
  </si>
  <si>
    <t>** - QATAR NATIONAL BANK (Q.P.S.C.) - CD - 08/03/2027</t>
  </si>
  <si>
    <t>INE0BJN16036</t>
  </si>
  <si>
    <t>INE763G14L78</t>
  </si>
  <si>
    <t>INE040A16IQ5</t>
  </si>
  <si>
    <t>INE531F14FN0</t>
  </si>
  <si>
    <t>** TREASURY BILL 91 DAYS (17/12/2026)</t>
  </si>
  <si>
    <t>IN002026X248</t>
  </si>
  <si>
    <t>NAV AS ON 31-OCT-26: RS.5127.8262 (REGULAR - GROWTH)</t>
  </si>
  <si>
    <t>NAV AS ON 31-OCT-26: RS.1114.736 (REGULAR - DAILY IDCW)</t>
  </si>
  <si>
    <t>NAV AS ON 31-OCT-26: RS.5241.0952 (DIRECT - GROWTH)</t>
  </si>
  <si>
    <t>NAV AS ON 31-OCT-26: RS.1114.7439 (DIRECT - DAILY IDCW)</t>
  </si>
  <si>
    <t>NAV AS ON 01-OCT-26: RS.5112.9202 (REGULAR - GROWTH)</t>
  </si>
  <si>
    <t>NAV AS ON 01-OCT-26: RS.1114.52 (REGULAR - DAILY IDCW)</t>
  </si>
  <si>
    <t>NAV AS ON 01-OCT-26: RS.5224.829 (DIRECT - GROWTH)</t>
  </si>
  <si>
    <t>NAV AS ON 01-OCT-26: RS.1114.52 (DIRECT - DAILY IDCW)</t>
  </si>
  <si>
    <t>NAV AS ON 31-OCT-26: RS.12.7984 (REGULAR - IDCW)</t>
  </si>
  <si>
    <t>NAV AS ON 31-OCT-26: RS.12.7984 (REGULAR - GROWTH)</t>
  </si>
  <si>
    <t>NAV AS ON 31-OCT-26: RS.12.9547 (DIRECT - IDCW)</t>
  </si>
  <si>
    <t>NAV AS ON 31-OCT-26: RS.12.9547 (DIRECT - GROWTH)</t>
  </si>
  <si>
    <t>NAV AS ON 01-OCT-26: RS.12.7485 (REGULAR - IDCW)</t>
  </si>
  <si>
    <t>NAV AS ON 01-OCT-26: RS.12.7485 (REGULAR - GROWTH)</t>
  </si>
  <si>
    <t>NAV AS ON 01-OCT-26: RS.12.9013 (DIRECT - IDCW)</t>
  </si>
  <si>
    <t>NAV AS ON 01-OCT-26: RS.12.9013 (DIRECT - GROWTH)</t>
  </si>
  <si>
    <t>AVERAGE MATURITY : 0.06 YEARS</t>
  </si>
  <si>
    <t>NAV AS ON 31-OCT-26: RS.12.8615 (REGULAR - IDCW)</t>
  </si>
  <si>
    <t>NAV AS ON 31-OCT-26: RS.12.8615 (REGULAR - GROWTH)</t>
  </si>
  <si>
    <t>NAV AS ON 31-OCT-26: RS.13.0235 (DIRECT - IDCW)</t>
  </si>
  <si>
    <t>NAV AS ON 31-OCT-26: RS.13.0235 (DIRECT - GROWTH)</t>
  </si>
  <si>
    <t>NAV AS ON 01-OCT-26: RS.12.8984 (REGULAR - IDCW)</t>
  </si>
  <si>
    <t>NAV AS ON 01-OCT-26: RS.12.8984 (REGULAR - GROWTH)</t>
  </si>
  <si>
    <t>NAV AS ON 01-OCT-26: RS.13.058 (DIRECT - IDCW)</t>
  </si>
  <si>
    <t>NAV AS ON 01-OCT-26: RS.13.058 (DIRECT - GROWTH)</t>
  </si>
  <si>
    <t>NAV AS ON 31-OCT-26: RS.13.2433 (REGULAR - IDCW)</t>
  </si>
  <si>
    <t>NAV AS ON 31-OCT-26: RS.13.2434 (REGULAR - GROWTH)</t>
  </si>
  <si>
    <t>NAV AS ON 31-OCT-26: RS.13.406 (DIRECT - IDCW)</t>
  </si>
  <si>
    <t>NAV AS ON 31-OCT-26: RS.13.406 (DIRECT - GROWTH)</t>
  </si>
  <si>
    <t>NAV AS ON 01-OCT-26: RS.13.2403 (REGULAR - IDCW)</t>
  </si>
  <si>
    <t>NAV AS ON 01-OCT-26: RS.13.2403 (REGULAR - GROWTH)</t>
  </si>
  <si>
    <t>NAV AS ON 01-OCT-26: RS.13.4003 (DIRECT - IDCW)</t>
  </si>
  <si>
    <t>NAV AS ON 01-OCT-26: RS.13.4003 (DIRECT - GROWTH)</t>
  </si>
  <si>
    <t>NAV AS ON 31-OCT-26: RS.1000.0002 (REGULAR - DAILY IDCW)</t>
  </si>
  <si>
    <t>NAV AS ON 31-OCT-26: RS.1452.6888 (REGULAR - GROWTH)</t>
  </si>
  <si>
    <t>NAV AS ON 31-OCT-26: RS.1000.0003 (DIRECT - DAILY IDCW)</t>
  </si>
  <si>
    <t>NAV AS ON 31-OCT-26: RS.1465.3533 (DIRECT - GROWTH)</t>
  </si>
  <si>
    <t>NAV AS ON 01-OCT-26: RS.1000 (REGULAR - DAILY IDCW)</t>
  </si>
  <si>
    <t>NAV AS ON 01-OCT-26: RS.1446.2985 (REGULAR - GROWTH)</t>
  </si>
  <si>
    <t>NAV AS ON 01-OCT-26: RS.1000 (DIRECT - DAILY IDCW)</t>
  </si>
  <si>
    <t>NAV AS ON 01-OCT-26: RS.1458.7515 (DIRECT - GROWTH)</t>
  </si>
  <si>
    <t>INE0BJO01010</t>
  </si>
  <si>
    <t>** 08.12 % LAKSHMINARAYAN SECURITISATION TRUST - 28/09/2031</t>
  </si>
  <si>
    <t>INE31CW15014</t>
  </si>
  <si>
    <t>NAV AS ON 31-OCT-26: RS.31.8665 (REGULAR - GROWTH)</t>
  </si>
  <si>
    <t>NAV AS ON 31-OCT-26: RS.37.8779 (DIRECT - GROWTH)</t>
  </si>
  <si>
    <t>NAV AS ON 01-OCT-26: RS.32.1215 (REGULAR - GROWTH)</t>
  </si>
  <si>
    <t>NAV AS ON 01-OCT-26: RS.38.1459 (DIRECT - GROWTH)</t>
  </si>
  <si>
    <t>Tata Short Term Fund</t>
  </si>
  <si>
    <t>GOI - 7.71% (18/05/2066)</t>
  </si>
  <si>
    <t>IN0020260033</t>
  </si>
  <si>
    <t>INE020B08GL7</t>
  </si>
  <si>
    <t>INE033L07IK9</t>
  </si>
  <si>
    <t>INE296A07TT3</t>
  </si>
  <si>
    <t>NAV AS ON 31-OCT-26: RS.22.757 (REGULAR - MONTHLY IDCW)</t>
  </si>
  <si>
    <t>NAV AS ON 31-OCT-26: RS.50.3914 (REGULAR - GROWTH)</t>
  </si>
  <si>
    <t>NAV AS ON 31-OCT-26: RS.25.6079 (DIRECT - MONTHLY IDCW)</t>
  </si>
  <si>
    <t>NAV AS ON 31-OCT-26: RS.56.3782 (DIRECT - GROWTH)</t>
  </si>
  <si>
    <t>NAV AS ON 31-OCT-26: RS.26.7002 (REGULAR - PERIODIC IDCW)</t>
  </si>
  <si>
    <t>NAV AS ON 31-OCT-26: RS.29.9165 (DIRECT - PERIODIC IDCW)</t>
  </si>
  <si>
    <t>NAV AS ON 01-OCT-26: RS.22.8038 (REGULAR - MONTHLY IDCW)</t>
  </si>
  <si>
    <t>NAV AS ON 01-OCT-26: RS.50.4951 (REGULAR - GROWTH)</t>
  </si>
  <si>
    <t>NAV AS ON 01-OCT-26: RS.25.6426 (DIRECT - MONTHLY IDCW)</t>
  </si>
  <si>
    <t>NAV AS ON 01-OCT-26: RS.56.4547 (DIRECT - GROWTH)</t>
  </si>
  <si>
    <t>NAV AS ON 01-OCT-26: RS.26.7551 (REGULAR - PERIODIC IDCW)</t>
  </si>
  <si>
    <t>NAV AS ON 01-OCT-26: RS.29.9571 (DIRECT - PERIODIC IDCW)</t>
  </si>
  <si>
    <t>INE115A07RE1</t>
  </si>
  <si>
    <t>** TREASURY BILL 91 DAYS (24/12/2026)</t>
  </si>
  <si>
    <t>IN002026X255</t>
  </si>
  <si>
    <t>INE530B14JC6</t>
  </si>
  <si>
    <t>** - INDIAN BANK - CD - 10/12/2026</t>
  </si>
  <si>
    <t>INE562A16QO6</t>
  </si>
  <si>
    <t>INE090AD6279</t>
  </si>
  <si>
    <t>** - INDIAN BANK - CD - 29/01/2027</t>
  </si>
  <si>
    <t>INE562A16QP3</t>
  </si>
  <si>
    <t>INE377Y14CA3</t>
  </si>
  <si>
    <t>** - CANARA BANK - CD - 02/03/2027</t>
  </si>
  <si>
    <t>INE476A16H35</t>
  </si>
  <si>
    <t>NAV AS ON 31-OCT-26: RS.10.3831 (REGULAR - WEEKLY IDCW)</t>
  </si>
  <si>
    <t>NAV AS ON 31-OCT-26: RS.15.3139 (REGULAR - MONTHLY IDCW)</t>
  </si>
  <si>
    <t>NAV AS ON 31-OCT-26: RS.15.307 (REGULAR - GROWTH)</t>
  </si>
  <si>
    <t>NAV AS ON 31-OCT-26: RS.10.4106 (DIRECT - WEEKLY IDCW)</t>
  </si>
  <si>
    <t>NAV AS ON 31-OCT-26: RS.16.2946 (DIRECT - MONTHLY IDCW)</t>
  </si>
  <si>
    <t>NAV AS ON 31-OCT-26: RS.16.2713 (DIRECT - GROWTH)</t>
  </si>
  <si>
    <t>NAV AS ON 01-OCT-26: RS.10.3844 (REGULAR - WEEKLY IDCW)</t>
  </si>
  <si>
    <t>NAV AS ON 01-OCT-26: RS.15.2682 (REGULAR - MONTHLY IDCW)</t>
  </si>
  <si>
    <t>NAV AS ON 01-OCT-26: RS.15.2617 (REGULAR - GROWTH)</t>
  </si>
  <si>
    <t>NAV AS ON 01-OCT-26: RS.10.4113 (DIRECT - WEEKLY IDCW)</t>
  </si>
  <si>
    <t>NAV AS ON 01-OCT-26: RS.16.2343 (DIRECT - MONTHLY IDCW)</t>
  </si>
  <si>
    <t>NAV AS ON 01-OCT-26: RS.16.2127 (DIRECT - GROWTH)</t>
  </si>
  <si>
    <t>Tata Ultra Short to Short Term Fund</t>
  </si>
  <si>
    <t>SDL TAMILNADU 8.43% (07/03/2028)</t>
  </si>
  <si>
    <t>IN3120170144</t>
  </si>
  <si>
    <t>SDL KARNATAKA 6.97% (26/02/2028)</t>
  </si>
  <si>
    <t>IN1920190189</t>
  </si>
  <si>
    <t>INE296A07SI8</t>
  </si>
  <si>
    <t>** 07.04 % SMALL INDUST DEVLOP BANK  OF INDIA - 09/02/2029</t>
  </si>
  <si>
    <t>INE556F08LB2</t>
  </si>
  <si>
    <t>INE020B14755</t>
  </si>
  <si>
    <t>** - PUNJAB NATIONAL BANK - CD - 04/02/2027</t>
  </si>
  <si>
    <t>INE160A16UD4</t>
  </si>
  <si>
    <t>** - SMALL INDUST DEVLOP BANK  OF INDIA - CD - 05/02/2027</t>
  </si>
  <si>
    <t>INE556F16BZ5</t>
  </si>
  <si>
    <t>** - UNION BANK OF INDIA - CD - 10/02/2027</t>
  </si>
  <si>
    <t>INE692A16NK6</t>
  </si>
  <si>
    <t>** - SMALL INDUST DEVLOP BANK  OF INDIA - CD - 27/10/2027</t>
  </si>
  <si>
    <t>INE556F16CJ7</t>
  </si>
  <si>
    <t>INE296A14G36</t>
  </si>
  <si>
    <t>NAV AS ON 31-OCT-26: RS.1003.1147 (REGULAR - DAILY IDCW)</t>
  </si>
  <si>
    <t>NAV AS ON 31-OCT-26: RS.1007.6495 (REGULAR - WEEKLY IDCW)</t>
  </si>
  <si>
    <t>NAV AS ON 31-OCT-26: RS.4240.3368 (REGULAR - GROWTH)</t>
  </si>
  <si>
    <t>NAV AS ON 31-OCT-26: RS.2687.6734 (REGULAR - PERIODIC IDCW)</t>
  </si>
  <si>
    <t>NAV AS ON 31-OCT-26: RS.1003.2844 (DIRECT - DAILY IDCW)</t>
  </si>
  <si>
    <t>NAV AS ON 31-OCT-26: RS.1007.82 (DIRECT - WEEKLY IDCW)</t>
  </si>
  <si>
    <t>NAV AS ON 31-OCT-26: RS.4380.335 (DIRECT - GROWTH)</t>
  </si>
  <si>
    <t>NAV AS ON 31-OCT-26: RS.2778.7382 (DIRECT - PERIODIC IDCW)</t>
  </si>
  <si>
    <t>NAV AS ON 01-OCT-26: RS.1003.5288 (REGULAR - DAILY IDCW)</t>
  </si>
  <si>
    <t>NAV AS ON 01-OCT-26: RS.1008.8116 (REGULAR - WEEKLY IDCW)</t>
  </si>
  <si>
    <t>NAV AS ON 01-OCT-26: RS.4234.3742 (REGULAR - GROWTH)</t>
  </si>
  <si>
    <t>NAV AS ON 01-OCT-26: RS.2683.8922 (REGULAR - PERIODIC IDCW)</t>
  </si>
  <si>
    <t>NAV AS ON 01-OCT-26: RS.1003.5316 (DIRECT - DAILY IDCW)</t>
  </si>
  <si>
    <t>NAV AS ON 01-OCT-26: RS.1008.8307 (DIRECT - WEEKLY IDCW)</t>
  </si>
  <si>
    <t>NAV AS ON 01-OCT-26: RS.4372.9404 (DIRECT - GROWTH)</t>
  </si>
  <si>
    <t>NAV AS ON 01-OCT-26: RS.2773.9817 (DIRECT - PERIODIC IDCW)</t>
  </si>
  <si>
    <t>INF277KA1AU6</t>
  </si>
  <si>
    <t>Tata Nifty Financial Services Index Fund</t>
  </si>
  <si>
    <t>INF277KA1BA6</t>
  </si>
  <si>
    <t>NAV AS ON 31-OCT-26: RS.9.3609 (REGULAR - IDCW)</t>
  </si>
  <si>
    <t>NAV AS ON 31-OCT-26: RS.9.3609 (REGULAR - GROWTH)</t>
  </si>
  <si>
    <t>NAV AS ON 31-OCT-26: RS.9.3738 (DIRECT - IDCW)</t>
  </si>
  <si>
    <t>NAV AS ON 31-OCT-26: RS.9.3738 (DIRECT - GROWTH)</t>
  </si>
  <si>
    <t>NAV AS ON 01-OCT-26: RS.9.3311 (REGULAR - IDCW)</t>
  </si>
  <si>
    <t>NAV AS ON 01-OCT-26: RS.9.3311 (REGULAR - GROWTH)</t>
  </si>
  <si>
    <t>NAV AS ON 01-OCT-26: RS.9.3406 (DIRECT - IDCW)</t>
  </si>
  <si>
    <t>NAV AS ON 01-OCT-26: RS.9.3406 (DIRECT - GROWTH)</t>
  </si>
  <si>
    <t>INE614B01018</t>
  </si>
  <si>
    <t>INF277KA1FB5</t>
  </si>
  <si>
    <t>NAV AS ON 31-OCT-26: RS.415.7301 (REGULAR - GROWTH)</t>
  </si>
  <si>
    <t>NAV AS ON 31-OCT-26: RS.74.0268 (REGULAR - IDCW)</t>
  </si>
  <si>
    <t>NAV AS ON 31-OCT-26: RS.75.211 (REGULAR - MONTHLY IDCW)</t>
  </si>
  <si>
    <t>NAV AS ON 31-OCT-26: RS.472.4241 (DIRECT - GROWTH)</t>
  </si>
  <si>
    <t>NAV AS ON 31-OCT-26: RS.92.7508 (DIRECT - IDCW)</t>
  </si>
  <si>
    <t>NAV AS ON 31-OCT-26: RS.91.644 (DIRECT - MONTHLY IDCW)</t>
  </si>
  <si>
    <t>NAV AS ON 01-OCT-26: RS.417.7409 (REGULAR - GROWTH)</t>
  </si>
  <si>
    <t>NAV AS ON 01-OCT-26: RS.74.3849 (REGULAR - IDCW)</t>
  </si>
  <si>
    <t>NAV AS ON 01-OCT-26: RS.76.3502 (REGULAR - MONTHLY IDCW)</t>
  </si>
  <si>
    <t>NAV AS ON 01-OCT-26: RS.474.3365 (DIRECT - GROWTH)</t>
  </si>
  <si>
    <t>NAV AS ON 01-OCT-26: RS.93.1262 (DIRECT - IDCW)</t>
  </si>
  <si>
    <t>NAV AS ON 01-OCT-26: RS.92.7891 (DIRECT - MONTHLY IDCW)</t>
  </si>
  <si>
    <t>AVERAGE MATURITY : 1.2 YEARS</t>
  </si>
  <si>
    <t>Disclosure of Margins as of 31st October 2026 is as given below   :</t>
  </si>
  <si>
    <t>BANK OF MAHARASHTRA^</t>
  </si>
  <si>
    <t>MANKIND PHARMA LTD^</t>
  </si>
  <si>
    <t>** - SMALL INDUST DEVLOP BANK  OF INDIA - CD - 11/08/2027</t>
  </si>
  <si>
    <t>INE556F16CF5</t>
  </si>
  <si>
    <t>INE171A16NY2</t>
  </si>
  <si>
    <t>INE238AD6CV9</t>
  </si>
  <si>
    <t>NAV AS ON 31-OCT-26: RS.14.8066 (REGULAR - MONTHLY IDCW)</t>
  </si>
  <si>
    <t>NAV AS ON 31-OCT-26: RS.15.4899 (REGULAR - GROWTH)</t>
  </si>
  <si>
    <t>NAV AS ON 31-OCT-26: RS.15.8155 (DIRECT - MONTHLY IDCW)</t>
  </si>
  <si>
    <t>NAV AS ON 31-OCT-26: RS.16.4628 (DIRECT - GROWTH)</t>
  </si>
  <si>
    <t>NAV AS ON 01-OCT-26: RS.14.7412 (REGULAR - MONTHLY IDCW)</t>
  </si>
  <si>
    <t>NAV AS ON 01-OCT-26: RS.15.4214 (REGULAR - GROWTH)</t>
  </si>
  <si>
    <t>NAV AS ON 01-OCT-26: RS.15.7358 (DIRECT - MONTHLY IDCW)</t>
  </si>
  <si>
    <t>NAV AS ON 01-OCT-26: RS.16.3798 (DIRECT - GROWTH)</t>
  </si>
  <si>
    <t>AVERAGE MATURITY : 0.07 YEARS</t>
  </si>
  <si>
    <t>BANK OF BARODA-FUT-29-DEC-26</t>
  </si>
  <si>
    <t>BANK OF INDIA-FUT-23-NOV-26</t>
  </si>
  <si>
    <t>BANK OF INDIA-FUT-29-DEC-26</t>
  </si>
  <si>
    <t>BANK OF MAHARASHTRA-FUT-23-NOV-26</t>
  </si>
  <si>
    <t>CANARA BANK-FUT-29-DEC-26</t>
  </si>
  <si>
    <t>COMPUTER AGE MANAGEMENT SERVICES LTD-FUT-23-NOV-26</t>
  </si>
  <si>
    <t>GMR AIRPORTS LTD-FUT-23-NOV-26</t>
  </si>
  <si>
    <t>JIO FINANCIAL SERVICES LTD-FUT-29-DEC-26</t>
  </si>
  <si>
    <t>KALYAN JEWELLERS INDIA LTD-FUT-23-NOV-26</t>
  </si>
  <si>
    <t>LIFE INSURANCE CORPORATION OF INDIA-FUT-23-NOV-26</t>
  </si>
  <si>
    <t>MANKIND PHARMA LTD-FUT-23-NOV-26</t>
  </si>
  <si>
    <t>OIL &amp; NATURAL GAS CO.-FUT-23-NOV-26</t>
  </si>
  <si>
    <t>OIL &amp; NATURAL GAS CO.-FUT-29-DEC-26</t>
  </si>
  <si>
    <t>PUNJAB NATIONAL BANK-FUT-29-DEC-26</t>
  </si>
  <si>
    <t>STATE BANK OF INDIA-FUT-29-DEC-26</t>
  </si>
  <si>
    <t>UNION BANK OF INDIA-FUT-23-NOV-26</t>
  </si>
  <si>
    <t>INOX WIND LTD-FUT-23-NOV-26</t>
  </si>
  <si>
    <t>BANK OF MAHARASHTRA-FUT-27-OCT-26</t>
  </si>
  <si>
    <t>COMPUTER AGE MANAGEMENT SERVICES LTD-FUT-27-OCT-26</t>
  </si>
  <si>
    <t>KALYAN JEWELLERS INDIA LTD-FUT-27-OCT-26</t>
  </si>
  <si>
    <t>LIFE INSURANCE CORPORATION OF INDIA-FUT-27-OCT-26</t>
  </si>
  <si>
    <t>MANKIND PHARMA LTD-FUT-27-OCT-26</t>
  </si>
  <si>
    <t>MAZAGON DOCK SHIPBUILDERS LTD-FUT-27-OCT-26</t>
  </si>
  <si>
    <t>PREMIER ENERGIES LTD-FUT-27-OCT-26</t>
  </si>
  <si>
    <t>NATIONAL STOCK EXCHANGE OF INDIA LTD</t>
  </si>
  <si>
    <t>INE721I01024</t>
  </si>
  <si>
    <t>INE002A08708</t>
  </si>
  <si>
    <t>NAV AS ON 31-OCT-26: RS.18.9838 (REGULAR - IDCW)</t>
  </si>
  <si>
    <t>NAV AS ON 31-OCT-26: RS.19.7874 (REGULAR - GROWTH)</t>
  </si>
  <si>
    <t>NAV AS ON 31-OCT-26: RS.21.4612 (DIRECT - IDCW)</t>
  </si>
  <si>
    <t>NAV AS ON 31-OCT-26: RS.22.2689 (DIRECT - GROWTH)</t>
  </si>
  <si>
    <t>NAV AS ON 01-OCT-26: RS.19.1668 (REGULAR - IDCW)</t>
  </si>
  <si>
    <t>NAV AS ON 01-OCT-26: RS.19.9782 (REGULAR - GROWTH)</t>
  </si>
  <si>
    <t>NAV AS ON 01-OCT-26: RS.21.6466 (DIRECT - IDCW)</t>
  </si>
  <si>
    <t>NAV AS ON 01-OCT-26: RS.22.4612 (DIRECT - GROWTH)</t>
  </si>
  <si>
    <t>AVERAGE MATURITY : 2.09 YEARS</t>
  </si>
  <si>
    <t>STATE BANK OF INDIA-OPT-23-NOV-26</t>
  </si>
  <si>
    <t>STATE BANK OF INDIA-OPT-27-OCT-26</t>
  </si>
  <si>
    <t>NAV AS ON 31-OCT-26: RS.35.6705 (REGULAR - IDCW)</t>
  </si>
  <si>
    <t>NAV AS ON 31-OCT-26: RS.40.4027 (REGULAR - GROWTH)</t>
  </si>
  <si>
    <t>NAV AS ON 31-OCT-26: RS.46.4143 (DIRECT - IDCW)</t>
  </si>
  <si>
    <t>NAV AS ON 31-OCT-26: RS.47.9152 (DIRECT - GROWTH)</t>
  </si>
  <si>
    <t>NAV AS ON 01-OCT-26: RS.36.6272 (REGULAR - IDCW)</t>
  </si>
  <si>
    <t>NAV AS ON 01-OCT-26: RS.41.4863 (REGULAR - GROWTH)</t>
  </si>
  <si>
    <t>NAV AS ON 01-OCT-26: RS.47.6056 (DIRECT - IDCW)</t>
  </si>
  <si>
    <t>NAV AS ON 01-OCT-26: RS.49.145 (DIRECT - GROWTH)</t>
  </si>
  <si>
    <t>An open ended fund replicating / tracking the BSE Multicap Consumption 50:30:20 Index (TRI)</t>
  </si>
  <si>
    <t>•Returns that correspond to the total returns of the securities as represented by the BSE Multicap Consumption 50-30-20 Index, subject to tracking error.
*Investors should consult their financial advisors if in doubt about whether the product is suitable for them.</t>
  </si>
  <si>
    <t>INE133A01029</t>
  </si>
  <si>
    <t>NAV AS ON 31-OCT-26: RS.8.9833 (REGULAR - IDCW)</t>
  </si>
  <si>
    <t>NAV AS ON 31-OCT-26: RS.8.9832 (REGULAR - GROWTH)</t>
  </si>
  <si>
    <t>NAV AS ON 31-OCT-26: RS.9.0434 (DIRECT - IDCW)</t>
  </si>
  <si>
    <t>NAV AS ON 31-OCT-26: RS.9.0435 (DIRECT - GROWTH)</t>
  </si>
  <si>
    <t>NAV AS ON 01-OCT-26: RS.9.0617 (REGULAR - IDCW)</t>
  </si>
  <si>
    <t>NAV AS ON 01-OCT-26: RS.9.0617 (REGULAR - GROWTH)</t>
  </si>
  <si>
    <t>NAV AS ON 01-OCT-26: RS.9.1166 (DIRECT - IDCW)</t>
  </si>
  <si>
    <t>NAV AS ON 01-OCT-26: RS.9.1166 (DIRECT - GROWTH)</t>
  </si>
  <si>
    <t>•Returns that correspond to the total returns of the securities as represented by the BSE Quality Total Return Index, subject to tracking error.
*Investors should consult their financial advisors if in doubt about whether the product is suitable for them.</t>
  </si>
  <si>
    <t>NAV AS ON 31-OCT-26: RS.10.3002 (REGULAR - IDCW)</t>
  </si>
  <si>
    <t>NAV AS ON 31-OCT-26: RS.10.3002 (REGULAR - GROWTH)</t>
  </si>
  <si>
    <t>NAV AS ON 31-OCT-26: RS.10.4228 (DIRECT - IDCW)</t>
  </si>
  <si>
    <t>NAV AS ON 31-OCT-26: RS.10.4228 (DIRECT - GROWTH)</t>
  </si>
  <si>
    <t>NAV AS ON 01-OCT-26: RS.10.5333 (REGULAR - IDCW)</t>
  </si>
  <si>
    <t>NAV AS ON 01-OCT-26: RS.10.5333 (REGULAR - GROWTH)</t>
  </si>
  <si>
    <t>NAV AS ON 01-OCT-26: RS.10.6525 (DIRECT - IDCW)</t>
  </si>
  <si>
    <t>NAV AS ON 01-OCT-26: RS.10.6525 (DIRECT - GROWTH)</t>
  </si>
  <si>
    <t>NAV AS ON 31-OCT-26: RS.9.5052 (REGULAR - IDCW)</t>
  </si>
  <si>
    <t>NAV AS ON 31-OCT-26: RS.9.5052 (REGULAR - GROWTH)</t>
  </si>
  <si>
    <t>NAV AS ON 31-OCT-26: RS.9.6471 (DIRECT - IDCW)</t>
  </si>
  <si>
    <t>NAV AS ON 31-OCT-26: RS.9.6471 (DIRECT - GROWTH)</t>
  </si>
  <si>
    <t>NAV AS ON 01-OCT-26: RS.9.332 (REGULAR - IDCW)</t>
  </si>
  <si>
    <t>NAV AS ON 01-OCT-26: RS.9.332 (REGULAR - GROWTH)</t>
  </si>
  <si>
    <t>NAV AS ON 01-OCT-26: RS.9.4653 (DIRECT - IDCW)</t>
  </si>
  <si>
    <t>NAV AS ON 01-OCT-26: RS.9.4653 (DIRECT - GROWTH)</t>
  </si>
  <si>
    <t>•To reflect / mirror the BSE Sensex returns by investing in the same stocks which comprises of BSE Sensex.
*Investors should consult their financial advisors if in doubt about whether the product is suitable for them.</t>
  </si>
  <si>
    <t>NAV AS ON 31-OCT-26: RS.187.8147 (REGULAR - GROWTH)</t>
  </si>
  <si>
    <t>NAV AS ON 31-OCT-26: RS.199.5148 (DIRECT - GROWTH)</t>
  </si>
  <si>
    <t>NAV AS ON 01-OCT-26: RS.181.4034 (REGULAR - GROWTH)</t>
  </si>
  <si>
    <t>NAV AS ON 01-OCT-26: RS.192.6591 (DIRECT - GROWTH)</t>
  </si>
  <si>
    <t>NAV AS ON 31-OCT-26: RS.17.1185 (REGULAR - IDCW)</t>
  </si>
  <si>
    <t>NAV AS ON 31-OCT-26: RS.17.1185 (REGULAR - GROWTH)</t>
  </si>
  <si>
    <t>NAV AS ON 31-OCT-26: RS.18.57 (DIRECT - IDCW)</t>
  </si>
  <si>
    <t>NAV AS ON 31-OCT-26: RS.18.57 (DIRECT - GROWTH)</t>
  </si>
  <si>
    <t>NAV AS ON 01-OCT-26: RS.17.8037 (REGULAR - IDCW)</t>
  </si>
  <si>
    <t>NAV AS ON 01-OCT-26: RS.17.8037 (REGULAR - GROWTH)</t>
  </si>
  <si>
    <t>NAV AS ON 01-OCT-26: RS.19.2929 (DIRECT - IDCW)</t>
  </si>
  <si>
    <t>NAV AS ON 01-OCT-26: RS.19.2929 (DIRECT - GROWTH)</t>
  </si>
  <si>
    <t>INE0B9K01033</t>
  </si>
  <si>
    <t>NAV AS ON 31-OCT-26: RS.52.5632 (REGULAR - GROWTH)</t>
  </si>
  <si>
    <t>NAV AS ON 31-OCT-26: RS.58.9127 (DIRECT - GROWTH)</t>
  </si>
  <si>
    <t>NAV AS ON 01-OCT-26: RS.52.6478 (REGULAR - GROWTH)</t>
  </si>
  <si>
    <t>NAV AS ON 01-OCT-26: RS.58.9776 (DIRECT - GROWTH)</t>
  </si>
  <si>
    <t>INE09PO01019</t>
  </si>
  <si>
    <t>NAV AS ON 31-OCT-26: RS.39.9427 (REGULAR - IDCW)</t>
  </si>
  <si>
    <t>NAV AS ON 31-OCT-26: RS.41.5827 (REGULAR - GROWTH)</t>
  </si>
  <si>
    <t>NAV AS ON 31-OCT-26: RS.47.5581 (DIRECT - IDCW)</t>
  </si>
  <si>
    <t>NAV AS ON 31-OCT-26: RS.49.2076 (DIRECT - GROWTH)</t>
  </si>
  <si>
    <t>NAV AS ON 01-OCT-26: RS.37.1166 (REGULAR - IDCW)</t>
  </si>
  <si>
    <t>NAV AS ON 01-OCT-26: RS.38.6406 (REGULAR - GROWTH)</t>
  </si>
  <si>
    <t>NAV AS ON 01-OCT-26: RS.44.1504 (DIRECT - IDCW)</t>
  </si>
  <si>
    <t>NAV AS ON 01-OCT-26: RS.45.6817 (DIRECT - GROWTH)</t>
  </si>
  <si>
    <t>INE804W01029</t>
  </si>
  <si>
    <t>INE877D01025</t>
  </si>
  <si>
    <t>INE1M2N01020</t>
  </si>
  <si>
    <t>NAV AS ON 31-OCT-26: RS.18.4222 (REGULAR - IDCW)</t>
  </si>
  <si>
    <t>NAV AS ON 31-OCT-26: RS.18.4221 (REGULAR - GROWTH)</t>
  </si>
  <si>
    <t>NAV AS ON 31-OCT-26: RS.20.2376 (DIRECT - IDCW)</t>
  </si>
  <si>
    <t>NAV AS ON 31-OCT-26: RS.20.2376 (DIRECT - GROWTH)</t>
  </si>
  <si>
    <t>NAV AS ON 01-OCT-26: RS.18.7603 (REGULAR - IDCW)</t>
  </si>
  <si>
    <t>NAV AS ON 01-OCT-26: RS.18.7603 (REGULAR - GROWTH)</t>
  </si>
  <si>
    <t>NAV AS ON 01-OCT-26: RS.20.583 (DIRECT - IDCW)</t>
  </si>
  <si>
    <t>NAV AS ON 01-OCT-26: RS.20.583 (DIRECT - GROWTH)</t>
  </si>
  <si>
    <t>PORTFOLIO TURNOVER RATIO: 0.37 TIMES</t>
  </si>
  <si>
    <t>NAV AS ON 31-OCT-26: RS.89.3844 (REGULAR - IDCW)</t>
  </si>
  <si>
    <t>NAV AS ON 31-OCT-26: RS.219.2595 (DIRECT - IDCW)</t>
  </si>
  <si>
    <t>NAV AS ON 31-OCT-26: RS.43.6578 (REGULAR - GROWTH)</t>
  </si>
  <si>
    <t>NAV AS ON 31-OCT-26: RS.50.6808 (DIRECT - GROWTH)</t>
  </si>
  <si>
    <t>NAV AS ON 01-OCT-26: RS.90.8401 (REGULAR - IDCW)</t>
  </si>
  <si>
    <t>NAV AS ON 01-OCT-26: RS.222.6307 (DIRECT - IDCW)</t>
  </si>
  <si>
    <t>NAV AS ON 01-OCT-26: RS.44.3688 (REGULAR - GROWTH)</t>
  </si>
  <si>
    <t>NAV AS ON 01-OCT-26: RS.51.46 (DIRECT - GROWTH)</t>
  </si>
  <si>
    <t>NAV AS ON 31-OCT-26: RS.347.6263 (REGULAR - GROWTH)</t>
  </si>
  <si>
    <t>NAV AS ON 31-OCT-26: RS.135.9682 (REGULAR - IDCW)</t>
  </si>
  <si>
    <t>NAV AS ON 31-OCT-26: RS.403.1714 (DIRECT - GROWTH)</t>
  </si>
  <si>
    <t>NAV AS ON 31-OCT-26: RS.215.5694 (DIRECT - IDCW)</t>
  </si>
  <si>
    <t>NAV AS ON 01-OCT-26: RS.341.543 (REGULAR - GROWTH)</t>
  </si>
  <si>
    <t>NAV AS ON 01-OCT-26: RS.133.5889 (REGULAR - IDCW)</t>
  </si>
  <si>
    <t>NAV AS ON 01-OCT-26: RS.395.7253 (DIRECT - GROWTH)</t>
  </si>
  <si>
    <t>NAV AS ON 01-OCT-26: RS.211.588 (DIRECT - IDCW)</t>
  </si>
  <si>
    <t>NAV AS ON 31-OCT-26: RS.21.2726 (REGULAR - IDCW)</t>
  </si>
  <si>
    <t>NAV AS ON 31-OCT-26: RS.22.1803 (REGULAR - GROWTH)</t>
  </si>
  <si>
    <t>NAV AS ON 31-OCT-26: RS.24.1145 (DIRECT - IDCW)</t>
  </si>
  <si>
    <t>NAV AS ON 31-OCT-26: RS.25.0268 (DIRECT - GROWTH)</t>
  </si>
  <si>
    <t>NAV AS ON 01-OCT-26: RS.21.3313 (REGULAR - IDCW)</t>
  </si>
  <si>
    <t>NAV AS ON 01-OCT-26: RS.22.2415 (REGULAR - GROWTH)</t>
  </si>
  <si>
    <t>NAV AS ON 01-OCT-26: RS.24.1562 (DIRECT - IDCW)</t>
  </si>
  <si>
    <t>NAV AS ON 01-OCT-26: RS.25.0701 (DIRECT - GROWTH)</t>
  </si>
  <si>
    <t>NAV AS ON 31-OCT-26: RS.20.2895 (REGULAR - IDCW)</t>
  </si>
  <si>
    <t>NAV AS ON 31-OCT-26: RS.21.1569 (REGULAR - GROWTH)</t>
  </si>
  <si>
    <t>NAV AS ON 31-OCT-26: RS.22.791 (DIRECT - IDCW)</t>
  </si>
  <si>
    <t>NAV AS ON 31-OCT-26: RS.23.6633 (DIRECT - GROWTH)</t>
  </si>
  <si>
    <t>NAV AS ON 01-OCT-26: RS.20.4894 (REGULAR - IDCW)</t>
  </si>
  <si>
    <t>NAV AS ON 01-OCT-26: RS.21.3654 (REGULAR - GROWTH)</t>
  </si>
  <si>
    <t>NAV AS ON 01-OCT-26: RS.22.9897 (DIRECT - IDCW)</t>
  </si>
  <si>
    <t>NAV AS ON 01-OCT-26: RS.23.8696 (DIRECT - GROWTH)</t>
  </si>
  <si>
    <t>NAV AS ON 31-OCT-26: RS.13.9509 (REGULAR - IDCW)</t>
  </si>
  <si>
    <t>NAV AS ON 31-OCT-26: RS.13.9509 (REGULAR - GROWTH)</t>
  </si>
  <si>
    <t>NAV AS ON 31-OCT-26: RS.14.9719 (DIRECT - IDCW)</t>
  </si>
  <si>
    <t>NAV AS ON 31-OCT-26: RS.14.9719 (DIRECT - GROWTH)</t>
  </si>
  <si>
    <t>NAV AS ON 01-OCT-26: RS.14.1025 (REGULAR - IDCW)</t>
  </si>
  <si>
    <t>NAV AS ON 01-OCT-26: RS.14.1025 (REGULAR - GROWTH)</t>
  </si>
  <si>
    <t>NAV AS ON 01-OCT-26: RS.15.115 (DIRECT - IDCW)</t>
  </si>
  <si>
    <t>NAV AS ON 01-OCT-26: RS.15.115 (DIRECT - GROWTH)</t>
  </si>
  <si>
    <t>INE1EQW01028</t>
  </si>
  <si>
    <t>NAV AS ON 31-OCT-26: RS.39.447 (REGULAR - IDCW)</t>
  </si>
  <si>
    <t>NAV AS ON 31-OCT-26: RS.44.5062 (REGULAR - GROWTH)</t>
  </si>
  <si>
    <t>NAV AS ON 31-OCT-26: RS.50.4368 (DIRECT - IDCW)</t>
  </si>
  <si>
    <t>NAV AS ON 31-OCT-26: RS.52.0422 (DIRECT - GROWTH)</t>
  </si>
  <si>
    <t>NAV AS ON 01-OCT-26: RS.39.6878 (REGULAR - IDCW)</t>
  </si>
  <si>
    <t>NAV AS ON 01-OCT-26: RS.44.7778 (REGULAR - GROWTH)</t>
  </si>
  <si>
    <t>NAV AS ON 01-OCT-26: RS.50.6928 (DIRECT - IDCW)</t>
  </si>
  <si>
    <t>NAV AS ON 01-OCT-26: RS.52.3064 (DIRECT - GROWTH)</t>
  </si>
  <si>
    <t>INE455U01024</t>
  </si>
  <si>
    <t>NAV AS ON 31-OCT-26: RS.9.7308 (REGULAR - IDCW)</t>
  </si>
  <si>
    <t>NAV AS ON 31-OCT-26: RS.9.7308 (REGULAR - GROWTH)</t>
  </si>
  <si>
    <t>NAV AS ON 31-OCT-26: RS.10.015 (DIRECT - IDCW)</t>
  </si>
  <si>
    <t>NAV AS ON 31-OCT-26: RS.10.015 (DIRECT - GROWTH)</t>
  </si>
  <si>
    <t>NAV AS ON 01-OCT-26: RS.9.6549 (REGULAR - IDCW)</t>
  </si>
  <si>
    <t>NAV AS ON 01-OCT-26: RS.9.6549 (REGULAR - GROWTH)</t>
  </si>
  <si>
    <t>NAV AS ON 01-OCT-26: RS.9.9253 (DIRECT - IDCW)</t>
  </si>
  <si>
    <t>NAV AS ON 01-OCT-26: RS.9.9253 (DIRECT - GROWTH)</t>
  </si>
  <si>
    <t>NAV AS ON 31-OCT-26: RS.30.6587 (REGULAR - IDCW)</t>
  </si>
  <si>
    <t>NAV AS ON 31-OCT-26: RS.31.8783 (REGULAR - GROWTH)</t>
  </si>
  <si>
    <t>NAV AS ON 31-OCT-26: RS.36.5372 (DIRECT - IDCW)</t>
  </si>
  <si>
    <t>NAV AS ON 31-OCT-26: RS.37.7647 (DIRECT - GROWTH)</t>
  </si>
  <si>
    <t>NAV AS ON 01-OCT-26: RS.30.9317 (REGULAR - IDCW)</t>
  </si>
  <si>
    <t>NAV AS ON 01-OCT-26: RS.32.1622 (REGULAR - GROWTH)</t>
  </si>
  <si>
    <t>NAV AS ON 01-OCT-26: RS.36.8207 (DIRECT - IDCW)</t>
  </si>
  <si>
    <t>NAV AS ON 01-OCT-26: RS.38.0577 (DIRECT - GROWTH)</t>
  </si>
  <si>
    <t>INE28SO01013</t>
  </si>
  <si>
    <t>INE0LDG01026</t>
  </si>
  <si>
    <t>NAV AS ON 31-OCT-26: RS.72.847 (REGULAR - IDCW)</t>
  </si>
  <si>
    <t>NAV AS ON 31-OCT-26: RS.166.8689 (REGULAR - GROWTH)</t>
  </si>
  <si>
    <t>NAV AS ON 31-OCT-26: RS.89.9108 (DIRECT - IDCW)</t>
  </si>
  <si>
    <t>NAV AS ON 31-OCT-26: RS.183.5672 (DIRECT - GROWTH)</t>
  </si>
  <si>
    <t>NAV AS ON 01-OCT-26: RS.75.7348 (REGULAR - IDCW)</t>
  </si>
  <si>
    <t>NAV AS ON 01-OCT-26: RS.173.484 (REGULAR - GROWTH)</t>
  </si>
  <si>
    <t>NAV AS ON 01-OCT-26: RS.93.4056 (DIRECT - IDCW)</t>
  </si>
  <si>
    <t>NAV AS ON 01-OCT-26: RS.190.7025 (DIRECT - GROWTH)</t>
  </si>
  <si>
    <t>NAV AS ON 31-OCT-26: RS.66.9707 (REGULAR - IDCW)</t>
  </si>
  <si>
    <t>NAV AS ON 31-OCT-26: RS.451.4037 (REGULAR - GROWTH)</t>
  </si>
  <si>
    <t>NAV AS ON 31-OCT-26: RS.96.4637 (DIRECT - IDCW)</t>
  </si>
  <si>
    <t>NAV AS ON 31-OCT-26: RS.521.9779 (DIRECT - GROWTH)</t>
  </si>
  <si>
    <t>NAV AS ON 01-OCT-26: RS.69.5484 (REGULAR - IDCW)</t>
  </si>
  <si>
    <t>NAV AS ON 01-OCT-26: RS.468.7789 (REGULAR - GROWTH)</t>
  </si>
  <si>
    <t>NAV AS ON 01-OCT-26: RS.100.0884 (DIRECT - IDCW)</t>
  </si>
  <si>
    <t>NAV AS ON 01-OCT-26: RS.541.5914 (DIRECT - GROWTH)</t>
  </si>
  <si>
    <t>NAV AS ON 31-OCT-26: RS.483.0789 (REGULAR - GROWTH)</t>
  </si>
  <si>
    <t>NAV AS ON 31-OCT-26: RS.96.8426 (REGULAR - IDCW)</t>
  </si>
  <si>
    <t>NAV AS ON 31-OCT-26: RS.561.8117 (DIRECT - GROWTH)</t>
  </si>
  <si>
    <t>NAV AS ON 31-OCT-26: RS.119.1717 (DIRECT - IDCW)</t>
  </si>
  <si>
    <t>NAV AS ON 01-OCT-26: RS.473.8135 (REGULAR - GROWTH)</t>
  </si>
  <si>
    <t>NAV AS ON 01-OCT-26: RS.94.9851 (REGULAR - IDCW)</t>
  </si>
  <si>
    <t>NAV AS ON 01-OCT-26: RS.550.5786 (DIRECT - GROWTH)</t>
  </si>
  <si>
    <t>NAV AS ON 01-OCT-26: RS.116.7888 (DIRECT - IDCW)</t>
  </si>
  <si>
    <t>NAV AS ON 31-OCT-26: RS.113.0493 (REGULAR - IDCW)</t>
  </si>
  <si>
    <t>NAV AS ON 31-OCT-26: RS.426.5074 (REGULAR - GROWTH)</t>
  </si>
  <si>
    <t>NAV AS ON 31-OCT-26: RS.157.8719 (DIRECT - IDCW)</t>
  </si>
  <si>
    <t>NAV AS ON 31-OCT-26: RS.492.5117 (DIRECT - GROWTH)</t>
  </si>
  <si>
    <t>NAV AS ON 01-OCT-26: RS.115.248 (REGULAR - IDCW)</t>
  </si>
  <si>
    <t>NAV AS ON 01-OCT-26: RS.434.8022 (REGULAR - GROWTH)</t>
  </si>
  <si>
    <t>NAV AS ON 01-OCT-26: RS.160.7839 (DIRECT - IDCW)</t>
  </si>
  <si>
    <t>NAV AS ON 01-OCT-26: RS.501.5963 (DIRECT - GROWTH)</t>
  </si>
  <si>
    <t>INE148G01016</t>
  </si>
  <si>
    <t>GOLD MINI (100 GRAMS) COMMODITY^</t>
  </si>
  <si>
    <t>COPPER (2500 KGS) COMMODITY^</t>
  </si>
  <si>
    <t>Industrial Metals</t>
  </si>
  <si>
    <t>COPPER</t>
  </si>
  <si>
    <t>NAV AS ON 31-OCT-26: RS.23.937 (REGULAR - IDCW)</t>
  </si>
  <si>
    <t>NAV AS ON 31-OCT-26: RS.23.937 (REGULAR - GROWTH)</t>
  </si>
  <si>
    <t>NAV AS ON 31-OCT-26: RS.26.6788 (DIRECT - IDCW)</t>
  </si>
  <si>
    <t>NAV AS ON 31-OCT-26: RS.26.6788 (DIRECT - GROWTH)</t>
  </si>
  <si>
    <t>NAV AS ON 01-OCT-26: RS.24.3047 (REGULAR - IDCW)</t>
  </si>
  <si>
    <t>NAV AS ON 01-OCT-26: RS.24.3047 (REGULAR - GROWTH)</t>
  </si>
  <si>
    <t>NAV AS ON 01-OCT-26: RS.27.059 (DIRECT - IDCW)</t>
  </si>
  <si>
    <t>NAV AS ON 01-OCT-26: RS.27.059 (DIRECT - GROWTH)</t>
  </si>
  <si>
    <t>AVERAGE MATURITY : 0.56 YEARS</t>
  </si>
  <si>
    <t>NAV AS ON 31-OCT-26: RS.14.3989 (REGULAR - IDCW)</t>
  </si>
  <si>
    <t>NAV AS ON 31-OCT-26: RS.14.3989 (REGULAR - GROWTH)</t>
  </si>
  <si>
    <t>NAV AS ON 31-OCT-26: RS.15.2479 (DIRECT - IDCW)</t>
  </si>
  <si>
    <t>NAV AS ON 31-OCT-26: RS.15.2479 (DIRECT - GROWTH)</t>
  </si>
  <si>
    <t>NAV AS ON 01-OCT-26: RS.14.5205 (REGULAR - IDCW)</t>
  </si>
  <si>
    <t>NAV AS ON 01-OCT-26: RS.14.5205 (REGULAR - GROWTH)</t>
  </si>
  <si>
    <t>NAV AS ON 01-OCT-26: RS.15.3592 (DIRECT - IDCW)</t>
  </si>
  <si>
    <t>NAV AS ON 01-OCT-26: RS.15.3592 (DIRECT - GROWTH)</t>
  </si>
  <si>
    <t>NAV AS ON 31-OCT-26: RS.251.4066 (DIRECT PLAN)</t>
  </si>
  <si>
    <t>NAV AS ON 01-OCT-26: RS.244.4427 (DIRECT PLAN)</t>
  </si>
  <si>
    <t>NAV AS ON 31-OCT-26: RS.144.1391 (REGULAR - GROWTH)</t>
  </si>
  <si>
    <t>NAV AS ON 31-OCT-26: RS.156.9599 (DIRECT - GROWTH)</t>
  </si>
  <si>
    <t>NAV AS ON 01-OCT-26: RS.140.197 (REGULAR - GROWTH)</t>
  </si>
  <si>
    <t>NAV AS ON 01-OCT-26: RS.152.6284 (DIRECT - GROWTH)</t>
  </si>
  <si>
    <t>NAV AS ON 31-OCT-26: RS.11.4128 (REGULAR - IDCW)</t>
  </si>
  <si>
    <t>NAV AS ON 31-OCT-26: RS.11.4128 (REGULAR - GROWTH)</t>
  </si>
  <si>
    <t>NAV AS ON 31-OCT-26: RS.11.6006 (DIRECT - IDCW)</t>
  </si>
  <si>
    <t>NAV AS ON 31-OCT-26: RS.11.6006 (DIRECT - GROWTH)</t>
  </si>
  <si>
    <t>NAV AS ON 01-OCT-26: RS.11.4058 (REGULAR - IDCW)</t>
  </si>
  <si>
    <t>NAV AS ON 01-OCT-26: RS.11.4058 (REGULAR - GROWTH)</t>
  </si>
  <si>
    <t>NAV AS ON 01-OCT-26: RS.11.588 (DIRECT - IDCW)</t>
  </si>
  <si>
    <t>NAV AS ON 01-OCT-26: RS.11.588 (DIRECT - GROWTH)</t>
  </si>
  <si>
    <t>NAV AS ON 31-OCT-26: RS.13.8088 (REGULAR - IDCW)</t>
  </si>
  <si>
    <t>NAV AS ON 31-OCT-26: RS.13.8088 (REGULAR - GROWTH)</t>
  </si>
  <si>
    <t>NAV AS ON 31-OCT-26: RS.13.9855 (DIRECT - IDCW)</t>
  </si>
  <si>
    <t>NAV AS ON 31-OCT-26: RS.13.9855 (DIRECT - GROWTH)</t>
  </si>
  <si>
    <t>NAV AS ON 01-OCT-26: RS.13.5688 (REGULAR - IDCW)</t>
  </si>
  <si>
    <t>NAV AS ON 01-OCT-26: RS.13.5688 (REGULAR - GROWTH)</t>
  </si>
  <si>
    <t>NAV AS ON 01-OCT-26: RS.13.7354 (DIRECT - IDCW)</t>
  </si>
  <si>
    <t>NAV AS ON 01-OCT-26: RS.13.7354 (DIRECT - GROWTH)</t>
  </si>
  <si>
    <t>NAV AS ON 31-OCT-26: RS.11.4469 (REGULAR - IDCW)</t>
  </si>
  <si>
    <t>NAV AS ON 31-OCT-26: RS.11.4468 (REGULAR - GROWTH)</t>
  </si>
  <si>
    <t>NAV AS ON 31-OCT-26: RS.11.6363 (DIRECT - IDCW)</t>
  </si>
  <si>
    <t>NAV AS ON 31-OCT-26: RS.11.6363 (DIRECT - GROWTH)</t>
  </si>
  <si>
    <t>NAV AS ON 01-OCT-26: RS.11.3789 (REGULAR - IDCW)</t>
  </si>
  <si>
    <t>NAV AS ON 01-OCT-26: RS.11.3789 (REGULAR - GROWTH)</t>
  </si>
  <si>
    <t>NAV AS ON 01-OCT-26: RS.11.5615 (DIRECT - IDCW)</t>
  </si>
  <si>
    <t>NAV AS ON 01-OCT-26: RS.11.5615 (DIRECT - GROWTH)</t>
  </si>
  <si>
    <t>NAV AS ON 31-OCT-26: RS.13.6376 (REGULAR - IDCW)</t>
  </si>
  <si>
    <t>NAV AS ON 31-OCT-26: RS.13.6376 (REGULAR - GROWTH)</t>
  </si>
  <si>
    <t>NAV AS ON 31-OCT-26: RS.13.9103 (DIRECT - IDCW)</t>
  </si>
  <si>
    <t>NAV AS ON 31-OCT-26: RS.13.9103 (DIRECT - GROWTH)</t>
  </si>
  <si>
    <t>NAV AS ON 01-OCT-26: RS.12.5109 (REGULAR - IDCW)</t>
  </si>
  <si>
    <t>NAV AS ON 01-OCT-26: RS.12.5109 (REGULAR - GROWTH)</t>
  </si>
  <si>
    <t>NAV AS ON 01-OCT-26: RS.12.7571 (DIRECT - IDCW)</t>
  </si>
  <si>
    <t>NAV AS ON 01-OCT-26: RS.12.7571 (DIRECT - GROWTH)</t>
  </si>
  <si>
    <t>INE089C01029</t>
  </si>
  <si>
    <t>INE676A01027</t>
  </si>
  <si>
    <t>INE212S01015</t>
  </si>
  <si>
    <t>NAV AS ON 31-OCT-26: RS.89.2763 (DIRECT PLAN)</t>
  </si>
  <si>
    <t>NAV AS ON 01-OCT-26: RS.83.3177 (DIRECT PLAN)</t>
  </si>
  <si>
    <t>PORTFOLIO TURNOVER RATIO: 0.62 TIMES</t>
  </si>
  <si>
    <t>NAV AS ON 31-OCT-26: RS.8.58 (REGULAR - IDCW)</t>
  </si>
  <si>
    <t>NAV AS ON 31-OCT-26: RS.8.5799 (REGULAR - GROWTH)</t>
  </si>
  <si>
    <t>NAV AS ON 31-OCT-26: RS.8.7118 (DIRECT - IDCW)</t>
  </si>
  <si>
    <t>NAV AS ON 31-OCT-26: RS.8.7118 (DIRECT - GROWTH)</t>
  </si>
  <si>
    <t>NAV AS ON 01-OCT-26: RS.8.5508 (REGULAR - IDCW)</t>
  </si>
  <si>
    <t>NAV AS ON 01-OCT-26: RS.8.5508 (REGULAR - GROWTH)</t>
  </si>
  <si>
    <t>NAV AS ON 01-OCT-26: RS.8.6778 (DIRECT - IDCW)</t>
  </si>
  <si>
    <t>NAV AS ON 01-OCT-26: RS.8.6778 (DIRECT - GROWTH)</t>
  </si>
  <si>
    <t>PORTFOLIO TURNOVER RATIO: 0.3 TIMES</t>
  </si>
  <si>
    <t>INDIAN OVERSEAS BANK</t>
  </si>
  <si>
    <t>INE565A01014</t>
  </si>
  <si>
    <t>FERTILIZERS AND CHEMICALS TRAVANCORE LTD</t>
  </si>
  <si>
    <t>INE188A01015</t>
  </si>
  <si>
    <t>EMBASSY OFFICE PARKS REIT</t>
  </si>
  <si>
    <t>INE041025011</t>
  </si>
  <si>
    <t>NAV AS ON 31-OCT-26: RS.9.894 (REGULAR - IDCW)</t>
  </si>
  <si>
    <t>NAV AS ON 31-OCT-26: RS.9.894 (REGULAR - GROWTH)</t>
  </si>
  <si>
    <t>NAV AS ON 31-OCT-26: RS.10.0239 (DIRECT - IDCW)</t>
  </si>
  <si>
    <t>NAV AS ON 31-OCT-26: RS.10.0239 (DIRECT - GROWTH)</t>
  </si>
  <si>
    <t>NAV AS ON 01-OCT-26: RS.10.1773 (REGULAR - IDCW)</t>
  </si>
  <si>
    <t>NAV AS ON 01-OCT-26: RS.10.1773 (REGULAR - GROWTH)</t>
  </si>
  <si>
    <t>NAV AS ON 01-OCT-26: RS.10.3029 (DIRECT - IDCW)</t>
  </si>
  <si>
    <t>NAV AS ON 01-OCT-26: RS.10.3029 (DIRECT - GROWTH)</t>
  </si>
  <si>
    <t>NAV AS ON 31-OCT-26: RS.16.9834 (REGULAR - IDCW)</t>
  </si>
  <si>
    <t>NAV AS ON 31-OCT-26: RS.16.9834 (REGULAR - GROWTH)</t>
  </si>
  <si>
    <t>NAV AS ON 31-OCT-26: RS.17.4752 (DIRECT - IDCW)</t>
  </si>
  <si>
    <t>NAV AS ON 31-OCT-26: RS.17.4752 (DIRECT - GROWTH)</t>
  </si>
  <si>
    <t>NAV AS ON 01-OCT-26: RS.17.2287 (REGULAR - IDCW)</t>
  </si>
  <si>
    <t>NAV AS ON 01-OCT-26: RS.17.2287 (REGULAR - GROWTH)</t>
  </si>
  <si>
    <t>NAV AS ON 01-OCT-26: RS.17.7189 (DIRECT - IDCW)</t>
  </si>
  <si>
    <t>NAV AS ON 01-OCT-26: RS.17.7189 (DIRECT - GROWTH)</t>
  </si>
  <si>
    <t>NAV AS ON 31-OCT-26: RS.14.996 (REGULAR - IDCW)</t>
  </si>
  <si>
    <t>NAV AS ON 31-OCT-26: RS.14.996 (REGULAR - GROWTH)</t>
  </si>
  <si>
    <t>NAV AS ON 31-OCT-26: RS.15.2423 (DIRECT - IDCW)</t>
  </si>
  <si>
    <t>NAV AS ON 31-OCT-26: RS.15.2423 (DIRECT - GROWTH)</t>
  </si>
  <si>
    <t>NAV AS ON 01-OCT-26: RS.14.7286 (REGULAR - IDCW)</t>
  </si>
  <si>
    <t>NAV AS ON 01-OCT-26: RS.14.7286 (REGULAR - GROWTH)</t>
  </si>
  <si>
    <t>NAV AS ON 01-OCT-26: RS.14.9628 (DIRECT - IDCW)</t>
  </si>
  <si>
    <t>NAV AS ON 01-OCT-26: RS.14.9628 (DIRECT - GROWTH)</t>
  </si>
  <si>
    <t>•To reflect / mirror the Nifty Next 50 returns by investing in the same stocks which comprises of NIFTY Next 50.
*Investors should consult their financial advisors if in doubt about whether the product is suitable for them.</t>
  </si>
  <si>
    <t>NAV AS ON 31-OCT-26: RS.9.9036 (REGULAR - IDCW)</t>
  </si>
  <si>
    <t>NAV AS ON 31-OCT-26: RS.9.9036 (REGULAR - GROWTH)</t>
  </si>
  <si>
    <t>NAV AS ON 31-OCT-26: RS.9.9961 (DIRECT - IDCW)</t>
  </si>
  <si>
    <t>NAV AS ON 31-OCT-26: RS.9.9961 (DIRECT - GROWTH)</t>
  </si>
  <si>
    <t>NAV AS ON 01-OCT-26: RS.10.0935 (REGULAR - IDCW)</t>
  </si>
  <si>
    <t>NAV AS ON 01-OCT-26: RS.10.0935 (REGULAR - GROWTH)</t>
  </si>
  <si>
    <t>NAV AS ON 01-OCT-26: RS.10.1807 (DIRECT - IDCW)</t>
  </si>
  <si>
    <t>NAV AS ON 01-OCT-26: RS.10.1807 (DIRECT - GROWTH)</t>
  </si>
  <si>
    <t>NAV AS ON 31-OCT-26: RS.280.845 (DIRECT PLAN)</t>
  </si>
  <si>
    <t>NAV AS ON 01-OCT-26: RS.277.1862 (DIRECT PLAN)</t>
  </si>
  <si>
    <t>NAV AS ON 31-OCT-26: RS.8.2229 (REGULAR - IDCW)</t>
  </si>
  <si>
    <t>NAV AS ON 31-OCT-26: RS.8.2229 (REGULAR - GROWTH)</t>
  </si>
  <si>
    <t>NAV AS ON 31-OCT-26: RS.8.3629 (DIRECT - IDCW)</t>
  </si>
  <si>
    <t>NAV AS ON 31-OCT-26: RS.8.3629 (DIRECT - GROWTH)</t>
  </si>
  <si>
    <t>NAV AS ON 01-OCT-26: RS.8.4427 (REGULAR - IDCW)</t>
  </si>
  <si>
    <t>NAV AS ON 01-OCT-26: RS.8.4427 (REGULAR - GROWTH)</t>
  </si>
  <si>
    <t>NAV AS ON 01-OCT-26: RS.8.5822 (DIRECT - IDCW)</t>
  </si>
  <si>
    <t>NAV AS ON 01-OCT-26: RS.8.5822 (DIRECT - GROWTH)</t>
  </si>
  <si>
    <t>NAV AS ON 31-OCT-26: RS.8.2822 (REGULAR - IDCW)</t>
  </si>
  <si>
    <t>NAV AS ON 31-OCT-26: RS.8.2822 (REGULAR - GROWTH)</t>
  </si>
  <si>
    <t>NAV AS ON 31-OCT-26: RS.8.3998 (DIRECT - IDCW)</t>
  </si>
  <si>
    <t>NAV AS ON 31-OCT-26: RS.8.3998 (DIRECT - GROWTH)</t>
  </si>
  <si>
    <t>NAV AS ON 01-OCT-26: RS.8.4077 (REGULAR - IDCW)</t>
  </si>
  <si>
    <t>NAV AS ON 01-OCT-26: RS.8.4077 (REGULAR - GROWTH)</t>
  </si>
  <si>
    <t>NAV AS ON 01-OCT-26: RS.8.5229 (DIRECT - IDCW)</t>
  </si>
  <si>
    <t>NAV AS ON 01-OCT-26: RS.8.5229 (DIRECT - GROWTH)</t>
  </si>
  <si>
    <t>NAV AS ON 31-OCT-26: RS.11.3873 (REGULAR - IDCW)</t>
  </si>
  <si>
    <t>NAV AS ON 31-OCT-26: RS.11.3873 (REGULAR - GROWTH)</t>
  </si>
  <si>
    <t>NAV AS ON 31-OCT-26: RS.11.5736 (DIRECT - IDCW)</t>
  </si>
  <si>
    <t>NAV AS ON 31-OCT-26: RS.11.5736 (DIRECT - GROWTH)</t>
  </si>
  <si>
    <t>NAV AS ON 01-OCT-26: RS.11.521 (REGULAR - IDCW)</t>
  </si>
  <si>
    <t>NAV AS ON 01-OCT-26: RS.11.521 (REGULAR - GROWTH)</t>
  </si>
  <si>
    <t>NAV AS ON 01-OCT-26: RS.11.7037 (DIRECT - IDCW)</t>
  </si>
  <si>
    <t>NAV AS ON 01-OCT-26: RS.11.7037 (DIRECT - GROWTH)</t>
  </si>
  <si>
    <t>INE953O01021</t>
  </si>
  <si>
    <t>INE419M01035</t>
  </si>
  <si>
    <t>NAV AS ON 31-OCT-26: RS.10.1771 (REGULAR - IDCW)</t>
  </si>
  <si>
    <t>NAV AS ON 31-OCT-26: RS.10.1771 (REGULAR - GROWTH)</t>
  </si>
  <si>
    <t>NAV AS ON 31-OCT-26: RS.10.3482 (DIRECT - IDCW)</t>
  </si>
  <si>
    <t>NAV AS ON 31-OCT-26: RS.10.3482 (DIRECT - GROWTH)</t>
  </si>
  <si>
    <t>NAV AS ON 01-OCT-26: RS.10.2043 (REGULAR - IDCW)</t>
  </si>
  <si>
    <t>NAV AS ON 01-OCT-26: RS.10.2043 (REGULAR - GROWTH)</t>
  </si>
  <si>
    <t>NAV AS ON 01-OCT-26: RS.10.3708 (DIRECT - IDCW)</t>
  </si>
  <si>
    <t>NAV AS ON 01-OCT-26: RS.10.3708 (DIRECT - GROWTH)</t>
  </si>
  <si>
    <t>INE421D01022</t>
  </si>
  <si>
    <t>NAV AS ON 31-OCT-26: RS.39.5491 (REGULAR - IDCW)</t>
  </si>
  <si>
    <t>NAV AS ON 31-OCT-26: RS.45.0021 (REGULAR - GROWTH)</t>
  </si>
  <si>
    <t>NAV AS ON 31-OCT-26: RS.52.2148 (DIRECT - IDCW)</t>
  </si>
  <si>
    <t>NAV AS ON 31-OCT-26: RS.53.8402 (DIRECT - GROWTH)</t>
  </si>
  <si>
    <t>NAV AS ON 01-OCT-26: RS.40.9913 (REGULAR - IDCW)</t>
  </si>
  <si>
    <t>NAV AS ON 01-OCT-26: RS.46.6431 (REGULAR - GROWTH)</t>
  </si>
  <si>
    <t>NAV AS ON 01-OCT-26: RS.54.054 (DIRECT - IDCW)</t>
  </si>
  <si>
    <t>NAV AS ON 01-OCT-26: RS.55.7366 (DIRECT - GROWTH)</t>
  </si>
  <si>
    <t>NAV AS ON 31-OCT-26: RS.63.5151 (REGULAR - GROWTH)</t>
  </si>
  <si>
    <t>NAV AS ON 31-OCT-26: RS.76.9874 (DIRECT - GROWTH)</t>
  </si>
  <si>
    <t>NAV AS ON 01-OCT-26: RS.64.3994 (REGULAR - GROWTH)</t>
  </si>
  <si>
    <t>NAV AS ON 01-OCT-26: RS.77.9721 (DIRECT - GROWTH)</t>
  </si>
  <si>
    <t>AVERAGE MATURITY : 0.82 YEARS</t>
  </si>
  <si>
    <t>NAV AS ON 31-OCT-26: RS.63.7863 (REGULAR - GROWTH)</t>
  </si>
  <si>
    <t>NAV AS ON 31-OCT-26: RS.78.8944 (DIRECT - GROWTH)</t>
  </si>
  <si>
    <t>NAV AS ON 01-OCT-26: RS.64.6999 (REGULAR - GROWTH)</t>
  </si>
  <si>
    <t>NAV AS ON 01-OCT-26: RS.79.9318 (DIRECT - GROWTH)</t>
  </si>
  <si>
    <t>NAV AS ON 31-OCT-26: RS.33.6081 (REGULAR - IDCW)</t>
  </si>
  <si>
    <t>NAV AS ON 31-OCT-26: RS.34.9515 (REGULAR - GROWTH)</t>
  </si>
  <si>
    <t>NAV AS ON 31-OCT-26: RS.38.5518 (DIRECT - IDCW)</t>
  </si>
  <si>
    <t>NAV AS ON 31-OCT-26: RS.39.9035 (DIRECT - GROWTH)</t>
  </si>
  <si>
    <t>NAV AS ON 01-OCT-26: RS.37.5398 (REGULAR - IDCW)</t>
  </si>
  <si>
    <t>NAV AS ON 01-OCT-26: RS.39.0404 (REGULAR - GROWTH)</t>
  </si>
  <si>
    <t>NAV AS ON 01-OCT-26: RS.43.0181 (DIRECT - IDCW)</t>
  </si>
  <si>
    <t>NAV AS ON 01-OCT-26: RS.44.5263 (DIRECT - GROWTH)</t>
  </si>
  <si>
    <t>NAV AS ON 31-OCT-26: RS.110.3286 (REGULAR - IDCW TRIGGER B (10%))</t>
  </si>
  <si>
    <t>NAV AS ON 31-OCT-26: RS.329.609 (REGULAR - GROWTH)</t>
  </si>
  <si>
    <t>NAV AS ON 31-OCT-26: RS.122.608 (REGULAR - IDCW TRIGGER A (5%))</t>
  </si>
  <si>
    <t>NAV AS ON 31-OCT-26: RS.127.7349 (DIRECT - IDCW TRIGGER B (10%))</t>
  </si>
  <si>
    <t>NAV AS ON 31-OCT-26: RS.375.8676 (DIRECT - GROWTH)</t>
  </si>
  <si>
    <t>NAV AS ON 31-OCT-26: RS.138.111 (DIRECT - IDCW TRIGGER A (5%))</t>
  </si>
  <si>
    <t>NAV AS ON 01-OCT-26: RS.112.262 (REGULAR - IDCW TRIGGER B (10%))</t>
  </si>
  <si>
    <t>NAV AS ON 01-OCT-26: RS.335.385 (REGULAR - GROWTH)</t>
  </si>
  <si>
    <t>NAV AS ON 01-OCT-26: RS.124.7565 (REGULAR - IDCW TRIGGER A (5%))</t>
  </si>
  <si>
    <t>NAV AS ON 01-OCT-26: RS.129.8696 (DIRECT - IDCW TRIGGER B (10%))</t>
  </si>
  <si>
    <t>NAV AS ON 01-OCT-26: RS.382.1491 (DIRECT - GROWTH)</t>
  </si>
  <si>
    <t>NAV AS ON 01-OCT-26: RS.140.4191 (DIRECT - IDCW TRIGGER A (5%))</t>
  </si>
  <si>
    <t>NAV AS ON 31-OCT-26: RS.13.5387 (DIRECT PLAN)</t>
  </si>
  <si>
    <t>NAV AS ON 01-OCT-26: RS.14.2916 (DIRECT PLAN)</t>
  </si>
  <si>
    <t>NAV AS ON 31-OCT-26: RS.17.6699 (DIRECT PLAN)</t>
  </si>
  <si>
    <t>NAV AS ON 01-OCT-26: RS.21.3273 (DIRECT PLAN)</t>
  </si>
  <si>
    <t>SDL TAMILNADU  7.39% (09/11/2026)</t>
  </si>
  <si>
    <t>IN3120160137</t>
  </si>
  <si>
    <t>SGS GUJARAT  7.57% (09/11/2026)</t>
  </si>
  <si>
    <t>IN1520220154</t>
  </si>
  <si>
    <t>SDL KARNATAKA 7.37% (09/11/2026)</t>
  </si>
  <si>
    <t>IN1920160034</t>
  </si>
  <si>
    <t>INE941D07166</t>
  </si>
  <si>
    <t>** TREASURY BILL 91 DAYS (31/12/2026)</t>
  </si>
  <si>
    <t>IN002026X263</t>
  </si>
  <si>
    <t>** TREASURY BILL 91 DAYS (10/12/2026)</t>
  </si>
  <si>
    <t>IN002026X230</t>
  </si>
  <si>
    <t>INE002A14LS0</t>
  </si>
  <si>
    <t>** - CANARA BANK - CD - 03/12/2026</t>
  </si>
  <si>
    <t>INE476A16L05</t>
  </si>
  <si>
    <t>** - SMALL INDUST DEVLOP BANK  OF INDIA - CP - 17/12/2026</t>
  </si>
  <si>
    <t>INE556F14MT0</t>
  </si>
  <si>
    <t>** TREASURY BILL 91 DAYS (03/12/2026)</t>
  </si>
  <si>
    <t>IN002026X222</t>
  </si>
  <si>
    <t>** - NABARD - CP - 02/12/2026</t>
  </si>
  <si>
    <t>INE261F14QF7</t>
  </si>
  <si>
    <t>** - H.P.C.L. - CP - 05/11/2026</t>
  </si>
  <si>
    <t>INE094A14KS9</t>
  </si>
  <si>
    <t>** - BANK OF INDIA - CD - 03/12/2026</t>
  </si>
  <si>
    <t>INE084A16GH6</t>
  </si>
  <si>
    <t>** - EXIM - CP - 04/12/2026</t>
  </si>
  <si>
    <t>INE514E14TT7</t>
  </si>
  <si>
    <t>INE040A16KB3</t>
  </si>
  <si>
    <t>INE296A14J90</t>
  </si>
  <si>
    <t>INE732I14DU8</t>
  </si>
  <si>
    <t>INE732I14DV6</t>
  </si>
  <si>
    <t>INE040A16KE7</t>
  </si>
  <si>
    <t>** - NABARD - CP - 05/01/2027</t>
  </si>
  <si>
    <t>INE261F14QK7</t>
  </si>
  <si>
    <t>INE742F14RM0</t>
  </si>
  <si>
    <t>** - SMALL INDUST DEVLOP BANK  OF INDIA - CP - 07/01/2027</t>
  </si>
  <si>
    <t>INE556F14MU8</t>
  </si>
  <si>
    <t>INE530B14IU0</t>
  </si>
  <si>
    <t>INE002A14LU6</t>
  </si>
  <si>
    <t>INE178A14HV0</t>
  </si>
  <si>
    <t>INE481G14FW7</t>
  </si>
  <si>
    <t>INE941D14782</t>
  </si>
  <si>
    <t>INE491A16193</t>
  </si>
  <si>
    <t>** - EXIM - CP - 10/12/2026</t>
  </si>
  <si>
    <t>INE514E14TW1</t>
  </si>
  <si>
    <t>INE530B14IX4</t>
  </si>
  <si>
    <t>** - NABARD - CP - 27/11/2026</t>
  </si>
  <si>
    <t>INE261F14QD2</t>
  </si>
  <si>
    <t>INE377Y14CI6</t>
  </si>
  <si>
    <t>INE01C314HD4</t>
  </si>
  <si>
    <t>INE489L14991</t>
  </si>
  <si>
    <t>INE647O14FL0</t>
  </si>
  <si>
    <t>INE238AD6CB1</t>
  </si>
  <si>
    <t>INE338I14NW9</t>
  </si>
  <si>
    <t>INE477L14GA9</t>
  </si>
  <si>
    <t>INE732I14DW4</t>
  </si>
  <si>
    <t>INE414G14VB9</t>
  </si>
  <si>
    <t>** - EXIM - CD - 11/11/2026</t>
  </si>
  <si>
    <t>INE514E16CN1</t>
  </si>
  <si>
    <t>INE338I14NK4</t>
  </si>
  <si>
    <t>INE879F14ME8</t>
  </si>
  <si>
    <t>INE489L14AA7</t>
  </si>
  <si>
    <t>INE929O14FO6</t>
  </si>
  <si>
    <t>** - MUTHOOT FINCORP - CP - 04/11/2026</t>
  </si>
  <si>
    <t>INE549K14CF5</t>
  </si>
  <si>
    <t>INE831R14GL1</t>
  </si>
  <si>
    <t>INE489L14AC3</t>
  </si>
  <si>
    <t>** - BANK OF BARODA - CD - 06/11/2026</t>
  </si>
  <si>
    <t>INE028A16KI3</t>
  </si>
  <si>
    <t>** - UNION BANK OF INDIA - CD - 06/11/2026</t>
  </si>
  <si>
    <t>INE692A16NF6</t>
  </si>
  <si>
    <t>NAV AS ON 31-OCT-26: RS.1001.5157 (REGULAR - DAILY IDCW)</t>
  </si>
  <si>
    <t>NAV AS ON 31-OCT-26: RS.4457.1751 (REGULAR - GROWTH)</t>
  </si>
  <si>
    <t>NAV AS ON 31-OCT-26: RS.1001.5187 (DIRECT - DAILY IDCW)</t>
  </si>
  <si>
    <t>NAV AS ON 31-OCT-26: RS.4517.8624 (DIRECT - GROWTH)</t>
  </si>
  <si>
    <t>NAV AS ON 31-OCT-26: RS.1066.1619 (REGULAR - WEEKLY IDCW)</t>
  </si>
  <si>
    <t>NAV AS ON 31-OCT-26: RS.1071.2813 (DIRECT - WEEKLY IDCW)</t>
  </si>
  <si>
    <t>NAV AS ON 01-OCT-26: RS.1001.5157 (REGULAR - DAILY IDCW)</t>
  </si>
  <si>
    <t>NAV AS ON 01-OCT-26: RS.4438.1758 (REGULAR - GROWTH)</t>
  </si>
  <si>
    <t>NAV AS ON 01-OCT-26: RS.1001.5187 (DIRECT - DAILY IDCW)</t>
  </si>
  <si>
    <t>NAV AS ON 01-OCT-26: RS.4498.0774 (DIRECT - GROWTH)</t>
  </si>
  <si>
    <t>NAV AS ON 01-OCT-26: RS.1065.8985 (REGULAR - WEEKLY IDCW)</t>
  </si>
  <si>
    <t>NAV AS ON 01-OCT-26: RS.1071.0035 (DIRECT - WEEKLY IDCW)</t>
  </si>
  <si>
    <t>NAV AS ON 31-OCT-26: RS.10.6511 (REGULAR - IDCW)</t>
  </si>
  <si>
    <t>NAV AS ON 31-OCT-26: RS.10.6511 (REGULAR - GROWTH)</t>
  </si>
  <si>
    <t>NAV AS ON 31-OCT-26: RS.10.7332 (DIRECT - IDCW)</t>
  </si>
  <si>
    <t>NAV AS ON 31-OCT-26: RS.10.7332 (DIRECT - GROWTH)</t>
  </si>
  <si>
    <t>NAV AS ON 01-OCT-26: RS.10.6478 (REGULAR - IDCW)</t>
  </si>
  <si>
    <t>NAV AS ON 01-OCT-26: RS.10.6478 (REGULAR - GROWTH)</t>
  </si>
  <si>
    <t>NAV AS ON 01-OCT-26: RS.10.7251 (DIRECT - IDCW)</t>
  </si>
  <si>
    <t>NAV AS ON 01-OCT-26: RS.10.7251 (DIRECT - GROWTH)</t>
  </si>
  <si>
    <t>NAV AS ON 31-OCT-26: RS.21.1264 (REGULAR - IDCW)</t>
  </si>
  <si>
    <t>NAV AS ON 31-OCT-26: RS.21.1264 (REGULAR - GROWTH)</t>
  </si>
  <si>
    <t>NAV AS ON 31-OCT-26: RS.21.4195 (DIRECT - IDCW)</t>
  </si>
  <si>
    <t>NAV AS ON 31-OCT-26: RS.21.4195 (DIRECT - GROWTH)</t>
  </si>
  <si>
    <t>NAV AS ON 01-OCT-26: RS.22.2588 (REGULAR - IDCW)</t>
  </si>
  <si>
    <t>NAV AS ON 01-OCT-26: RS.22.2588 (REGULAR - GROWTH)</t>
  </si>
  <si>
    <t>NAV AS ON 01-OCT-26: RS.22.5596 (DIRECT - IDCW)</t>
  </si>
  <si>
    <t>NAV AS ON 01-OCT-26: RS.22.5596 (DIRECT - GROWTH)</t>
  </si>
  <si>
    <t>NAV AS ON 31-OCT-26: RS.23.5181 (REGULAR - IDCW)</t>
  </si>
  <si>
    <t>NAV AS ON 31-OCT-26: RS.23.5181 (REGULAR - GROWTH)</t>
  </si>
  <si>
    <t>NAV AS ON 31-OCT-26: RS.23.8297 (DIRECT - IDCW)</t>
  </si>
  <si>
    <t>NAV AS ON 31-OCT-26: RS.23.8297 (DIRECT - GROWTH)</t>
  </si>
  <si>
    <t>NAV AS ON 01-OCT-26: RS.28.2523 (REGULAR - IDCW)</t>
  </si>
  <si>
    <t>NAV AS ON 01-OCT-26: RS.28.2523 (REGULAR - GROWTH)</t>
  </si>
  <si>
    <t>NAV AS ON 01-OCT-26: RS.28.6175 (DIRECT - IDCW)</t>
  </si>
  <si>
    <t>NAV AS ON 01-OCT-26: RS.28.6175 (DIRECT - GROWTH)</t>
  </si>
  <si>
    <t>TCIBXDIF</t>
  </si>
  <si>
    <t>COMMODITIES &amp; COMMODITIES RELATED</t>
  </si>
  <si>
    <t>A) Physical Commodities</t>
  </si>
  <si>
    <t>B) Listed on Commodities Exchange (Quantity in lots)</t>
  </si>
  <si>
    <t>COMMODITIES &amp; COMMODITIES RELATED TOTAL</t>
  </si>
  <si>
    <t>TATA CORPORATE BOND FUND (The scheme has 1 segregated portfolio which was created under Tata Medium Term Fund )</t>
  </si>
  <si>
    <t>TATA SHORT TERM BOND FUND (The scheme has 1 segregated portfolio which was created under Tata Corporate Bond Fund )</t>
  </si>
  <si>
    <t>TATA ULTRA SHORT TERM FUND ( Scheme has 1 Segregrated Portfolio )</t>
  </si>
  <si>
    <t>NOTE:</t>
  </si>
  <si>
    <t>There are no investments in Partly Paid up Debentures.</t>
  </si>
  <si>
    <t>MUTUAL FUND INVESTMENTS ARE SUBJECT TO MARKET RISKS, READ ALL SCHEME RELATED DOCUMENTS CAREFULLY.</t>
  </si>
  <si>
    <t>None of the schemes of Tata Mutual Fund have participated in Credit Default Swaps (CDS) from 1st October 2026 to 31st October 2026</t>
  </si>
  <si>
    <t>There were no Repo Transactions in Corporate Debt Securities from 1st October 2026 to 31st October 2026</t>
  </si>
  <si>
    <t>There were No transactions in Interest Rate Futures (IRFs) from 1st October 2026 to 31st October 2026</t>
  </si>
  <si>
    <t>There were Fresh Intra - Scheme Investments from 1st October 2026 to 31st October 2026,but the previous Intra scheme Investments still continue.</t>
  </si>
  <si>
    <t>There were Covered Call Transactions from 1st October 2026 to 31st October 2026</t>
  </si>
  <si>
    <t>Tata Aggressive Hybrid Fund Regular Plan - IDCW Monthly</t>
  </si>
  <si>
    <t>RECORD_DATE</t>
  </si>
  <si>
    <t>NAV As on Record Date</t>
  </si>
  <si>
    <t>DIVIDEND PER UNIT(HUF &amp; INDIVIDUALS)</t>
  </si>
  <si>
    <t>DIVIDEND PER UNIT(OTHERS)</t>
  </si>
  <si>
    <t>Tata Aggressive Hybrid Fund Direct Plan - IDCW Monthly</t>
  </si>
  <si>
    <t>Tata Ultra Short to Short Term Fund  Regular Plan - Daily IDCW</t>
  </si>
  <si>
    <t>MAY'26</t>
  </si>
  <si>
    <t>JUN'26</t>
  </si>
  <si>
    <t>JUL'26</t>
  </si>
  <si>
    <t>AUG'26</t>
  </si>
  <si>
    <t>SEP'26</t>
  </si>
  <si>
    <t>OCT'26</t>
  </si>
  <si>
    <t>Tata Ultra Short to Short Term Fund Direct Plan - Daily IDCW</t>
  </si>
  <si>
    <t>Tata Ultra Short to Short Term Fund Regular Plan - IDCW Weekly</t>
  </si>
  <si>
    <t>Tata Ultra Short to Short Term Fund Direct Plan - IDCW Weekly</t>
  </si>
  <si>
    <t>Tata Money Market Fund  Regular Plan - Daily IDCW</t>
  </si>
  <si>
    <t>Tata Money Market Fund Direct Plan - Daily IDCW</t>
  </si>
  <si>
    <t>Tata Liquid Fund Regular Plan - Daily IDCW</t>
  </si>
  <si>
    <t>JUL'26(02-31)</t>
  </si>
  <si>
    <t>Tata Liquid Fund Direct Plan - Daily IDCW</t>
  </si>
  <si>
    <t>JUN'26(01-29)</t>
  </si>
  <si>
    <t>Tata Overnight Fund - Regular Plan - IDCW</t>
  </si>
  <si>
    <t>Tata Overnight Fund - Direct Plan- IDCW</t>
  </si>
  <si>
    <t>Tata Ultra Short Term Fund - Regular Plan - IDCW Weekly</t>
  </si>
  <si>
    <t>Tata Ultra Short Term Fund - Direct Plan - IDCW Weekly</t>
  </si>
  <si>
    <t>IDCW</t>
  </si>
  <si>
    <t>Income Distribution cum Capital Withdrawal</t>
  </si>
  <si>
    <t>Debt Index Replication Factor as on 31st October 2026</t>
  </si>
  <si>
    <t>Scheme Name</t>
  </si>
  <si>
    <t>Index Name</t>
  </si>
  <si>
    <t>Replication Factor</t>
  </si>
  <si>
    <t>Nifty G-Sec Dec 2026 Index</t>
  </si>
  <si>
    <t>Nifty G-Sec Dec 2029 Index</t>
  </si>
  <si>
    <t>Nifty SDL Plus AAA PSU Bond Dec 2027 60:40 Index</t>
  </si>
  <si>
    <t>CRISIL-IBX FINANCIAL SERVICES 3-6 MONTHS DEBT INDEX</t>
  </si>
  <si>
    <t xml:space="preserve">0.95 Months </t>
  </si>
  <si>
    <t>DIVIDEND DECLARED: Please Refer Dividend History</t>
  </si>
  <si>
    <t>AVERAGE MATURITY : 0.95 MONTHS</t>
  </si>
  <si>
    <t>$$ - Pursuant to SEBI circular no. SEBI/HO/IMD/DF2/CIR/P/2021/683 dated December 10, 2021, these securities are kept as margin and collateral for certain transactions.</t>
  </si>
  <si>
    <t>** - IIFL CAPITAL SERVICES LTD - CP - 11/12/2026</t>
  </si>
  <si>
    <t>** - ADITYA BIRLA HOUSING FINANCE LTD - CP - 06/11/2026</t>
  </si>
  <si>
    <t>** - RELIANCE RETAIL VENTURES LTD - CP - 06/11/2026</t>
  </si>
  <si>
    <t>** - HDFC BANK LTD - CD - 15/01/2027</t>
  </si>
  <si>
    <t>** - IIFL CAPITAL SERVICES LTD - CP - 09/12/2026</t>
  </si>
  <si>
    <t>** - INFINA FINANCE PVT LTD - CP - 14/12/2026</t>
  </si>
  <si>
    <t>** - MOTILAL OSWAL FINANCIAL SERV. LTD - CP - 02/12/2026</t>
  </si>
  <si>
    <t>** - NUVAMA WEALTH AND INVESTMENT LTD - CP - 13/11/2026</t>
  </si>
  <si>
    <t>** - MUTHOOT FINANCE LTD - CP - 03/12/2026</t>
  </si>
  <si>
    <t>** - ANGEL ONE LTD - CP - 08/12/2026</t>
  </si>
  <si>
    <t>** - IIFL HOME FINANCE LTD - CP - 03/12/2026</t>
  </si>
  <si>
    <t>** - IIFL HOME FINANCE LTD - CP - 17/11/2026</t>
  </si>
  <si>
    <t>** - MOTILAL OSWAL FINANCIAL SERV. LTD - CP - 25/01/2027</t>
  </si>
  <si>
    <t>** - AXIS BANK LTD - CD - 17/12/2026</t>
  </si>
  <si>
    <t>** - ADITYA BIRLA FASHION &amp; RETAIL LTD - CP - 08/12/2026</t>
  </si>
  <si>
    <t>** - HDFC BANK LTD - CD - 13/11/2026</t>
  </si>
  <si>
    <t>** - IIFL CAPITAL SERVICES LTD - CP - 30/11/2026</t>
  </si>
  <si>
    <t>** - BAJAJ FINANCIAL SECURITIES LTD - CP - 01/12/2026</t>
  </si>
  <si>
    <t>** - BAJAJ HOUSING FINANCE LTD - CP - 26/11/2026</t>
  </si>
  <si>
    <t>** - ADITYA BIRLA HOUSING FINANCE LTD - CP - 03/11/2026</t>
  </si>
  <si>
    <t>** - HDFC BANK LTD - CD - 14/12/2026</t>
  </si>
  <si>
    <t>** - IIFL FINANCE LTD - CP - 08/12/2026</t>
  </si>
  <si>
    <t>** - CITY UNION BANK LTD - CD - 04/12/2026</t>
  </si>
  <si>
    <t>** - SIKKA PORTS AND TERMINALS LTD - CP - 04/12/2026</t>
  </si>
  <si>
    <t>** - HDFC SECURITIES LTD - CP - 20/11/2026</t>
  </si>
  <si>
    <t>** - ULTRATECH CEMENT LTD - CP - 09/11/2026</t>
  </si>
  <si>
    <t>** - CHENNAI PETROLEUM CORPORATION LTD - CP - 03/11/2026</t>
  </si>
  <si>
    <t>** - RELIANCE INDUSTRIES LTD - CP - 11/12/2026</t>
  </si>
  <si>
    <t>** - IIFL FINANCE LTD - CP - 02/12/2026</t>
  </si>
  <si>
    <t>** - ADANI PORTS &amp; SPECIAL ECONOMIC ZONE LTD - CP - 08/01/2027</t>
  </si>
  <si>
    <t>** - HDFC BANK LTD - CD - 15/12/2026</t>
  </si>
  <si>
    <t>** - ANGEL ONE LTD - CP - 07/12/2026</t>
  </si>
  <si>
    <t>** - ANGEL ONE LTD - CP - 03/12/2026</t>
  </si>
  <si>
    <t>** - BAJAJ FINANCE LTD - CP - 04/12/2026</t>
  </si>
  <si>
    <t>** - HDFC BANK LTD - CD - 04/12/2026</t>
  </si>
  <si>
    <t>** - BAJAJ FINANCE LTD - CP - 19/11/2026</t>
  </si>
  <si>
    <t>** - PNB HOUSING FINANCE LTD - CP - 05/11/2026</t>
  </si>
  <si>
    <t>** - MOTILAL OSWAL FINANCIAL SERV. LTD - CP - 03/11/2026</t>
  </si>
  <si>
    <t>** - REC LTD - CP - 23/11/2026</t>
  </si>
  <si>
    <t>** - HDFC SECURITIES LTD - CP - 19/11/2026</t>
  </si>
  <si>
    <t>** - YES BANK LTD - CD - 16/11/2026</t>
  </si>
  <si>
    <t>** - RELIANCE INDUSTRIES LTD - CP - 09/12/2026</t>
  </si>
  <si>
    <t>** 07.90 % SIKKA PORTS AND TERMINALS LTD - 18/11/2026</t>
  </si>
  <si>
    <t>B) UNLISTED</t>
  </si>
  <si>
    <t>Cash received from DHFL Procceds have been distributed to the unit holders in the month of October 2021 &amp; February 2022</t>
  </si>
  <si>
    <t>Net payout to Investors   ( A + B )</t>
  </si>
  <si>
    <t>Amount received on sale of (PIRAMAL CAPITAL &amp; HOUSING FINANCE LTD 6.75 LOA 26SP31 FVRS1000) (Incl interest) ( B )</t>
  </si>
  <si>
    <t>Face Value of the new security (PIRAMAL CAPITAL &amp; HOUSING FINANCE LTD 6.75 LOA 26SP31 FVRS1000) received</t>
  </si>
  <si>
    <t>Cash Received (amount Credited to Bank Account of the Scheme)  - ( A )</t>
  </si>
  <si>
    <t>Recovery from DHFL pursuant the NCLT Order dt.07th June 2021.</t>
  </si>
  <si>
    <t xml:space="preserve">Net Exposure accounted in the Net assets on the date of Maturity </t>
  </si>
  <si>
    <t>Less: Provisions made against DHFL Exposure due to default by DHFL</t>
  </si>
  <si>
    <t>Gross Exposure to DHFL  on the date of Maturity of the Security</t>
  </si>
  <si>
    <t>Exposure to Securites of Dewan Housing Finace corporation LTD (DHFL)</t>
  </si>
  <si>
    <t>RECOVERY PROCEEDINGS</t>
  </si>
  <si>
    <t>TATA ULTRA SHORT TO SHORT TERM FUND SEGREGATED PORTFOLIO 1</t>
  </si>
  <si>
    <t>^^ In terms of sub clause 5 of clause C of SEBI circular no. SEBI/HO/IMD/DF2/CIR/P/2019/104 dated 01.10.2019, the Instrument has Structured Obligation (SO) / Credit Enhancement (CE) features.</t>
  </si>
  <si>
    <t>^Note: Includes amount of ~Rs.675.59 Lakhs (at cost) for 6755.86 units allotted towards Initial Contribution by the scheme (i.e. 25 bps of the schemes AUM as on December 31, 2022), as per SEBI Circular No. SEBI/HO/IMD/PoD2/P/CIR/2023/129 dated July 27, 2023. Also includes additional incremental contribution value and units to CDMDF.</t>
  </si>
  <si>
    <t>10.94 months</t>
  </si>
  <si>
    <t>10.35 months</t>
  </si>
  <si>
    <t>AVERAGE MATURITY : 10.94 MONTHS</t>
  </si>
  <si>
    <t>** - BAJAJ FINANCE LTD - CP - 19/03/2027</t>
  </si>
  <si>
    <t>** TREASURY BILL 182 DAYS (04/02/2027) $$</t>
  </si>
  <si>
    <t>** TREASURY BILL 182 DAYS (19/11/2026) $$</t>
  </si>
  <si>
    <t>** TREASURY BILL 364 DAYS (19/11/2026) $$</t>
  </si>
  <si>
    <t>** TREASURY BILL 91 DAYS (12/11/2026) $$</t>
  </si>
  <si>
    <t>** - ICICI BANK LTD - CD - 19/03/2027</t>
  </si>
  <si>
    <t>** - HDFC BANK LTD - CD - 05/03/2027</t>
  </si>
  <si>
    <t>** - TOYOTA FINANCIAL SERVICES INDIA LTD - CP - 17/02/2027</t>
  </si>
  <si>
    <t>** - REC LTD - CP - 20/01/2027</t>
  </si>
  <si>
    <t>** - SUNDARAM FIN LTD - CP - 18/11/2026</t>
  </si>
  <si>
    <t>** 08.12 % INDIA UNIVERSAL TRUST AL1 - 20/03/2027 ^^</t>
  </si>
  <si>
    <t>** 08.88 % LIQUID GOLD SERIES 24 PTC INITIATION IIFL FINANCE LTD - 20/11/2028 ^^</t>
  </si>
  <si>
    <t>** 08.83 % LIQUID GOLD SERIES 18 - 20/11/2027 ^^</t>
  </si>
  <si>
    <t>** 07.42 % MAHINDRA RURAL HOUSING FINANCE LTD - 23/02/2028</t>
  </si>
  <si>
    <t>** 08.30 % GODREJ PROPERTIES LTD - 19/03/2027</t>
  </si>
  <si>
    <t>** 08.05 % MUTHOOT FINANCE LTD - 25/11/2027</t>
  </si>
  <si>
    <t>** 08.75 % VEDANTA LTD - 28/09/2029</t>
  </si>
  <si>
    <t>** 09.15 % PIRAMAL FINANCE LTD - 17/06/2027</t>
  </si>
  <si>
    <t>** 07.45 % TORRENT PHARMACEUTICALS LTD - 19/01/2028</t>
  </si>
  <si>
    <t>** 08.00 % ADANI POWER LTD - 27/01/2028</t>
  </si>
  <si>
    <t>** 07.90 % BAJAJ FINANCE LTD - 13/04/2028</t>
  </si>
  <si>
    <t>** 06.92 % DLF CYBER CITY DEVELOPERS LTD - 28/07/2028</t>
  </si>
  <si>
    <t>(An open ended Ultra Short to Short Term debt scheme investing in instruments such that the Macaulay duration of portfolio is between 6 months and 12 months. (Please refer to page number 10 of the SID on which the concept of Macaulay’s Duration has been explained). A Moderate Interest Rate Risk and Moderate Credit Risk.)</t>
  </si>
  <si>
    <t>TATA ULTRA SHORT TO SHORT TERM FUND  ( Scheme has 1 Segregrated Portfolio )</t>
  </si>
  <si>
    <t>FIXED</t>
  </si>
  <si>
    <t>Short</t>
  </si>
  <si>
    <t>INDOSTAR CAPITAL FINANCE LTD 9.25% NCD (SR-XXXIII) (24/01/2028)</t>
  </si>
  <si>
    <t>FLOATING</t>
  </si>
  <si>
    <t>Long</t>
  </si>
  <si>
    <t>GIC HOUSING FINANCE LTD (2026-27 SR.- 12- TR-1) 8.15% NCD (28/01/2028)</t>
  </si>
  <si>
    <t>360 ONE PRIME LTD NCD 8.80% (18/05/2028)</t>
  </si>
  <si>
    <t>MUTHOOT FINANCE LTD 8.05% NCD (44 - B OPTION - I) (25/11/2027)</t>
  </si>
  <si>
    <t>CREDILA FINANCIAL SERVICES PVT LTD NCD SR-A 8.24% (15/06/2027)</t>
  </si>
  <si>
    <t>ADANI AIRPORT HOLDINGS LTD 8.45% NCD (12/02/2029)</t>
  </si>
  <si>
    <t>UJJIVAN SMALL FINANCE BANK LTD CD (18/03/2027)</t>
  </si>
  <si>
    <t>ADANI POWER LTD (SR. - 1) 8.00% NCD (27/01/2028)</t>
  </si>
  <si>
    <t>INDOSTAR CAPITAL FINANCE LTD 9.25% NCD (SR-XXXII) (23/11/2027)</t>
  </si>
  <si>
    <t>PIRAMAL FINANCE LTD 9.12% NCD (06/08/2027)</t>
  </si>
  <si>
    <t>MUTHOOT FINCORP LTD CP (21/01/2027)</t>
  </si>
  <si>
    <t>EQUITAS SMALL FINANCE BANK CD (11/03/2027)</t>
  </si>
  <si>
    <t>^Note: Includes amount of ~Rs.372.60 Lakhs (at cost) for 3,726.01 units allotted towards Initial Contribution by the scheme (i.e. 25 bps of the schemes AUM as on December 31, 2022), as per SEBI Circular No. SEBI/HO/IMD/PoD2/P/CIR/2023/129 dated July 27, 2023. Also includes additional incremental contribution value and units to CDMDF.</t>
  </si>
  <si>
    <t>5.70 months</t>
  </si>
  <si>
    <t>4.43 months</t>
  </si>
  <si>
    <t>AVERAGE MATURITY : 5.70 YEARS</t>
  </si>
  <si>
    <t>#with Interest Rate Swap Positions</t>
  </si>
  <si>
    <t>IRS TOTAL</t>
  </si>
  <si>
    <t>IRS</t>
  </si>
  <si>
    <t>** - YES BANK LTD - CD - 11/02/2027</t>
  </si>
  <si>
    <t>** - BAJAJ HOUSING FINANCE LTD - CP - 12/03/2027</t>
  </si>
  <si>
    <t>** - FEDERAL BANK LTD - CD - 04/03/2027</t>
  </si>
  <si>
    <t>** - ICICI BANK LTD - CD - 27/01/2027</t>
  </si>
  <si>
    <t>** - FEDERAL BANK LTD - CD - 09/06/2027</t>
  </si>
  <si>
    <t>** - MUTHOOT FINCORP - CP - 21/01/2027 #</t>
  </si>
  <si>
    <t>** - IIFL FINANCE LTD - CP - 26/02/2027</t>
  </si>
  <si>
    <t>** - GIC HOUSING FINANCE LTD - CP - 28/01/2027</t>
  </si>
  <si>
    <t>** - REC LTD - CP - 19/03/2027</t>
  </si>
  <si>
    <t>** - EQUITAS SMALL FINANCE BANK LTD - CD - 11/03/2027 #</t>
  </si>
  <si>
    <t>** - UJJIVAN SMALL FINANCE BANK LTD - CD - 18/03/2027 #</t>
  </si>
  <si>
    <t>** - YES BANK LTD - CD - 05/03/2027</t>
  </si>
  <si>
    <t>** TREASURY BILL 91 DAYS (24/12/2026) $$</t>
  </si>
  <si>
    <t>** - RELIANCE INDUSTRIES LTD - CP - 03/12/2026</t>
  </si>
  <si>
    <t>** 08.20 % ADANI POWER LTD - 25/01/2029 #</t>
  </si>
  <si>
    <t>** 08.75 % PIRAMAL FINANCE LTD - 29/10/2027</t>
  </si>
  <si>
    <t>** 07.73 % LIC HOUSING FINANCE LTD - 18/03/2027</t>
  </si>
  <si>
    <t>** 08.90 % MUTHOOT FINANCE LTD - 07/10/2027</t>
  </si>
  <si>
    <t>** 09.12 % PIRAMAL FINANCE LTD - 06/08/2027 #</t>
  </si>
  <si>
    <t>** 08.65 % MUTHOOT FINANCE LTD - 31/01/2028</t>
  </si>
  <si>
    <t>** 09.25 % INDOSTAR CAPITAL FINANCE LTD - 24/01/2028 #</t>
  </si>
  <si>
    <t>** 07.83 % INDIAN RAILWAYS FINANCE CORPORATION LTD - 19/03/2027</t>
  </si>
  <si>
    <t>** 08.15 % GIC HOUSING FINANCE LTD - 28/01/2028 #</t>
  </si>
  <si>
    <t>** 08.60 % MUTHOOT FINANCE LTD - 02/03/2028</t>
  </si>
  <si>
    <t>** 08.80 % 360 ONE PRIME LTD - 18/05/2028 #</t>
  </si>
  <si>
    <t>** 08.24 % CREDILA FINANCIAL SERVICES LTD - 15/06/2027 #</t>
  </si>
  <si>
    <t>** 07.95 % REC LTD - 12/03/2027</t>
  </si>
  <si>
    <t>** 08.45 % ADANI AIRPORT HOLDINGS LTD . - 12/02/2029 #</t>
  </si>
  <si>
    <t>** 09.25 % INDOSTAR CAPITAL FINANCE LTD - 23/11/2027 #</t>
  </si>
  <si>
    <t>** 360 ONE PRIME LTD - 25/07/2028 - FRB</t>
  </si>
  <si>
    <t>** 08.05 % MUTHOOT FINANCE LTD - 25/11/2027 #</t>
  </si>
  <si>
    <t>** 07.71 % REC LTD - 26/02/2027</t>
  </si>
  <si>
    <t>TATA CORPORATE BOND FUND SEGREGATED PORTFOLIO 1</t>
  </si>
  <si>
    <t>*Note : This security of Rs. 25 Crores face value was helfd earstwhile Tata Corporate Bond Fund which was merged with Tata Short Term Bond Fund on 14/12/2019</t>
  </si>
  <si>
    <t>IL &amp; FS FINANCIAL SERVICES LTD  8.54% NCD - 08/11/2019</t>
  </si>
  <si>
    <t>NE121H07BO7</t>
  </si>
  <si>
    <t>TATA SHORT TERM BOND FUND*</t>
  </si>
  <si>
    <t>INR</t>
  </si>
  <si>
    <t>Total Value of Claim Received 
(B+C = D)</t>
  </si>
  <si>
    <t>Cash Received (Amount 
Credited to Scheme) on 16.07.26  
(C )</t>
  </si>
  <si>
    <t>Receivables  accounted in last NAV (as on July 16, 2026)  
(A-B)</t>
  </si>
  <si>
    <t>Interim Payout 
Received till July 16, 2026  
(B)</t>
  </si>
  <si>
    <t>Provisions made on the date of maturity of security (A)</t>
  </si>
  <si>
    <t>Total Gross receivable</t>
  </si>
  <si>
    <t>Details of Security (NCD)</t>
  </si>
  <si>
    <t>Security ISIN</t>
  </si>
  <si>
    <t>^ IL&amp;FS group has made an interim distribution payout to IL&amp;FS Financial Services LTD (IFIN), an IL&amp;FS Group company on 1st March 2023. Tata Short Term Bond Fund has received Rs 6.5 crores payment towards securities of IL&amp;FS Financial Services LTD (IFIN), an IL&amp;FS Group company. Face Value of IL&amp;FS Financial Services LTD NCD was Rs 25 crores. Interim Payout is subject to final settlement.</t>
  </si>
  <si>
    <t>$$$  - IL &amp; FS FINANCIAL SERVICES LTD 8.54% NCD - (08/11/2019) - Principal due on 8th November 2019 is Rs 2,500.00 Lakhs and Interest is Rs.266.58 Lakhs</t>
  </si>
  <si>
    <t>$$  - INFRASTRUCTURE LEASING &amp; FINANCIAL SERVICES LTD CP (27/11/2018) - Principal due on 27th November 2018 is Rs 14,500.00 Lakhs</t>
  </si>
  <si>
    <t>$  - INFRASTRUCTURE LEASING &amp; FINANCIAL SERVICES LTD CP (26/09/2018) - Principal due on 26th September 2018 is Rs 2,500.00 Lakhs</t>
  </si>
  <si>
    <t xml:space="preserve"> -   </t>
  </si>
  <si>
    <t>INE121H07BO7</t>
  </si>
  <si>
    <t>IL &amp; FS FINANCIAL SERVICES LTD 8.54% NCD - 08/11/2019</t>
  </si>
  <si>
    <t>INE871D14JU2</t>
  </si>
  <si>
    <t>INFRASTRUCTURE LEASING &amp; FINANCIAL SERVICES LTD CP (27/11/2018)</t>
  </si>
  <si>
    <t>INE871D14JS6</t>
  </si>
  <si>
    <t xml:space="preserve">INFRASTRUCTURE LEASING &amp; FINANCIAL SERVICES LTD CP (26/09/2018)  </t>
  </si>
  <si>
    <t xml:space="preserve">Total Amount due ( principal and interest ) 
(Rupees in Lakhs) </t>
  </si>
  <si>
    <t xml:space="preserve">value of the security considered under net receivables ( value recognized in NAV as % to NAV) </t>
  </si>
  <si>
    <t>value of the security considered under net receivables  (value recognized in NAV in absolute terms. Rupees in Lakhs)</t>
  </si>
  <si>
    <t>ISIN Number</t>
  </si>
  <si>
    <t>Name  / Description Of The Security</t>
  </si>
  <si>
    <t>^Note: Includes amount of ~Rs. 558.70 Lakhs (at cost) for 5,587.02 units allotted towards Initial Contribution by the scheme (i.e. 25 bps of the schemes AUM as on December 31, 2022), as per SEBI Circular No. SEBI/HO/IMD/PoD2/P/CIR/2023/129 dated July 27, 2023. Also includes additional incremental contribution value and units to CDMDF.</t>
  </si>
  <si>
    <t>3.38 years</t>
  </si>
  <si>
    <t>2.22 years</t>
  </si>
  <si>
    <t>AVERAGE MATURITY : 3.38 YEARS</t>
  </si>
  <si>
    <t>H) REPO</t>
  </si>
  <si>
    <t>G) FOREIGN SECURITIES AND /OR OVERSEAS ETF(S)</t>
  </si>
  <si>
    <t>** 08.85 % SANSAR JUNE 2024 TRUST - 25/07/2027 ^^</t>
  </si>
  <si>
    <t>** 08.09 % INDIA UNIVERSAL TRUST AL2 - 21/08/2027 ^^</t>
  </si>
  <si>
    <t>** 07.73 % TATA CAPITAL HOUSING FINANCE LTD - 14/01/2030</t>
  </si>
  <si>
    <t>** 07.57 % LIC HOUSING FINANCE LTD - 23/11/2029</t>
  </si>
  <si>
    <t>** 07.74 % LIC HOUSING FINANCE LTD - 11/02/2028</t>
  </si>
  <si>
    <t>** 07.31 % BAJAJ FINANCE LTD - 11/02/2028</t>
  </si>
  <si>
    <t>** 07.35 % BHARTI TELECOM LTD - 15/10/2027</t>
  </si>
  <si>
    <t>** 07.71 % TATA CAPITAL HOUSING FINANCE LTD - 14/01/2028</t>
  </si>
  <si>
    <t>** 07.67 % REC LTD - 30/09/2031</t>
  </si>
  <si>
    <t>** 07.90 % JAMNAGAR UTILITIES &amp; POWER PVT. LTD - 10/08/2028</t>
  </si>
  <si>
    <t>** 08.45 % NOMURA CAPITAL (INDIA) PVT LTD - 01/03/2027</t>
  </si>
  <si>
    <t>** 07.10 % BAJAJ HOUSING FINANCE LTD - 16/10/2028</t>
  </si>
  <si>
    <t>** 06.52 % REC LTD - 31/01/2028</t>
  </si>
  <si>
    <t>** 07.66 % BAJAJ HOUSING FINANCE LTD - 20/03/2028</t>
  </si>
  <si>
    <t>** 07.40 % BHARTI TELECOM LTD - 01/02/2029</t>
  </si>
  <si>
    <t>** 07.38 % REC LTD - 28/02/2029</t>
  </si>
  <si>
    <t>** 06.47 % INDIAN RAILWAYS FINANCE CORPORATION LTD - 30/05/2028</t>
  </si>
  <si>
    <t>GOI - 6.94% (11/05/2036) $$</t>
  </si>
  <si>
    <t>C) MUTUAL FUND UNITS</t>
  </si>
  <si>
    <t>(An open ended short term debt scheme investing in instruments with Macaulay duration between 1 year and 3 years (Refer to page no. 15 of SID). A Relatively High Interest Rate Risk and Moderate Credit Risk.)
(Tata Crisil-IBX Gilt Index-April 2026 Index Fund will stand merged with Tata Short Term Fund w.e.f 14th Feb 2026)</t>
  </si>
  <si>
    <t>TATA SHORT TERM FUND (The scheme has 1 segregated portfolio which was created under Corporate Bond Fund )</t>
  </si>
  <si>
    <t>8.98 years</t>
  </si>
  <si>
    <t>5.09 years</t>
  </si>
  <si>
    <t>AVERAGE MATURITY : 8.98 YEARS</t>
  </si>
  <si>
    <t>DIAMOND POWER INFRASTRUCTURE LTD</t>
  </si>
  <si>
    <t>VEDANTA ALUMINIUM METAL LTD</t>
  </si>
  <si>
    <t>GODREJ AGROVET LTD</t>
  </si>
  <si>
    <t>RBL BANK LTD</t>
  </si>
  <si>
    <t>ZENSAR TECHNOLOGIES LTD</t>
  </si>
  <si>
    <t>GLAXOSMITHKLINE PHARMACEUTICALS LTD</t>
  </si>
  <si>
    <t>THE RAMCO CEMENTS LTD</t>
  </si>
  <si>
    <t>MUTHOOT FINANCE LTD</t>
  </si>
  <si>
    <t>VARUN BEVERAGES LTD</t>
  </si>
  <si>
    <t>SUPREME INDUSTRIES LTD</t>
  </si>
  <si>
    <t>SHRIRAM FINANCE LTD</t>
  </si>
  <si>
    <t>MARUTI SUZUKI INDIA LTD</t>
  </si>
  <si>
    <t>ONE 97 COMMUNICATIONS LTD</t>
  </si>
  <si>
    <t>KIRLOSKAR PNEUMATIC COMPANY LTD</t>
  </si>
  <si>
    <t>GRINDWELL NORTON LTD</t>
  </si>
  <si>
    <t>JIO PLATFORMS LTD</t>
  </si>
  <si>
    <t>RAINBOW CHILDRENS MEDICARE LTD</t>
  </si>
  <si>
    <t>ADANI ENERGY SOLUTIONS LTD</t>
  </si>
  <si>
    <t>TATA CONSULTANCY SERVICES LTD</t>
  </si>
  <si>
    <t>APOLLO HOSPITALS ENTERPRISE LTD</t>
  </si>
  <si>
    <t>TATA MOTORS LTD</t>
  </si>
  <si>
    <t>ADANI POWER LTD</t>
  </si>
  <si>
    <t>NESTLE INDIA LTD</t>
  </si>
  <si>
    <t>NIPPON LIFE INDIA  ASSET MANAGEMENT LTD</t>
  </si>
  <si>
    <t>FUJIYAMA POWER SYSTEMS LTD</t>
  </si>
  <si>
    <t>OIL INDIA LTD</t>
  </si>
  <si>
    <t>360 ONE WAM LTD</t>
  </si>
  <si>
    <t>HCL TECHNOLOGIES LTD</t>
  </si>
  <si>
    <t>EXIDE INDUSTRIES LTD</t>
  </si>
  <si>
    <t>TITAN COMPANY LTD</t>
  </si>
  <si>
    <t>SUN PHARMACEUTICAL INDUSTRIES LTD</t>
  </si>
  <si>
    <t>BSE LTD</t>
  </si>
  <si>
    <t>KARUR VYSYA BANK LTD</t>
  </si>
  <si>
    <t>DIXON TECHNOLOGIES (INDIA) LTD</t>
  </si>
  <si>
    <t>DOMS INDUSTRIES LTD</t>
  </si>
  <si>
    <t>TATA CONSUMER PRODUCTS LTD</t>
  </si>
  <si>
    <t>RADICO KHAITAN LTD</t>
  </si>
  <si>
    <t>BILLIONBRAINS GARAGE VENTURES LTD (GROWW)</t>
  </si>
  <si>
    <t>ADANI PORTS AND SPECIAL ECONOMIC ZONE LTD</t>
  </si>
  <si>
    <t>KOTAK MAHINDRA BANK LTD</t>
  </si>
  <si>
    <t>COAL INDIA LTD</t>
  </si>
  <si>
    <t>SOLAR INDUSTRIES INDIA LTD</t>
  </si>
  <si>
    <t>MULTI COMMODITY EXCHANGE OF IND LTD</t>
  </si>
  <si>
    <t>RELIANCE INDUSTRIES LTD</t>
  </si>
  <si>
    <t>ETERNAL LTD</t>
  </si>
  <si>
    <t>ATHER ENERGY LTD</t>
  </si>
  <si>
    <t>ICICI BANK LTD</t>
  </si>
  <si>
    <t>0.11 months</t>
  </si>
  <si>
    <t>AVERAGE MATURITY : 0.11 YEARS</t>
  </si>
  <si>
    <t>** TREASURY BILL 91 DAYS (05/11/2026) $$</t>
  </si>
  <si>
    <t>1.04 years</t>
  </si>
  <si>
    <t>0.99 years</t>
  </si>
  <si>
    <t>** 07.20 % POWER GRID CORPORATION OF INDIA LTD - 09/08/2027</t>
  </si>
  <si>
    <t>** 07.30 % POWER GRID CORPORATION OF INDIA LTD - 19/06/2027</t>
  </si>
  <si>
    <t>** 07.54 % INDIAN RAILWAYS FINANCE CORPORATION LTD - 31/10/2027</t>
  </si>
  <si>
    <t>** 07.70 % REC LTD - 10/12/2027</t>
  </si>
  <si>
    <t>2.74 years</t>
  </si>
  <si>
    <t>2.50 years</t>
  </si>
  <si>
    <t>AVERAGE MATURITY : 2.74 YEARS</t>
  </si>
  <si>
    <t>0.06 years</t>
  </si>
  <si>
    <t>^Note: Includes amount of ~Rs. 2,216.49 Lakhs (at cost) for 22,164.89 units allotted towards Initial Contribution by the scheme (i.e. 25 bps of the schemes AUM as on December 31, 2022), as per SEBI Circular No. SEBI/HO/IMD/PoD2/P/CIR/2023/129 dated July 27, 2023. Also includes additional incremental contribution value and units to CDMDF.</t>
  </si>
  <si>
    <t>Tata Dividend Yield Fund</t>
  </si>
  <si>
    <t>TITANIUM ACTIVE ASSET ALLOCATOR LONG-SHORT FUND</t>
  </si>
  <si>
    <t>3.52 months</t>
  </si>
  <si>
    <t>AVERAGE MATURITY : 3.52 MONTHS</t>
  </si>
  <si>
    <t>** - NUVAMA WEALTH MANAGEMENT LTD   ( EARLIER EDELWEISS SECURITIES LTD) - CP - 26/02/2027</t>
  </si>
  <si>
    <t>** - HDFC BANK LTD - CD - 02/03/2027</t>
  </si>
  <si>
    <t>** - NUVAMA WEALTH FINANCE LTD - CP - 27/01/2027</t>
  </si>
  <si>
    <t>** - ASEEM INFRASTRUCTURE FINANCE LTD - CP - 04/12/2026</t>
  </si>
  <si>
    <t>** - ICICI SECURITIES LTD - CP - 15/03/2027</t>
  </si>
  <si>
    <t>** - NUVAMA WEALTH AND INVESTMENT LTD - CP - 27/01/2027</t>
  </si>
  <si>
    <t>** - HDFC BANK LTD - CD - 05/02/2027</t>
  </si>
  <si>
    <t>** - HSBC INVESTDIRECT FINANCIAL SERVICES (I) LTD - CP - 15/01/2027</t>
  </si>
  <si>
    <t>** - BIRLA GROUP HOLDINGS PRIVATE LTD - CP - 08/01/2027</t>
  </si>
  <si>
    <t>** - 360 ONE WAM LTD(ERSTWHILE IIFL WEALTH MANAGEMENT LTD) - CP - 25/01/2027</t>
  </si>
  <si>
    <t>** - HSBC INVESTDIRECT FINANCIAL SERVICES (I) LTD - CP - 29/01/2027</t>
  </si>
  <si>
    <t>** - SHRIRAM FINANCE LTD - CP - 18/12/2026</t>
  </si>
  <si>
    <t>** - NUVAMA WEALTH AND INVESTMENT LTD - CP - 26/02/2027</t>
  </si>
  <si>
    <t>** - MIRAE ASSET CAPITAL MARKETS (INDIA) PRIVATE LTD - CP - 26/02/2027</t>
  </si>
  <si>
    <t>** - HDFC BANK LTD - CD - 09/03/2027</t>
  </si>
  <si>
    <t>** - LIC HOUSING FINANCE LTD - CP - 11/02/2027</t>
  </si>
  <si>
    <t>** - JULIUS BAER CAPITAL IND PVT LTD - CP - 27/01/2027</t>
  </si>
  <si>
    <t>** - MAHINDRA RURAL HOUSING FINANCE LTD - CP - 27/01/2027</t>
  </si>
  <si>
    <t>** - CTBC BANK CO. LTD - CD - 12/03/2027</t>
  </si>
  <si>
    <t>** - MAHINDRA &amp; MAHINDRA FINANCIAL SERVICES LTD - CP - 05/03/2027</t>
  </si>
  <si>
    <t>** - MAHINDRA &amp; MAHINDRA FINANCIAL SERVICES LTD - CP - 25/02/2027</t>
  </si>
  <si>
    <t>** - ICICI SECURITIES LTD - CP - 23/02/2027</t>
  </si>
  <si>
    <t>** - 360 ONE PRIME LTD - CP - 25/01/2027</t>
  </si>
  <si>
    <t>** - MOTILAL OSWAL FINANCIAL SERV. LTD - CP - 28/01/2027</t>
  </si>
  <si>
    <t>** - FEDERAL BANK LTD - CD - 04/02/2027</t>
  </si>
  <si>
    <t>** - DEUTSCHE INVESTMENT INDIA PVT LTD - CP - 11/01/2027</t>
  </si>
  <si>
    <t>** - KISETSU SAISON FINANCE (INDIA) PRIVATE LTD - CP - 11/03/2027</t>
  </si>
  <si>
    <t>** - ANGEL ONE LTD - CP - 28/01/2027</t>
  </si>
  <si>
    <t>** - MOTILAL OSWAL FINANCIAL SERV. LTD - CP - 27/01/2027</t>
  </si>
  <si>
    <t>** - INFINA FINANCE PVT LTD - CP - 18/01/2027</t>
  </si>
  <si>
    <t>** - PILANI INVESTMENT &amp; INDUSTRIES CORPORATION LTD - CP - 11/03/2027</t>
  </si>
  <si>
    <t>** - SHAREKHAN LTD - CP - 26/02/2027</t>
  </si>
  <si>
    <t>** - MOTILAL OSWAL FINVEST LTD - CP - 28/01/2027</t>
  </si>
  <si>
    <t>** - JAMMU AND KASHMIR BANK LTD - CD - 08/03/2027</t>
  </si>
  <si>
    <t>** - ICICI SECURITIES LTD - CP - 26/02/2027</t>
  </si>
  <si>
    <t>** - FEDERAL BANK LTD - CD - 05/02/2027</t>
  </si>
  <si>
    <t>** - BAJAJ HOUSING FINANCE LTD - CP - 27/01/2027</t>
  </si>
  <si>
    <t>** - HDFC BANK LTD - CD - 12/03/2027</t>
  </si>
  <si>
    <t>** - INDUSIND BANK LTD - CD - 22/01/2027</t>
  </si>
  <si>
    <t>** - AXIS BANK LTD - CD - 26/02/2027</t>
  </si>
  <si>
    <t>** - IDFC FIRST BANK LTD - CD - 15/01/2027</t>
  </si>
  <si>
    <t>** - JAMMU AND KASHMIR BANK LTD - CD - 24/02/2027</t>
  </si>
  <si>
    <t>** - LIC HOUSING FINANCE LTD - CP - 05/03/2027</t>
  </si>
  <si>
    <t>** - RELIANCE INDUSTRIES LTD - CP - 08/03/2027</t>
  </si>
  <si>
    <t>** TREASURY BILL 182 DAYS (26/02/2027) $$</t>
  </si>
  <si>
    <t>8.80 years</t>
  </si>
  <si>
    <t>5.85 years</t>
  </si>
  <si>
    <t>AVERAGE MATURITY : 8.80 YEARS</t>
  </si>
  <si>
    <t>GOI - 7.06% (27/07/2041) $$</t>
  </si>
  <si>
    <t>CUBE HIGHWAYS TRUST NCD 7.2503 % SERIES VA TRANCHE 1 - 25/04/2028</t>
  </si>
  <si>
    <t>CAN FIN HOMES LTD 8.20% NCD 3SR 2025 2027 (18/05/2027)</t>
  </si>
  <si>
    <t>NATIONAL HOUSING BANK 7.59% NCD (08/09/2027)</t>
  </si>
  <si>
    <t>INDIAN RAILWAY FINANCE CORPORATION LTD (SR-191 A) 6.47% NCD (30/05/2028)</t>
  </si>
  <si>
    <t>EXPORT IMPORT BANK OF INDIA 7.35% NCD (SR AA02-2028) (27/07/2028)</t>
  </si>
  <si>
    <t>NATIONAL BANK FOR AGRICULTURE AND RURAL DEVELOPMENT  7.62% NCD (SR-23I) (31/01/2028)</t>
  </si>
  <si>
    <t>LIC HOUSING FINANCE LTD 7.95% NCD (TR-359) (29/01/2028)</t>
  </si>
  <si>
    <t>JOHN DEERE FINANCIAL INDIA PVT LTD 8.23% NCD (05/05/2028)</t>
  </si>
  <si>
    <t>^Note: Includes amount of ~Rs. 69.61 lakhs (at cost) for 696.07 units allotted towards Initial Contribution by the scheme (i.e. 25 bps of the schemes AUM as on December 31, 2022), as per SEBI Circular No. SEBI/HO/IMD/PoD2/P/CIR/2023/129 dated July 27, 2023. Also includes additional incremental contribution value and units to CDMDF.</t>
  </si>
  <si>
    <t>1.36 years</t>
  </si>
  <si>
    <t>1.07 years</t>
  </si>
  <si>
    <t>AVERAGE MATURITY : 1.36 YEARS</t>
  </si>
  <si>
    <t>CASH / NET CURRENT ASSETS</t>
  </si>
  <si>
    <t xml:space="preserve">IRS </t>
  </si>
  <si>
    <t>** 08.60 % SANSAR JAN 2025 TRUST - 25/08/2028 ^^</t>
  </si>
  <si>
    <t>** 07.62 % NABARD - 31/01/2028 #</t>
  </si>
  <si>
    <t>** 07.95 % LIC HOUSING FINANCE LTD - 29/01/2028 #</t>
  </si>
  <si>
    <t>** MUTHOOT FINANCE LTD - 04/09/2029 - FRB</t>
  </si>
  <si>
    <t>** 07.25 % CUBE HIGHWAYS TRUST - 25/04/2028 #</t>
  </si>
  <si>
    <t>** 08.30 % TATA PROJECTS LTD - 07/01/2028</t>
  </si>
  <si>
    <t>** 08.23 % JOHN DEERE FINANCIAL INDIA PVT LTD - 05/05/2028 #</t>
  </si>
  <si>
    <t>** 08.20 % CAN FIN HOMES LTD - 18/05/2027 #</t>
  </si>
  <si>
    <t>** 06.47 % INDIAN RAILWAYS FINANCE CORPORATION LTD - 30/05/2028 #</t>
  </si>
  <si>
    <t>** 07.35 % EXIM - 27/07/2028 #</t>
  </si>
  <si>
    <t>** 07.53 % POONAWALLA FINCORP LTD - 24/09/2027</t>
  </si>
  <si>
    <t>** 07.59 % NATIONAL HOUSING BANK - 08/09/2027 #</t>
  </si>
  <si>
    <t>SDL MAHARASHTRA 6.81% (07/10/2028) #</t>
  </si>
  <si>
    <t>SDL GUJARAT 8.35% (06/03/2029) #</t>
  </si>
  <si>
    <t>SGS ANDHRA PRADESH 7.70% (06/12/2029) #</t>
  </si>
  <si>
    <t>3.83 months</t>
  </si>
  <si>
    <t>AVERAGE MATURITY : 3.83 months</t>
  </si>
  <si>
    <t>** - LIC HOUSING FINANCE LTD - CP - 11/03/2027</t>
  </si>
  <si>
    <t>** - AXIS BANK LTD - CD - 05/03/2027</t>
  </si>
  <si>
    <t>** - MAHINDRA &amp; MAHINDRA FINANCIAL SERVICES LTD - CP - 18/02/2027</t>
  </si>
  <si>
    <t>** - ADITYA BIRLA CAPITAL LTD - CP - 18/02/2027</t>
  </si>
  <si>
    <t>** - ADITYA BIRLA CAPITAL LTD - CP - 04/02/2027</t>
  </si>
  <si>
    <t>** 07.14 % BAJAJ HOUSING FINANCE LTD - 26/02/2027</t>
  </si>
  <si>
    <t>•Investing in constituents similar to composition of CRISIL-IBX FINANCIAL SERVICES 3-6 MONTHS DEBT INDEX.</t>
  </si>
  <si>
    <t>• Income over the target maturity period.</t>
  </si>
  <si>
    <t>(An open-ended scheme replicating / tracking CRISIL-IBX Financial Services 3-6 Months Debt Index. A relatively low interest rate risk and relatively low credit risk.)</t>
  </si>
  <si>
    <t>TATA MEDIUM TERM FUND SEGREGATED PORTFOLIO 1</t>
  </si>
  <si>
    <t>^Note: Includes amount of ~Rs. 105.25 Lakhs (at cost) for 1052.55 units allotted towards Initial Contribution by the scheme (i.e. 25 bps of the schemes AUM as on December 31, 2022), as per SEBI Circular No. SEBI/HO/IMD/PoD2/P/CIR/2023/129 dated July 27, 2023. Also includes additional incremental contribution value and units to CDMDF.</t>
  </si>
  <si>
    <t>2.31 years</t>
  </si>
  <si>
    <t>1.95 years</t>
  </si>
  <si>
    <t>AVERAGE MATURITY : 2.31 YEARS</t>
  </si>
  <si>
    <t>** 08.17 % INDIA UNIVERSAL TRUST AL2 - 21/11/2030 ^^</t>
  </si>
  <si>
    <t>** 08.20 % INDIA UNIVERSAL TRUST AL1 - 20/09/2030 ^^</t>
  </si>
  <si>
    <t>** 07.58 % SIDDHIVINAYAK SECURITISATION TRUST - 27/09/2030 ^^</t>
  </si>
  <si>
    <t>** 07.97 % LIC HOUSING FINANCE LTD - 28/01/2030</t>
  </si>
  <si>
    <t>** 09.00 % CHOLAMANDALAM INVT &amp; FIN  CO LTD - 23/01/2035</t>
  </si>
  <si>
    <t>** 07.66 % LIC HOUSING FINANCE LTD - 11/12/2029</t>
  </si>
  <si>
    <t>** 06.95 % REC LTD - 18/02/2028</t>
  </si>
  <si>
    <t>** 07.25 % BAJAJ HOUSING FINANCE LTD - 22/01/2029</t>
  </si>
  <si>
    <t>** 08.40 % POWER GRID CORPORATION OF INDIA LTD - 27/05/2028</t>
  </si>
  <si>
    <t>** 08.24 % POWER GRID CORPORATION OF INDIA LTD - 14/02/2029</t>
  </si>
  <si>
    <t>** 09.10 % CHOLAMANDALAM INVT &amp; FIN  CO LTD - 27/06/2031</t>
  </si>
  <si>
    <t>** 08.10 % GODREJ INDUSTRIES LTD - 22/05/2028</t>
  </si>
  <si>
    <t>** 07.38 % BAJAJ FINANCE LTD - 26/06/2028</t>
  </si>
  <si>
    <t>GOI - 7.17% (17/04/2030) $$</t>
  </si>
  <si>
    <t>GOI - 6.54% (17/01/2032) $$</t>
  </si>
  <si>
    <t>GOI - 7.09% (05/08/2054) $$</t>
  </si>
  <si>
    <t>GOI - 7.10% (08/04/2034) $$</t>
  </si>
  <si>
    <t>GOI - 7.18% (14/08/2033) $$</t>
  </si>
  <si>
    <t>GOI - 7.32% (13/11/2030) $$</t>
  </si>
  <si>
    <t>GOI - 7.34% (22/04/2064) $$</t>
  </si>
  <si>
    <t>** 08.12 % LAKSHMINARAYAN SECURITISATION TRUST - 28/09/2031 ^^</t>
  </si>
  <si>
    <t>PORTFOLIO TURNOVER RATIO: 7.31 TIMES</t>
  </si>
  <si>
    <t>PORTFOLIO TURNOVER RATIO: 0.59 TIMES</t>
  </si>
  <si>
    <t>PORTFOLIO TURNOVER RATIO: 0.57 TIMES</t>
  </si>
  <si>
    <t>PORTFOLIO TURNOVER RATIO: 0.2 TIMES</t>
  </si>
  <si>
    <t>PORTFOLIO TURNOVER RATIO: 0.02 TIMES</t>
  </si>
  <si>
    <t>PORTFOLIO TURNOVER RATIO: 0.26 TIMES</t>
  </si>
  <si>
    <t>PORTFOLIO TURNOVER RATIO: 0.01 TIMES</t>
  </si>
  <si>
    <t>PORTFOLIO TURNOVER RATIO: 0.21 TIMES</t>
  </si>
  <si>
    <t>PORTFOLIO TURNOVER RATIO: 0.12 TIMES</t>
  </si>
  <si>
    <t>PORTFOLIO TURNOVER RATIO: 0.19 TIMES</t>
  </si>
  <si>
    <t>PORTFOLIO TURNOVER RATIO: 0.36 TIMES</t>
  </si>
  <si>
    <t>PORTFOLIO TURNOVER RATIO: 0.15 TIMES</t>
  </si>
  <si>
    <t>PORTFOLIO TURNOVER RATIO: 0.33 TIMES</t>
  </si>
  <si>
    <t>PORTFOLIO TURNOVER RATIO: 1.38 TIMES</t>
  </si>
  <si>
    <t>AVERAGE MATURITY : 0.43 YEARS</t>
  </si>
  <si>
    <t>PORTFOLIO TURNOVER RATIO: 0.48 TIMES</t>
  </si>
  <si>
    <t>PORTFOLIO TURNOVER RATIO: 0.03 TIMES</t>
  </si>
  <si>
    <t>PORTFOLIO TURNOVER RATIO: 0.13 TIMES</t>
  </si>
  <si>
    <t>PORTFOLIO TURNOVER RATIO: 0.39 TIMES</t>
  </si>
  <si>
    <t>PORTFOLIO TURNOVER RATIO: 0.23 TIMES</t>
  </si>
  <si>
    <t>PORTFOLIO TURNOVER RATIO: 0.24 TIMES</t>
  </si>
  <si>
    <t>AVERAGE MATURITY : 0.03 YEARS</t>
  </si>
  <si>
    <t>PORTFOLIO TURNOVER RATIO: 0.71 TIMES</t>
  </si>
  <si>
    <t>PORTFOLIO TURNOVER RATIO: 0.31 TIMES</t>
  </si>
  <si>
    <t>PORTFOLIO TURNOVER RATIO: 0.97 TIMES</t>
  </si>
  <si>
    <t>PORTFOLIO TURNOVER RATIO: 0.05 TIMES</t>
  </si>
  <si>
    <t xml:space="preserve">^Hedging positions through Commodity futures (ETCD) as on </t>
  </si>
  <si>
    <t>Long/Short (Lots)</t>
  </si>
  <si>
    <t>Current Price of the contract  </t>
  </si>
  <si>
    <t>GOLDFUTMCXDEC2026CFUT</t>
  </si>
  <si>
    <t>GOLDFUTMCXFEB2027CFUT</t>
  </si>
  <si>
    <t>SILVER</t>
  </si>
  <si>
    <t>SILVERFUTMCXMAR2027CFUT</t>
  </si>
  <si>
    <t xml:space="preserve">Total exposure due to Commodity futures as a %age of net assets </t>
  </si>
  <si>
    <t>Total Number of Contracts where Commodities futures (ETCDs) were Bought:</t>
  </si>
  <si>
    <t>No.</t>
  </si>
  <si>
    <t>SILVER (30 KG) COMMODITYDEC2026CFUT</t>
  </si>
  <si>
    <t>COPPER (2500 KGS) COMMODITYMAR2027CFUT</t>
  </si>
  <si>
    <t>Total Number of Contracts where Commodities futures (ETCDs) were Sold:</t>
  </si>
  <si>
    <t>Gross Notional Value of Contracts where Commodities futures (ETCDs) were Bought:</t>
  </si>
  <si>
    <t>Gross Notional Value of Contracts where Commodities futures (ETCDs) were Sold:</t>
  </si>
  <si>
    <t>LEAD (5 MT 5000 GMS) COMMODITYNOV2026CFUT</t>
  </si>
  <si>
    <t>GOLDMFUTMCXDEC2026CFUT</t>
  </si>
  <si>
    <t>GOLDMFUTMCXNOV2026CFUT</t>
  </si>
  <si>
    <t>SILVERMFUTMCXFEB2027CFUT</t>
  </si>
  <si>
    <t>SILVERMFUTMCXNOV2026CFUT</t>
  </si>
  <si>
    <t>COPPERMCXJAN2027CFUT</t>
  </si>
  <si>
    <t>COPPERMCXJUN2027CFUT</t>
  </si>
  <si>
    <t>SMARTWORKS COWORKING SPACES LTD</t>
  </si>
  <si>
    <t>TRANSINDIA REAL ESTATE LTD</t>
  </si>
  <si>
    <t>SIEMENS ENERGY INDIA LTD</t>
  </si>
  <si>
    <t>PHYSICSWALLAH LTD</t>
  </si>
  <si>
    <t>MANIPAL HEALTH ENTERPRISES LTD</t>
  </si>
  <si>
    <t>LAXMI DENTAL LTD</t>
  </si>
  <si>
    <t>** 08.15 % HDFC ERGO GENERAL INSURANCE COMPANY LTD - 26/09/2033</t>
  </si>
  <si>
    <t>MOTILAL OSWAL FINANCIAL SERVICE LTD</t>
  </si>
  <si>
    <t>INDUS TOWERS LTD</t>
  </si>
  <si>
    <t>ITC LTD</t>
  </si>
  <si>
    <t>HINDUSTAN ZINC LTD</t>
  </si>
  <si>
    <t>BHARAT PETROLEUM CORPORATION LTD</t>
  </si>
  <si>
    <t>HERO MOTOCORP LTD</t>
  </si>
  <si>
    <t>HDFC BANK LTD</t>
  </si>
  <si>
    <t>NTPC LTD</t>
  </si>
  <si>
    <t>POWER GRID CORPORATION OF INDIA LTD</t>
  </si>
  <si>
    <t>MAHINDRA &amp; MAHINDRA LTD</t>
  </si>
  <si>
    <t>HINDUSTAN AERONAUTICS LTD</t>
  </si>
  <si>
    <t>PETRONET LNG LTD</t>
  </si>
  <si>
    <t>SUN TV NETWORK LTD</t>
  </si>
  <si>
    <t>CARTRADE TECH LTD</t>
  </si>
  <si>
    <t>ENGINEERS INDIA LTD</t>
  </si>
  <si>
    <t>CEAT LTD</t>
  </si>
  <si>
    <t>FEDERAL BANK LTD</t>
  </si>
  <si>
    <t>INFOSYS LTD</t>
  </si>
  <si>
    <t>VEDANTA LTD</t>
  </si>
  <si>
    <t>NATCO PHARMA LTD</t>
  </si>
  <si>
    <t>JK TYRE &amp; INDUSTRIES LTD</t>
  </si>
  <si>
    <t>TIME TECHNOPLAST LTD</t>
  </si>
  <si>
    <t>PNGS REVA DIAMOND JEWELLERY LTD</t>
  </si>
  <si>
    <t>USHA MARTIN LTD</t>
  </si>
  <si>
    <t>SUDARSHAN CHEMICAL INDUSTRIES LTD</t>
  </si>
  <si>
    <t>IDFC FIRST BANK LTD</t>
  </si>
  <si>
    <t>WOCKHARDT LTD</t>
  </si>
  <si>
    <t>QUESS CORP LTD</t>
  </si>
  <si>
    <t>ELANTAS BECK INDIA LTD</t>
  </si>
  <si>
    <t>BALRAMPUR CHINI MILLS LTD</t>
  </si>
  <si>
    <t>CARBORUNDUM UNIVERSAL LTD</t>
  </si>
  <si>
    <t>NETWORK PEOPLE SERVICES TECHNOLOGIES LTD</t>
  </si>
  <si>
    <t>BASF INDIA LTD</t>
  </si>
  <si>
    <t>C.E. INFO SYSTEMS LTD</t>
  </si>
  <si>
    <t>DCB BANK LTD</t>
  </si>
  <si>
    <t>REDINGTON (INDIA) LTD</t>
  </si>
  <si>
    <t>WONDERLA HOLIDAYS LTD</t>
  </si>
  <si>
    <t>GRAPHITE INDIA LTD</t>
  </si>
  <si>
    <t>GREENPLY INDUSTRIES LTD</t>
  </si>
  <si>
    <t>SHOPPERS STOP LTD</t>
  </si>
  <si>
    <t>ANANT RAJ LTD</t>
  </si>
  <si>
    <t>KIRLOSKAR FERROUS INDUSTRIES LTD</t>
  </si>
  <si>
    <t>ASK AUTOMOTIVE LTD</t>
  </si>
  <si>
    <t>GUJARAT PIPAVAV PORT LTD</t>
  </si>
  <si>
    <t>SUNDARAM CLAYTON LTD</t>
  </si>
  <si>
    <t>KSB  LTD</t>
  </si>
  <si>
    <t>KRSNAA DIAGNOSTICS LTD</t>
  </si>
  <si>
    <t>BLUSPRING ENTERPRISES LTD</t>
  </si>
  <si>
    <t>PCBL CHEMICAL LTD</t>
  </si>
  <si>
    <t>VIP INDUSTRIES LTD</t>
  </si>
  <si>
    <t>ACME SOLAR HOLDINGS LTD</t>
  </si>
  <si>
    <t>CIE AUTOMOTIVE INDIA LTD</t>
  </si>
  <si>
    <t>SUNDROP BRANDS LTD</t>
  </si>
  <si>
    <t>FINOLEX CABLES LTD</t>
  </si>
  <si>
    <t>AUGMONT ENTERPRISES LTD</t>
  </si>
  <si>
    <t>GOKALDAS EXPORTS  LTD</t>
  </si>
  <si>
    <t>KEYSTONE REALTORS LTD</t>
  </si>
  <si>
    <t>HONDA INDIA POWER PRODUCTS LTD</t>
  </si>
  <si>
    <t>MM FORGINGS LTD</t>
  </si>
  <si>
    <t>JSW DULUX LTD</t>
  </si>
  <si>
    <t>HIKAL LTD</t>
  </si>
  <si>
    <t>TRANSPORT CORPORATION OF INDIA LTD</t>
  </si>
  <si>
    <t>RAMCO INDUSTRIES LTD</t>
  </si>
  <si>
    <t>GANESHA ECOSPHERE LTD</t>
  </si>
  <si>
    <t>EVEREADY INDUSTRIES INDIA LTD</t>
  </si>
  <si>
    <t>DIGITIDE SOLUTIONS LTD</t>
  </si>
  <si>
    <t>AUTOMOTIVE AXLES LTD</t>
  </si>
  <si>
    <t>ALLCARGO GLOBAL LTD</t>
  </si>
  <si>
    <t>SAREGAMA INDIA LTD</t>
  </si>
  <si>
    <t>ALLCARGO LOGISTICS LTD</t>
  </si>
  <si>
    <t>RALLIS INDIA LTD</t>
  </si>
  <si>
    <t>GRASIM INDUSTRIES LTD</t>
  </si>
  <si>
    <t>ABBOTT INDIA LTD</t>
  </si>
  <si>
    <t>PRICOL LTD</t>
  </si>
  <si>
    <t>** 07.80 % HDFC BANK LTD - 03/05/2033</t>
  </si>
  <si>
    <t>** 07.13 % NHPC LTD - 09/02/2029</t>
  </si>
  <si>
    <t>ULTRATECH CEMENT LTD</t>
  </si>
  <si>
    <t>TATA STEEL LTD</t>
  </si>
  <si>
    <t>AMBUJA CEMENTS LTD</t>
  </si>
  <si>
    <t>JINDAL STEEL LTD</t>
  </si>
  <si>
    <t>JSW STEEL LTD</t>
  </si>
  <si>
    <t>NAVIN FLUORINE INTERNATIONAL LTD</t>
  </si>
  <si>
    <t>WEST COAST PAPER MILLS LTD</t>
  </si>
  <si>
    <t>INOX INDIA LTD</t>
  </si>
  <si>
    <t>NHPC LTD</t>
  </si>
  <si>
    <t>INDO-MIM LTD</t>
  </si>
  <si>
    <t>CCL PRODUCTS INDIA LTD</t>
  </si>
  <si>
    <t>GUJARAT FLUOROCHEMICALS LTD</t>
  </si>
  <si>
    <t>DEE DEVELOPMENT ENGINEERS LTD</t>
  </si>
  <si>
    <t>BAYER CROPSCIENCE LTD</t>
  </si>
  <si>
    <t>HINDUSTAN PETROLEUM CORPORATION LTD</t>
  </si>
  <si>
    <t>MOIL LTD</t>
  </si>
  <si>
    <t>CESC LTD</t>
  </si>
  <si>
    <t>NUVOCO VISTAS CORPORATION LTD</t>
  </si>
  <si>
    <t>HINDALCO INDUSTRIES LTD</t>
  </si>
  <si>
    <t>NMDC LTD</t>
  </si>
  <si>
    <t>SUMITOMO CHEMICAL INDIA LTD</t>
  </si>
  <si>
    <t>APL APOLLO TUBES LTD</t>
  </si>
  <si>
    <t>INDIAN OIL CORPORATION LTD</t>
  </si>
  <si>
    <t>SHREE CEMENT LTD</t>
  </si>
  <si>
    <t>JINDAL STAINLESS LTD</t>
  </si>
  <si>
    <t>RATNAMANI METALS &amp; TUBES LTD</t>
  </si>
  <si>
    <t>AARTI INDUSTRIES LTD</t>
  </si>
  <si>
    <t>BHARTI AIRTEL LTD</t>
  </si>
  <si>
    <t>LARSEN &amp; TOUBRO LTD</t>
  </si>
  <si>
    <t>INDIAN HOTELS CO. LTD</t>
  </si>
  <si>
    <t>BHARAT HEAVY ELECTRICALS LTD</t>
  </si>
  <si>
    <t>INTERGLOBE AVIATION LTD</t>
  </si>
  <si>
    <t>SONA BLW PRECISION FORGINGS LTD</t>
  </si>
  <si>
    <t>GE VERNOVA T&amp;D INDIA LTD</t>
  </si>
  <si>
    <t>BHARAT FORGE LTD</t>
  </si>
  <si>
    <t>ASHOK LEYLAND LTD</t>
  </si>
  <si>
    <t>SUZLON ENERGY LTD</t>
  </si>
  <si>
    <t>FORTIS HEALTHCARE LTD</t>
  </si>
  <si>
    <t>THE PHOENIX MILLS LTD</t>
  </si>
  <si>
    <t>MAX HEALTHCARE INSTITUTE LTD</t>
  </si>
  <si>
    <t>LODHA DEVELOPERS LTD</t>
  </si>
  <si>
    <t>JSW ENERGY LTD</t>
  </si>
  <si>
    <t>STERLITE TECHNOLOGIES LTD</t>
  </si>
  <si>
    <t>HFCL LTD</t>
  </si>
  <si>
    <t>TATA POWER COMPANY LTD</t>
  </si>
  <si>
    <t>DELHIVERY LTD</t>
  </si>
  <si>
    <t>PRESTIGE ESTATES PROJECTS LTD</t>
  </si>
  <si>
    <t>KRISHNA INSTITUTE OF MEDICAL SCIENCES LTD</t>
  </si>
  <si>
    <t>SANSERA ENGINEERING LTD</t>
  </si>
  <si>
    <t>TUBE INVESTMENTS OF INDIA LTD</t>
  </si>
  <si>
    <t>GODREJ PROPERTIES LTD</t>
  </si>
  <si>
    <t>TD POWER SYSTEMS LTD</t>
  </si>
  <si>
    <t>THE GREAT EASTERN SHIPPING CO.LTD</t>
  </si>
  <si>
    <t>UNO MINDA LTD</t>
  </si>
  <si>
    <t>CRAFTSMAN AUTOMATION LTD</t>
  </si>
  <si>
    <t>OBEROI REALTY LTD</t>
  </si>
  <si>
    <t>KALPATARU PROJECTS INTERNATIONAL LTD</t>
  </si>
  <si>
    <t>KIRLOSKAR OIL ENGINES LTD</t>
  </si>
  <si>
    <t>AEGIS LOGISTICS LTD</t>
  </si>
  <si>
    <t>APOLLO TYRES LTD</t>
  </si>
  <si>
    <t>CONTAINER CORPORATION OF INDIA LTD</t>
  </si>
  <si>
    <t>ASAHI INDIA GLASS LTD</t>
  </si>
  <si>
    <t>ELGI EQUIPMENTS LTD</t>
  </si>
  <si>
    <t>BRIGADE ENTERPRISES LTD</t>
  </si>
  <si>
    <t>INDRAPRASTHA GAS LTD</t>
  </si>
  <si>
    <t>ZF COMMERCIAL VEHICLE CONTROL SYSTEMS INDIA LTD</t>
  </si>
  <si>
    <t>MOTHERSON SUMI WIRING INDIA LTD</t>
  </si>
  <si>
    <t>CASTROL INDIA LTD</t>
  </si>
  <si>
    <t>COCHIN SHIPYARD LTD</t>
  </si>
  <si>
    <t>AMARA RAJA ENERGY &amp; MOBILITY LTD</t>
  </si>
  <si>
    <t>JYOTI CNC AUTOMATION LTD</t>
  </si>
  <si>
    <t>BEML LTD</t>
  </si>
  <si>
    <t>NBCC INDIA LTD</t>
  </si>
  <si>
    <t>JAIPRAKASH POWER VENTURES LTD</t>
  </si>
  <si>
    <t>MAHANAGAR GAS LTD</t>
  </si>
  <si>
    <t>EIH LTD</t>
  </si>
  <si>
    <t>ADITYA BIRLA REAL ESTATE LTD</t>
  </si>
  <si>
    <t>RELIANCE POWER LTD</t>
  </si>
  <si>
    <t>KEC INTERNATIONAL LTD</t>
  </si>
  <si>
    <t>BHARAT ELECTRONICS LTD</t>
  </si>
  <si>
    <t>LAURUS LABS LTD</t>
  </si>
  <si>
    <t>DIVI LABORATORIES LTD</t>
  </si>
  <si>
    <t>BAJAJ AUTO LTD</t>
  </si>
  <si>
    <t>EICHER MOTORS LTD</t>
  </si>
  <si>
    <t>DR REDDYS LABORATORIES LTD</t>
  </si>
  <si>
    <t>CIPLA LTD</t>
  </si>
  <si>
    <t>LUPIN LTD</t>
  </si>
  <si>
    <t>AUROBINDO PHARMA LTD</t>
  </si>
  <si>
    <t>TATA MOTORS PASSENGER VEHICLES LTD</t>
  </si>
  <si>
    <t>WELSPUN CORP LTD</t>
  </si>
  <si>
    <t>GLENMARK PHARMACEUTICALS LTD</t>
  </si>
  <si>
    <t>SRF LTD</t>
  </si>
  <si>
    <t>GLAND PHARMA LTD</t>
  </si>
  <si>
    <t>ALKEM LABORATORIES LTD</t>
  </si>
  <si>
    <t>UPL LTD</t>
  </si>
  <si>
    <t>NATIONAL ALUMINIUM CO. LTD</t>
  </si>
  <si>
    <t>ACUTAAS CHEMICALS LTD</t>
  </si>
  <si>
    <t>HAVELLS INDIA LTD</t>
  </si>
  <si>
    <t>VOLTAS LTD</t>
  </si>
  <si>
    <t>KEI INDUSTRIES  LTD</t>
  </si>
  <si>
    <t>PAGE INDUSTRIES LTD</t>
  </si>
  <si>
    <t>NEULAND LABORATORIES LTD</t>
  </si>
  <si>
    <t>PI INDUSTRIES LTD</t>
  </si>
  <si>
    <t>AMBER ENTERPRISES INDIA LTD</t>
  </si>
  <si>
    <t>GRANULES INDIA LTD</t>
  </si>
  <si>
    <t>CROMPTON GREAVES CONSUMER ELECTRICALS LTD</t>
  </si>
  <si>
    <t>HIMADRI SPECIALITY CHEMICAL LTD</t>
  </si>
  <si>
    <t>DEEPAK NITRITE LTD</t>
  </si>
  <si>
    <t>TIMKEN INDIA LTD</t>
  </si>
  <si>
    <t>TATA CHEMICALS LTD</t>
  </si>
  <si>
    <t>KAJARIA CERAMICS LTD</t>
  </si>
  <si>
    <t>PG ELECTROPLAST LTD</t>
  </si>
  <si>
    <t>FORCE MOTORS LTD</t>
  </si>
  <si>
    <t>ATUL LTD</t>
  </si>
  <si>
    <t>VODAFONE IDEA LTD</t>
  </si>
  <si>
    <t>SAMVARDHANA MOTHERSON INTERNATIONAL LTD</t>
  </si>
  <si>
    <t>HITACHI ENERGY INDIA LTD</t>
  </si>
  <si>
    <t>STEEL AUTHORITY INDIA LTD</t>
  </si>
  <si>
    <t>ADITYA BIRLA CAPITAL LTD</t>
  </si>
  <si>
    <t>L&amp;T FINANCE LTD</t>
  </si>
  <si>
    <t>AU SMALL FINANCE BANK LTD</t>
  </si>
  <si>
    <t>ADANI GREEN ENERGY LTD</t>
  </si>
  <si>
    <t>POLYCAB INDIA LTD</t>
  </si>
  <si>
    <t>CUMMINS INDIA LTD</t>
  </si>
  <si>
    <t>DLF LTD</t>
  </si>
  <si>
    <t>SOBHA LTD</t>
  </si>
  <si>
    <t>AXIS BANK LTD</t>
  </si>
  <si>
    <t>INDUSIND BANK LTD</t>
  </si>
  <si>
    <t>YES BANK LTD</t>
  </si>
  <si>
    <t>BANDHAN BANK LTD</t>
  </si>
  <si>
    <t>TVS MOTOR COMPANY LTD</t>
  </si>
  <si>
    <t>CHOLAMANDALAM INVESTMENT &amp; FINANCE CO LTD</t>
  </si>
  <si>
    <t>TORRENT PHARMACEUTICALS LTD</t>
  </si>
  <si>
    <t>CG POWER AND INDUSTRIAL SOLUTIONS LTD</t>
  </si>
  <si>
    <t>BRITANNIA INDUSTRIES LTD</t>
  </si>
  <si>
    <t>WIPRO LTD</t>
  </si>
  <si>
    <t>AVENUE SUPERMARTS LTD</t>
  </si>
  <si>
    <t>HDFC ASSET MANAGEMENT COMPANY LTD</t>
  </si>
  <si>
    <t>POWER FINANCE CORPORATION  LTD</t>
  </si>
  <si>
    <t>PIDILITE INDUSTRIES  LTD</t>
  </si>
  <si>
    <t>GAIL ( INDIA ) LTD</t>
  </si>
  <si>
    <t>BAJAJ HOLDINGS &amp; INVESTMENT LTD</t>
  </si>
  <si>
    <t>BOSCH LTD</t>
  </si>
  <si>
    <t>LTM LTD</t>
  </si>
  <si>
    <t>ABB INDIA LTD</t>
  </si>
  <si>
    <t>GODREJ CONSUMER PRODUCTS LTD</t>
  </si>
  <si>
    <t>ZYDUS LIFESCIENCES LTD</t>
  </si>
  <si>
    <t>SIEMENS LTD</t>
  </si>
  <si>
    <t>HYUNDAI MOTOR INDIA LTD</t>
  </si>
  <si>
    <t>INDIAN RAILWAY FINANCE CORPORATION LTD</t>
  </si>
  <si>
    <t>IPCA LABORATORIES LTD</t>
  </si>
  <si>
    <t>BIOCON LTD</t>
  </si>
  <si>
    <t>ASTER DM QUALITY CARE LTD</t>
  </si>
  <si>
    <t>AJANTA PHARMA LTD</t>
  </si>
  <si>
    <t>DR. LAL PATH LABS LTD</t>
  </si>
  <si>
    <t>NARAYANA HRUDAYALAYA LTD</t>
  </si>
  <si>
    <t>GLOBAL HEALTH LTD</t>
  </si>
  <si>
    <t>ANTHEM BIOSCIENCES LTD</t>
  </si>
  <si>
    <t>SYNGENE INTERNATIONAL LTD</t>
  </si>
  <si>
    <t>COHANCE LIFESCIENCES LTD</t>
  </si>
  <si>
    <t>POLY MEDICURE LTD</t>
  </si>
  <si>
    <t>MARICO LTD</t>
  </si>
  <si>
    <t>APAR INDUSTRIES LTD</t>
  </si>
  <si>
    <t>LLOYDS METALS &amp; ENERGY LTD</t>
  </si>
  <si>
    <t>ORACLE FINANCIALS SERVICES SOFT LTD</t>
  </si>
  <si>
    <t>THERMAX LTD</t>
  </si>
  <si>
    <t>MAX FINANCIAL SERVICES LTD</t>
  </si>
  <si>
    <t>TATA COMMUNICATIONS LTD</t>
  </si>
  <si>
    <t>AIA ENGINEERING LTD</t>
  </si>
  <si>
    <t>ADANI TOTAL GAS LTD</t>
  </si>
  <si>
    <t>NLC INDIA LTD</t>
  </si>
  <si>
    <t>LINDE INDIA LTD</t>
  </si>
  <si>
    <t>3M INDIA LTD</t>
  </si>
  <si>
    <t>COFORGE LTD</t>
  </si>
  <si>
    <t>PERSISTENT SYSTEMS LTD</t>
  </si>
  <si>
    <t>LENSKART SOLUTIONS LTD</t>
  </si>
  <si>
    <t>INFO EDGE (INDIA) LTD</t>
  </si>
  <si>
    <t>UNITED SPIRITS LTD</t>
  </si>
  <si>
    <t>ICICI LOMBARD GENERAL INSURANCE CO. LTD</t>
  </si>
  <si>
    <t>REC LTD</t>
  </si>
  <si>
    <t>PB FINTECH LTD</t>
  </si>
  <si>
    <t>MPHASIS LTD</t>
  </si>
  <si>
    <t>SUNDARAM FINANCE LTD</t>
  </si>
  <si>
    <t>SWIGGY LTD</t>
  </si>
  <si>
    <t>PIRAMAL FINANCE LTD</t>
  </si>
  <si>
    <t>MRF LTD</t>
  </si>
  <si>
    <t>TORRENT POWER LTD</t>
  </si>
  <si>
    <t>DABUR INDIA LTD</t>
  </si>
  <si>
    <t>BLUE STAR LTD</t>
  </si>
  <si>
    <t>COLGATE-PALMOLIVE INDIA LTD</t>
  </si>
  <si>
    <t>MEESHO LTD</t>
  </si>
  <si>
    <t>COROMANDEL INTERNATIONAL LTD</t>
  </si>
  <si>
    <t>J K CEMENT LTD</t>
  </si>
  <si>
    <t>ITC HOTELS LTD</t>
  </si>
  <si>
    <t>MAHINDRA AND MAHINDRA FINANCIAL SERVICES LTD</t>
  </si>
  <si>
    <t>BALKRISHNA INDUSTRIES LTD</t>
  </si>
  <si>
    <t>JUBILANT FOODWORKS LTD</t>
  </si>
  <si>
    <t>ASTRAL LTD (ERSTWHILE ASTRAL POLY TECHNIK LTD)</t>
  </si>
  <si>
    <t>ICICI LIFE INSURANCE LTD</t>
  </si>
  <si>
    <t>ICICI PRUDENTIAL ASSET MANAGEMENT COMPANY LTD</t>
  </si>
  <si>
    <t>SBI CARDS AND PAYMENT SERVICES LTD</t>
  </si>
  <si>
    <t>HINDUSTAN COPPER LTD</t>
  </si>
  <si>
    <t>LIC HOUSING FINANCE LTD</t>
  </si>
  <si>
    <t>SCHAEFFLER (I) LTD</t>
  </si>
  <si>
    <t>BERGER PAINTS INDIA LTD</t>
  </si>
  <si>
    <t>INDIAN RAILWAY CATERING AND TOURISM CORPORATION LTD</t>
  </si>
  <si>
    <t>AUTHUM INVESTMENT &amp; INFRASTRUCTURE LTD</t>
  </si>
  <si>
    <t>PATANJALI FOODS LTD</t>
  </si>
  <si>
    <t>K.P.R. MILL LTD</t>
  </si>
  <si>
    <t>L&amp;T TECHNOLOGY SERVICES LTD</t>
  </si>
  <si>
    <t>DALMIA BHARAT LTD</t>
  </si>
  <si>
    <t>BHARAT DYNAMICS LTD</t>
  </si>
  <si>
    <t>ESCORTS KUBOTA LTD</t>
  </si>
  <si>
    <t>UNITED BREWERIES LTD</t>
  </si>
  <si>
    <t>ENDURANCE TECHNOLOGIES LTD</t>
  </si>
  <si>
    <t>INDIAN RENEWABLE ENERGY DEVELOPMENT AGENCY LTD</t>
  </si>
  <si>
    <t>NTPC GREEN ENERGY LTD</t>
  </si>
  <si>
    <t>HEXAWARE TECHNOLOGIES LTD</t>
  </si>
  <si>
    <t>TATA INVESTMENT CORPORATION LTD</t>
  </si>
  <si>
    <t>HOUSING &amp; URBAN DEVELOPMENT CORPORATION LTD</t>
  </si>
  <si>
    <t>GODFREY PHILLIPS INDIA LTD</t>
  </si>
  <si>
    <t>LEMON TREE HOTELS LTD</t>
  </si>
  <si>
    <t>TBO TEK LTD</t>
  </si>
  <si>
    <t>DEVYANI INTERNATIONAL LTD</t>
  </si>
  <si>
    <t>TECH MAHINDRA LTD</t>
  </si>
  <si>
    <t>TATA ELXSI LTD</t>
  </si>
  <si>
    <t>PINE LABS LTD</t>
  </si>
  <si>
    <t>SAGILITY LTD</t>
  </si>
  <si>
    <t>INVENTURUS KNOWLEDGE SOLUTIONS LTD</t>
  </si>
  <si>
    <t>CYIENT LTD</t>
  </si>
  <si>
    <t>KPIT TECHNOLOGIES LTD</t>
  </si>
  <si>
    <t>AFFLE 3I LTD</t>
  </si>
  <si>
    <t>URBAN COMPANY LTD</t>
  </si>
  <si>
    <t>INDIAMART INTERMESH LTD</t>
  </si>
  <si>
    <t>BIRLASOFT LTD</t>
  </si>
  <si>
    <t>BRAINBEES SOLUTIONS LTD</t>
  </si>
  <si>
    <t>TEJAS NETWORKS LTD</t>
  </si>
  <si>
    <t>INTELLECT DESIGN ARENA LTD</t>
  </si>
  <si>
    <t>BLACK BOX LTD</t>
  </si>
  <si>
    <t>FRACTAL ANALYTICS LTD</t>
  </si>
  <si>
    <t>ITI LTD</t>
  </si>
  <si>
    <t>RAILTEL CORPORATION OF INDIA LTD</t>
  </si>
  <si>
    <t>TATA TELE SERVICES(MAHARASHTRA)LTD</t>
  </si>
  <si>
    <t>BAJAJ FINANCE LTD</t>
  </si>
  <si>
    <t>BAJAJ FINSERV LTD</t>
  </si>
  <si>
    <t>SBI LIFE INSURANCE COMPANY LTD</t>
  </si>
  <si>
    <t>HDFC LIFE INSURANCE CO. LTD</t>
  </si>
  <si>
    <t>CENTRAL DEPOSITORY SERVICES (INDIA) LTD</t>
  </si>
  <si>
    <t>ANGEL ONE LTD</t>
  </si>
  <si>
    <t>KFIN TECHNOLOGIES LTD</t>
  </si>
  <si>
    <t>INDIAN ENERGY EXCHANGE LTD</t>
  </si>
  <si>
    <t>ADITYA BIRLA SUN LIFE AMC LTD</t>
  </si>
  <si>
    <t>UTI ASSET MANAGEMENT COMPANY LTD</t>
  </si>
  <si>
    <t>HINDUSTAN UNILEVER LTD</t>
  </si>
  <si>
    <t>ASIAN PAINTS LTD</t>
  </si>
  <si>
    <t>TRENT LTD</t>
  </si>
  <si>
    <t>ADANI ENTERPRISES LTD</t>
  </si>
  <si>
    <t>PEARL GLOBAL INDUSTRIES LTD</t>
  </si>
  <si>
    <t>METROPOLIS HEALTHCARE LTD</t>
  </si>
  <si>
    <t>FIRSTSOURCE SOLUTIONS LTD</t>
  </si>
  <si>
    <t>HEALTHCARE GLOBAL ENTERPRISES LTD</t>
  </si>
  <si>
    <t>CAN FIN HOMES LTD</t>
  </si>
  <si>
    <t>ZETWERK MANUFACTURING BUSINESSES LTD</t>
  </si>
  <si>
    <t>GRAVITA INDIA LTD</t>
  </si>
  <si>
    <t>WEWORK INDIA MANAGEMENT LTD</t>
  </si>
  <si>
    <t>PNB HOUSING FINANCE LTD</t>
  </si>
  <si>
    <t>VIJAYA DIAGNOSTIC CENTRE LTD</t>
  </si>
  <si>
    <t>MASTEK LTD</t>
  </si>
  <si>
    <t>EQUITAS SMALL FINANCE BANK LTD</t>
  </si>
  <si>
    <t>ORIENT ELECTRIC LTD</t>
  </si>
  <si>
    <t>VENUS PIPES &amp; TUBES LTD</t>
  </si>
  <si>
    <t>PFIZER LTD</t>
  </si>
  <si>
    <t>AADHAR HOUSING FINANCE LTD</t>
  </si>
  <si>
    <t>DR. AGARWALS HEALTH CARE LTD</t>
  </si>
  <si>
    <t>NIVA BUPA HEALTH INSURANCE COMPANY LTD</t>
  </si>
  <si>
    <t>ASSET RECONSTRUCTION COMPANY (INDIA) LTD</t>
  </si>
  <si>
    <t>H.G. INFRA ENGINEERING LTD</t>
  </si>
  <si>
    <t>BHARTI AIRTEL LTD^</t>
  </si>
  <si>
    <t>GE VERNOVA T&amp;D INDIA LTD^</t>
  </si>
  <si>
    <t>APOLLO HOSPITALS ENTERPRISE LTD^</t>
  </si>
  <si>
    <t>PB FINTECH LTD^</t>
  </si>
  <si>
    <t>** 08.20 % ADANI POWER LTD - 25/01/2029</t>
  </si>
  <si>
    <t>** 07.45 % REC LTD - 29/04/2034</t>
  </si>
  <si>
    <t>** - FEDBANK FINANCIAL SERVICES LTD - CP - 29/01/2027</t>
  </si>
  <si>
    <t>** - PILANI INVESTMENT &amp; INDUSTRIES CORPORATION LTD - CP - 12/03/2027</t>
  </si>
  <si>
    <t>APOLLO HOSPITALS ENTERPRISE LTD-FUT-23-NOV-26</t>
  </si>
  <si>
    <t>BHARTI AIRTEL LTD-FUT-23-NOV-26</t>
  </si>
  <si>
    <t>GE VERNOVA T&amp;D INDIA LTD-FUT-23-NOV-26</t>
  </si>
  <si>
    <t>PB FINTECH LTD-FUT-23-NOV-26</t>
  </si>
  <si>
    <t>APOLLO HOSPITALS ENTERPRISE LTD-FUT-27-OCT-26</t>
  </si>
  <si>
    <t>BHARTI AIRTEL LTD-FUT-27-OCT-26</t>
  </si>
  <si>
    <t>GE VERNOVA T&amp;D INDIA LTD-FUT-27-OCT-26</t>
  </si>
  <si>
    <t>HDFC LIFE INSURANCE CO. LTD-FUT-27-OCT-26</t>
  </si>
  <si>
    <t>HINDUSTAN UNILEVER LTD-FUT-27-OCT-26</t>
  </si>
  <si>
    <t>INDUSIND BANK LTD-FUT-27-OCT-26</t>
  </si>
  <si>
    <t>KOTAK MAHINDRA BANK LTD-FUT-27-OCT-26</t>
  </si>
  <si>
    <t>L&amp;T FINANCE LTD-FUT-27-OCT-26</t>
  </si>
  <si>
    <t>PB FINTECH LTD-FUT-27-OCT-26</t>
  </si>
  <si>
    <t>G R INFRAPROJECTS LTD</t>
  </si>
  <si>
    <t>JSW CEMENT LTD</t>
  </si>
  <si>
    <t>WESTLIFE FOODWORLD LTD</t>
  </si>
  <si>
    <t>HONEYWELL AUTOMATION INDIA LTD</t>
  </si>
  <si>
    <t>AMBUJA CEMENTS LTD^</t>
  </si>
  <si>
    <t>AMBUJA CEMENTS LTD-FUT-23-NOV-26</t>
  </si>
  <si>
    <t>ACC LTD</t>
  </si>
  <si>
    <t>CEMINDIA PROJECTS LTD</t>
  </si>
  <si>
    <t>MAHINDRA LOGISTICS LTD</t>
  </si>
  <si>
    <t>BONFIGLIOLI TRANSMISSIONS LTD</t>
  </si>
  <si>
    <t>TRUALT BIOENERGY LTD</t>
  </si>
  <si>
    <t>SKF INDIA (INDUSTRIAL) LTD</t>
  </si>
  <si>
    <t>TONBO IMAGING INDIA LTD</t>
  </si>
  <si>
    <t>SKF INDIA LTD</t>
  </si>
  <si>
    <t>KNR CONSTRUCTIONS LTD</t>
  </si>
  <si>
    <t>EPACK DURABLE LTD</t>
  </si>
  <si>
    <t>PROCTER &amp; GAMBLE HEALTH LTD</t>
  </si>
  <si>
    <t>FDC LTD</t>
  </si>
  <si>
    <t>SANOFI CONSUMER HEALTHCARE INDIA LTD</t>
  </si>
  <si>
    <t>GILLETTE INDIA LTD</t>
  </si>
  <si>
    <t>PRASOL CHEMICALS LTD</t>
  </si>
  <si>
    <t>ZIM LABORATORIES LTD</t>
  </si>
  <si>
    <t>MOLBIO DIAGNOSTICS LTD</t>
  </si>
  <si>
    <t>SYMBIOTEC PHARMALAB LTD</t>
  </si>
  <si>
    <t>ORCHID PHARMA LTD</t>
  </si>
  <si>
    <t>ECLERX SERVICES LTD</t>
  </si>
  <si>
    <t>CERA SANITARYWARE LTD</t>
  </si>
  <si>
    <t>METRO BRANDS LTD</t>
  </si>
  <si>
    <t>ETHOS LTD</t>
  </si>
  <si>
    <t>SS RETAIL LTD</t>
  </si>
  <si>
    <t>DEEPA JEWELLERS LTD</t>
  </si>
  <si>
    <t>HOME FIRST FINANCE COMPANY INDIA LTD</t>
  </si>
  <si>
    <t>BAJAJ ELECTRICALS LTD</t>
  </si>
  <si>
    <t>TARC LTD</t>
  </si>
  <si>
    <t>SBI FUNDS MANAGEMENT LTD</t>
  </si>
  <si>
    <t>PNC INFRATECH LTD</t>
  </si>
  <si>
    <t>TENNECO CLEAN AIR INDIA LTD</t>
  </si>
  <si>
    <t>GREENPANEL INDUSTRIES LTD</t>
  </si>
  <si>
    <t>DHOOT TRANSMISSION LTD</t>
  </si>
  <si>
    <t>SUNDRAM FASTENERS LTD</t>
  </si>
  <si>
    <t>GUJARAT STATE FERTILIZERS &amp;CHEM LTD</t>
  </si>
  <si>
    <t>SANOFI INDIA LTD</t>
  </si>
  <si>
    <t>CITY UNION BANK LTD</t>
  </si>
  <si>
    <t>RUNWAL ENTERPRISES LTD</t>
  </si>
  <si>
    <t>PSP PROJECTS LTD</t>
  </si>
  <si>
    <t>KANOHAR ELECTRICALS LTD</t>
  </si>
  <si>
    <t>SONATA SOFTWARE LTD</t>
  </si>
  <si>
    <t>RATEGAIN TRAVEL TECHNOLOGIES LTD</t>
  </si>
  <si>
    <t>AMAGI MEDIA LABS LTD</t>
  </si>
  <si>
    <t>NEWGEN SOFTWARE TECHNOLOGIES LTD</t>
  </si>
  <si>
    <t>JUPITER LIFE LINE HOSPITALS LTD</t>
  </si>
  <si>
    <t>INDIGO PAINTS LTD</t>
  </si>
  <si>
    <t>JK PAPER LTD</t>
  </si>
  <si>
    <t>TEAMLEASE SERVICES LTD</t>
  </si>
  <si>
    <t>REPCO HOME FINANCE LTD</t>
  </si>
  <si>
    <t>ARVIND FASHIONS LTD</t>
  </si>
  <si>
    <t>BHARAT BIJLEE LTD</t>
  </si>
  <si>
    <t>S H KELKAR AND COMPANY LTD</t>
  </si>
  <si>
    <t>LOHIA CORP LTD</t>
  </si>
  <si>
    <t>P &amp; G HYGIENE &amp; HEALTH CARE LTD</t>
  </si>
  <si>
    <t>AWL AGRI BUSINESS LTD</t>
  </si>
  <si>
    <t>PRIME FOCUS LTD</t>
  </si>
  <si>
    <t>OLA ELECTRIC MOBILITY LTD</t>
  </si>
  <si>
    <t>EMAMI LTD</t>
  </si>
  <si>
    <t>EID PARRY INDIA LTD</t>
  </si>
  <si>
    <t>CHALET HOTELS LTD</t>
  </si>
  <si>
    <t>VARDHMAN TEXTILES LTD</t>
  </si>
  <si>
    <t>ADITYA BIRLA LIFESTYLE BRANDS LTD</t>
  </si>
  <si>
    <t>VEDANT FASHIONS LTD</t>
  </si>
  <si>
    <t>TRIDENT LTD</t>
  </si>
  <si>
    <t>JBM AUTO LTD</t>
  </si>
  <si>
    <t>MUFIN GREEN FINANCE LTD</t>
  </si>
  <si>
    <t>PRUDENT CORPORATE ADVISORY SERVICES LTD</t>
  </si>
  <si>
    <t>ONEMI TECHNOLOGY SOLUTIONS LTD</t>
  </si>
  <si>
    <t>UJJIVAN SMALL FINANCE BANK LTD</t>
  </si>
  <si>
    <t>RELIANCE INDUSTRIES LTD^</t>
  </si>
  <si>
    <t>HDFC BANK LTD^</t>
  </si>
  <si>
    <t>POLYCAB INDIA LTD^</t>
  </si>
  <si>
    <t>VARUN BEVERAGES LTD^</t>
  </si>
  <si>
    <t>** 06.77 % TATA COMMUNICATIONS LTD - 07/08/2028</t>
  </si>
  <si>
    <t>** 07.68 % POONAWALLA FINCORP LTD - 20/03/2028</t>
  </si>
  <si>
    <t>** 08.40 % GODREJ PROPERTIES LTD - 25/01/2028</t>
  </si>
  <si>
    <t>** 07.58 % POONAWALLA FINCORP LTD - 08/09/2028</t>
  </si>
  <si>
    <t>** 07.88 % MUTHOOT FINANCE LTD - 22/11/2028</t>
  </si>
  <si>
    <t>** 07.47 % RELIANCE INDUSTRIES LTD - 16/09/2031</t>
  </si>
  <si>
    <t>** 08.25 % POONAWALLA FINCORP LTD - 11/05/2028</t>
  </si>
  <si>
    <t>** 07.13 % NHPC LTD - 11/02/2028</t>
  </si>
  <si>
    <t>** INDIAN RAILWAYS FINANCE CORPORATION LTD - 01/12/2035 - ZCB</t>
  </si>
  <si>
    <t>HDFC BANK LTD-OPT-23-NOV-26</t>
  </si>
  <si>
    <t>POLYCAB INDIA LTD-FUT-23-NOV-26</t>
  </si>
  <si>
    <t>RELIANCE INDUSTRIES LTD-FUT-23-NOV-26</t>
  </si>
  <si>
    <t>RELIANCE INDUSTRIES LTD-OPT-23-NOV-26</t>
  </si>
  <si>
    <t>VARUN BEVERAGES LTD-FUT-23-NOV-26</t>
  </si>
  <si>
    <t>BAJAJ FINANCE LTD-FUT-27-OCT-26</t>
  </si>
  <si>
    <t>BHARAT ELECTRONICS LTD-FUT-27-OCT-26</t>
  </si>
  <si>
    <t>HDFC BANK LTD-FUT-27-OCT-26</t>
  </si>
  <si>
    <t>HDFC BANK LTD-OPT-27-OCT-26</t>
  </si>
  <si>
    <t>MAHINDRA &amp; MAHINDRA LTD-FUT-27-OCT-26</t>
  </si>
  <si>
    <t>POLYCAB INDIA LTD-FUT-27-OCT-26</t>
  </si>
  <si>
    <t>POWER GRID CORPORATION OF INDIA LTD-FUT-27-OCT-26</t>
  </si>
  <si>
    <t>RELIANCE INDUSTRIES LTD-OPT-27-OCT-26</t>
  </si>
  <si>
    <t>TECH MAHINDRA LTD-OPT-27-OCT-26</t>
  </si>
  <si>
    <t>MANAPPURAM FINANCE LTD</t>
  </si>
  <si>
    <t>PG ELECTROPLAST LTD^</t>
  </si>
  <si>
    <t>ASIAN PAINTS LTD^</t>
  </si>
  <si>
    <t>JINDAL STEEL LTD^</t>
  </si>
  <si>
    <t>SBI CARDS AND PAYMENT SERVICES LTD^</t>
  </si>
  <si>
    <t>TATA MOTORS PASSENGER VEHICLES LTD^</t>
  </si>
  <si>
    <t>SUN PHARMACEUTICAL INDUSTRIES LTD^</t>
  </si>
  <si>
    <t>ALKEM LABORATORIES LTD^</t>
  </si>
  <si>
    <t>HDFC LIFE INSURANCE CO. LTD^</t>
  </si>
  <si>
    <t>OIL INDIA LTD^</t>
  </si>
  <si>
    <t>ADANI PORTS AND SPECIAL ECONOMIC ZONE LTD^</t>
  </si>
  <si>
    <t>AUROBINDO PHARMA LTD^</t>
  </si>
  <si>
    <t>VEDANTA LTD^</t>
  </si>
  <si>
    <t>MARUTI SUZUKI INDIA LTD^</t>
  </si>
  <si>
    <t>EICHER MOTORS LTD^</t>
  </si>
  <si>
    <t>TATA POWER COMPANY LTD^</t>
  </si>
  <si>
    <t>BHARAT FORGE LTD^</t>
  </si>
  <si>
    <t>COLGATE-PALMOLIVE INDIA LTD^</t>
  </si>
  <si>
    <t>BAJAJ FINANCE LTD^</t>
  </si>
  <si>
    <t>CHOLAMANDALAM INVESTMENT &amp; FINANCE CO LTD^</t>
  </si>
  <si>
    <t>NESTLE INDIA LTD^</t>
  </si>
  <si>
    <t>COAL INDIA LTD^</t>
  </si>
  <si>
    <t>OBEROI REALTY LTD^</t>
  </si>
  <si>
    <t>SRF LTD^</t>
  </si>
  <si>
    <t>HINDUSTAN UNILEVER LTD^</t>
  </si>
  <si>
    <t>AU SMALL FINANCE BANK LTD^</t>
  </si>
  <si>
    <t>KOTAK MAHINDRA BANK LTD^</t>
  </si>
  <si>
    <t>SOLAR INDUSTRIES INDIA LTD^</t>
  </si>
  <si>
    <t>INDUSIND BANK LTD^</t>
  </si>
  <si>
    <t>ASTRAL LTD (ERSTWHILE ASTRAL POLY TECHNIK LTD)^</t>
  </si>
  <si>
    <t>MPHASIS LTD^</t>
  </si>
  <si>
    <t>SAGILITY LTD^</t>
  </si>
  <si>
    <t>IDFC FIRST BANK LTD^</t>
  </si>
  <si>
    <t>BAJAJ FINSERV LTD^</t>
  </si>
  <si>
    <t>SBI LIFE INSURANCE COMPANY LTD^</t>
  </si>
  <si>
    <t>ABB INDIA LTD^</t>
  </si>
  <si>
    <t>VOLTAS LTD^</t>
  </si>
  <si>
    <t>UJJIVAN SMALL FINANCE BANK LTD^</t>
  </si>
  <si>
    <t>REC LTD^</t>
  </si>
  <si>
    <t>PIDILITE INDUSTRIES  LTD^</t>
  </si>
  <si>
    <t>WIPRO LTD^</t>
  </si>
  <si>
    <t>DABUR INDIA LTD^</t>
  </si>
  <si>
    <t>BANDHAN BANK LTD^</t>
  </si>
  <si>
    <t>BIOCON LTD^</t>
  </si>
  <si>
    <t>SONA BLW PRECISION FORGINGS LTD^</t>
  </si>
  <si>
    <t>HINDUSTAN PETROLEUM CORPORATION LTD^</t>
  </si>
  <si>
    <t>DLF LTD^</t>
  </si>
  <si>
    <t>HDFC ASSET MANAGEMENT COMPANY LTD^</t>
  </si>
  <si>
    <t>HINDUSTAN ZINC LTD^</t>
  </si>
  <si>
    <t>LUPIN LTD^</t>
  </si>
  <si>
    <t>LAURUS LABS LTD^</t>
  </si>
  <si>
    <t>ULTRATECH CEMENT LTD^</t>
  </si>
  <si>
    <t>CIPLA LTD^</t>
  </si>
  <si>
    <t>PNB HOUSING FINANCE LTD^</t>
  </si>
  <si>
    <t>NATIONAL ALUMINIUM CO. LTD^</t>
  </si>
  <si>
    <t>INDIAN HOTELS CO. LTD^</t>
  </si>
  <si>
    <t>HAVELLS INDIA LTD^</t>
  </si>
  <si>
    <t>ONE 97 COMMUNICATIONS LTD^</t>
  </si>
  <si>
    <t>UPL LTD^</t>
  </si>
  <si>
    <t>TITAN COMPANY LTD^</t>
  </si>
  <si>
    <t>TUBE INVESTMENTS OF INDIA LTD^</t>
  </si>
  <si>
    <t>ETERNAL LTD^</t>
  </si>
  <si>
    <t>SUPREME INDUSTRIES LTD^</t>
  </si>
  <si>
    <t>INTERGLOBE AVIATION LTD^</t>
  </si>
  <si>
    <t>GAIL ( INDIA ) LTD^</t>
  </si>
  <si>
    <t>ADITYA BIRLA CAPITAL LTD^</t>
  </si>
  <si>
    <t>YES BANK LTD^</t>
  </si>
  <si>
    <t>TATA CONSUMER PRODUCTS LTD^</t>
  </si>
  <si>
    <t>TORRENT PHARMACEUTICALS LTD^</t>
  </si>
  <si>
    <t>UNITED SPIRITS LTD^</t>
  </si>
  <si>
    <t>CUMMINS INDIA LTD^</t>
  </si>
  <si>
    <t>ADANI POWER LTD^</t>
  </si>
  <si>
    <t>MULTI COMMODITY EXCHANGE OF IND LTD^</t>
  </si>
  <si>
    <t>FORTIS HEALTHCARE LTD^</t>
  </si>
  <si>
    <t>CENTRAL DEPOSITORY SERVICES (INDIA) LTD^</t>
  </si>
  <si>
    <t>JSW STEEL LTD^</t>
  </si>
  <si>
    <t>GRASIM INDUSTRIES LTD^</t>
  </si>
  <si>
    <t>CG POWER AND INDUSTRIAL SOLUTIONS LTD^</t>
  </si>
  <si>
    <t>SWIGGY LTD^</t>
  </si>
  <si>
    <t>DELHIVERY LTD^</t>
  </si>
  <si>
    <t>ADANI ENTERPRISES LTD^</t>
  </si>
  <si>
    <t>HINDUSTAN AERONAUTICS LTD^</t>
  </si>
  <si>
    <t>ZYDUS LIFESCIENCES LTD^</t>
  </si>
  <si>
    <t>TATA STEEL LTD^</t>
  </si>
  <si>
    <t>MAHINDRA &amp; MAHINDRA LTD^</t>
  </si>
  <si>
    <t>POWER GRID CORPORATION OF INDIA LTD^</t>
  </si>
  <si>
    <t>BSE LTD^</t>
  </si>
  <si>
    <t>NBCC INDIA LTD^</t>
  </si>
  <si>
    <t>INDIAN ENERGY EXCHANGE LTD^</t>
  </si>
  <si>
    <t>LARSEN &amp; TOUBRO LTD^</t>
  </si>
  <si>
    <t>HCL TECHNOLOGIES LTD^</t>
  </si>
  <si>
    <t>TECH MAHINDRA LTD^</t>
  </si>
  <si>
    <t>BHARAT HEAVY ELECTRICALS LTD^</t>
  </si>
  <si>
    <t>PATANJALI FOODS LTD^</t>
  </si>
  <si>
    <t>ADANI ENERGY SOLUTIONS LTD^</t>
  </si>
  <si>
    <t>CONTAINER CORPORATION OF INDIA LTD^</t>
  </si>
  <si>
    <t>MARICO LTD^</t>
  </si>
  <si>
    <t>MUTHOOT FINANCE LTD^</t>
  </si>
  <si>
    <t>TATA CONSULTANCY SERVICES LTD^</t>
  </si>
  <si>
    <t>ITC LTD^</t>
  </si>
  <si>
    <t>MAX FINANCIAL SERVICES LTD^</t>
  </si>
  <si>
    <t>LIC HOUSING FINANCE LTD^</t>
  </si>
  <si>
    <t>INDUS TOWERS LTD^</t>
  </si>
  <si>
    <t>ASHOK LEYLAND LTD^</t>
  </si>
  <si>
    <t>JSW ENERGY LTD^</t>
  </si>
  <si>
    <t>BHARAT PETROLEUM CORPORATION LTD^</t>
  </si>
  <si>
    <t>DIVI LABORATORIES LTD^</t>
  </si>
  <si>
    <t>MAX HEALTHCARE INSTITUTE LTD^</t>
  </si>
  <si>
    <t>TRENT LTD^</t>
  </si>
  <si>
    <t>SAMVARDHANA MOTHERSON INTERNATIONAL LTD^</t>
  </si>
  <si>
    <t>GLENMARK PHARMACEUTICALS LTD^</t>
  </si>
  <si>
    <t>ICICI LOMBARD GENERAL INSURANCE CO. LTD^</t>
  </si>
  <si>
    <t>FEDERAL BANK LTD^</t>
  </si>
  <si>
    <t>INFO EDGE (INDIA) LTD^</t>
  </si>
  <si>
    <t>CROMPTON GREAVES CONSUMER ELECTRICALS LTD^</t>
  </si>
  <si>
    <t>BHARAT ELECTRONICS LTD^</t>
  </si>
  <si>
    <t>HINDALCO INDUSTRIES LTD^</t>
  </si>
  <si>
    <t>SHRIRAM FINANCE LTD^</t>
  </si>
  <si>
    <t>GODREJ PROPERTIES LTD^</t>
  </si>
  <si>
    <t>COFORGE LTD^</t>
  </si>
  <si>
    <t>NTPC LTD^</t>
  </si>
  <si>
    <t>POWER FINANCE CORPORATION  LTD^</t>
  </si>
  <si>
    <t>APL APOLLO TUBES LTD^</t>
  </si>
  <si>
    <t>INDIAN OIL CORPORATION LTD^</t>
  </si>
  <si>
    <t>TVS MOTOR COMPANY LTD^</t>
  </si>
  <si>
    <t>INFOSYS LTD^</t>
  </si>
  <si>
    <t>MANAPPURAM FINANCE LTD^</t>
  </si>
  <si>
    <t>AXIS BANK LTD^</t>
  </si>
  <si>
    <t>NMDC LTD^</t>
  </si>
  <si>
    <t>ADANI GREEN ENERGY LTD^</t>
  </si>
  <si>
    <t>STEEL AUTHORITY INDIA LTD^</t>
  </si>
  <si>
    <t>VODAFONE IDEA LTD^</t>
  </si>
  <si>
    <t>ICICI BANK LTD^</t>
  </si>
  <si>
    <t>** 06.40 % LIC HOUSING FINANCE LTD - 30/11/2026</t>
  </si>
  <si>
    <t>** 08.19 % CHOLAMANDALAM INVT &amp; FIN  CO LTD - 26/03/2027</t>
  </si>
  <si>
    <t>** 07.91 % TATA CAPITAL LTD - 03/12/2026</t>
  </si>
  <si>
    <t>** 08.15 % L&amp;T FINANCE LTD - 04/01/2027</t>
  </si>
  <si>
    <t>** - CHOLAMANDALAM INVT &amp; FIN  CO LTD - CP - 22/01/2027</t>
  </si>
  <si>
    <t>** - FEDERAL BANK LTD - CD - 11/06/2027</t>
  </si>
  <si>
    <t>** - AXIS BANK LTD - CD - 10/09/2027</t>
  </si>
  <si>
    <t>** - HDFC BANK LTD - CD - 06/11/2026</t>
  </si>
  <si>
    <t>** - HDFC BANK LTD - CD - 22/01/2027</t>
  </si>
  <si>
    <t>ABB INDIA LTD-FUT-23-NOV-26</t>
  </si>
  <si>
    <t>ADANI ENERGY SOLUTIONS LTD-FUT-23-NOV-26</t>
  </si>
  <si>
    <t>ADANI ENERGY SOLUTIONS LTD-FUT-29-DEC-26</t>
  </si>
  <si>
    <t>ADANI ENTERPRISES LTD-FUT-23-NOV-26</t>
  </si>
  <si>
    <t>ADANI ENTERPRISES LTD-FUT-29-DEC-26</t>
  </si>
  <si>
    <t>ADANI GREEN ENERGY LTD-FUT-23-NOV-26</t>
  </si>
  <si>
    <t>ADANI PORTS AND SPECIAL ECONOMIC ZONE LTD-FUT-23-NOV-26</t>
  </si>
  <si>
    <t>ADANI POWER LTD-FUT-23-NOV-26</t>
  </si>
  <si>
    <t>ADANI POWER LTD-FUT-29-DEC-26</t>
  </si>
  <si>
    <t>ADITYA BIRLA CAPITAL LTD-FUT-23-NOV-26</t>
  </si>
  <si>
    <t>ALKEM LABORATORIES LTD-FUT-23-NOV-26</t>
  </si>
  <si>
    <t>APL APOLLO TUBES LTD-FUT-23-NOV-26</t>
  </si>
  <si>
    <t>ASHOK LEYLAND LTD-FUT-23-NOV-26</t>
  </si>
  <si>
    <t>ASIAN PAINTS LTD-FUT-23-NOV-26</t>
  </si>
  <si>
    <t>ASIAN PAINTS LTD-FUT-29-DEC-26</t>
  </si>
  <si>
    <t>ASTRAL LTD (ERSTWHILE ASTRAL POLY TECHNIK LTD)-FUT-23-NOV-26</t>
  </si>
  <si>
    <t>AU SMALL FINANCE BANK LTD-FUT-23-NOV-26</t>
  </si>
  <si>
    <t>AU SMALL FINANCE BANK LTD-FUT-29-DEC-26</t>
  </si>
  <si>
    <t>AUROBINDO PHARMA LTD-FUT-23-NOV-26</t>
  </si>
  <si>
    <t>AUROBINDO PHARMA LTD-FUT-29-DEC-26</t>
  </si>
  <si>
    <t>AXIS BANK LTD-FUT-23-NOV-26</t>
  </si>
  <si>
    <t>AXIS BANK LTD-FUT-29-DEC-26</t>
  </si>
  <si>
    <t>BAJAJ FINANCE LTD-FUT-23-NOV-26</t>
  </si>
  <si>
    <t>BAJAJ FINANCE LTD-FUT-29-DEC-26</t>
  </si>
  <si>
    <t>BAJAJ FINSERV LTD-FUT-23-NOV-26</t>
  </si>
  <si>
    <t>BAJAJ FINSERV LTD-FUT-29-DEC-26</t>
  </si>
  <si>
    <t>BANDHAN BANK LTD-FUT-23-NOV-26</t>
  </si>
  <si>
    <t>BANDHAN BANK LTD-FUT-29-DEC-26</t>
  </si>
  <si>
    <t>BHARAT ELECTRONICS LTD-FUT-23-NOV-26</t>
  </si>
  <si>
    <t>BHARAT ELECTRONICS LTD-FUT-29-DEC-26</t>
  </si>
  <si>
    <t>BHARAT FORGE LTD-FUT-23-NOV-26</t>
  </si>
  <si>
    <t>BHARAT FORGE LTD-FUT-29-DEC-26</t>
  </si>
  <si>
    <t>BHARAT HEAVY ELECTRICALS LTD-FUT-23-NOV-26</t>
  </si>
  <si>
    <t>BHARAT HEAVY ELECTRICALS LTD-FUT-29-DEC-26</t>
  </si>
  <si>
    <t>BHARAT PETROLEUM CORPORATION LTD-FUT-23-NOV-26</t>
  </si>
  <si>
    <t>BHARTI AIRTEL LTD-FUT-29-DEC-26</t>
  </si>
  <si>
    <t>BIOCON LTD-FUT-23-NOV-26</t>
  </si>
  <si>
    <t>BIOCON LTD-FUT-29-DEC-26</t>
  </si>
  <si>
    <t>BSE LTD-FUT-23-NOV-26</t>
  </si>
  <si>
    <t>CENTRAL DEPOSITORY SERVICES (INDIA) LTD-FUT-23-NOV-26</t>
  </si>
  <si>
    <t>CG POWER AND INDUSTRIAL SOLUTIONS LTD-FUT-23-NOV-26</t>
  </si>
  <si>
    <t>CHOLAMANDALAM INVESTMENT &amp; FINANCE CO LTD-FUT-23-NOV-26</t>
  </si>
  <si>
    <t>CIPLA LTD-FUT-23-NOV-26</t>
  </si>
  <si>
    <t>COAL INDIA LTD-FUT-23-NOV-26</t>
  </si>
  <si>
    <t>COAL INDIA LTD-FUT-29-DEC-26</t>
  </si>
  <si>
    <t>COFORGE LTD-FUT-23-NOV-26</t>
  </si>
  <si>
    <t>COLGATE-PALMOLIVE INDIA LTD-FUT-23-NOV-26</t>
  </si>
  <si>
    <t>CONTAINER CORPORATION OF INDIA LTD-FUT-23-NOV-26</t>
  </si>
  <si>
    <t>CROMPTON GREAVES CONSUMER ELECTRICALS LTD-FUT-23-NOV-26</t>
  </si>
  <si>
    <t>CUMMINS INDIA LTD-FUT-23-NOV-26</t>
  </si>
  <si>
    <t>CUMMINS INDIA LTD-FUT-29-DEC-26</t>
  </si>
  <si>
    <t>DABUR INDIA LTD-FUT-23-NOV-26</t>
  </si>
  <si>
    <t>DELHIVERY LTD-FUT-23-NOV-26</t>
  </si>
  <si>
    <t>DIVI LABORATORIES LTD-FUT-23-NOV-26</t>
  </si>
  <si>
    <t>DIVI LABORATORIES LTD-FUT-29-DEC-26</t>
  </si>
  <si>
    <t>DLF LTD-FUT-23-NOV-26</t>
  </si>
  <si>
    <t>EICHER MOTORS LTD-FUT-23-NOV-26</t>
  </si>
  <si>
    <t>ETERNAL LTD-FUT-23-NOV-26</t>
  </si>
  <si>
    <t>FEDERAL BANK LTD-FUT-23-NOV-26</t>
  </si>
  <si>
    <t>FORTIS HEALTHCARE LTD-FUT-23-NOV-26</t>
  </si>
  <si>
    <t>GAIL ( INDIA ) LTD-FUT-23-NOV-26</t>
  </si>
  <si>
    <t>GLENMARK PHARMACEUTICALS LTD-FUT-23-NOV-26</t>
  </si>
  <si>
    <t>GODREJ PROPERTIES LTD-FUT-23-NOV-26</t>
  </si>
  <si>
    <t>GRASIM INDUSTRIES LTD-FUT-23-NOV-26</t>
  </si>
  <si>
    <t>HAVELLS INDIA LTD-FUT-23-NOV-26</t>
  </si>
  <si>
    <t>HCL TECHNOLOGIES LTD-FUT-23-NOV-26</t>
  </si>
  <si>
    <t>HDFC ASSET MANAGEMENT COMPANY LTD-FUT-23-NOV-26</t>
  </si>
  <si>
    <t>HDFC ASSET MANAGEMENT COMPANY LTD-FUT-29-DEC-26</t>
  </si>
  <si>
    <t>HDFC BANK LTD-FUT-23-NOV-26</t>
  </si>
  <si>
    <t>HDFC BANK LTD-FUT-25-JAN-27</t>
  </si>
  <si>
    <t>HDFC BANK LTD-FUT-29-DEC-26</t>
  </si>
  <si>
    <t>HDFC LIFE INSURANCE CO. LTD-FUT-23-NOV-26</t>
  </si>
  <si>
    <t>HDFC LIFE INSURANCE CO. LTD-FUT-29-DEC-26</t>
  </si>
  <si>
    <t>HINDALCO INDUSTRIES LTD-FUT-23-NOV-26</t>
  </si>
  <si>
    <t>HINDALCO INDUSTRIES LTD-FUT-29-DEC-26</t>
  </si>
  <si>
    <t>HINDUSTAN AERONAUTICS LTD-FUT-23-NOV-26</t>
  </si>
  <si>
    <t>HINDUSTAN AERONAUTICS LTD-FUT-29-DEC-26</t>
  </si>
  <si>
    <t>HINDUSTAN PETROLEUM CORPORATION LTD-FUT-23-NOV-26</t>
  </si>
  <si>
    <t>HINDUSTAN UNILEVER LTD-FUT-23-NOV-26</t>
  </si>
  <si>
    <t>HINDUSTAN UNILEVER LTD-FUT-29-DEC-26</t>
  </si>
  <si>
    <t>HINDUSTAN ZINC LTD-FUT-23-NOV-26</t>
  </si>
  <si>
    <t>ICICI BANK LTD-FUT-23-NOV-26</t>
  </si>
  <si>
    <t>ICICI BANK LTD-FUT-29-DEC-26</t>
  </si>
  <si>
    <t>ICICI LOMBARD GENERAL INSURANCE CO. LTD-FUT-23-NOV-26</t>
  </si>
  <si>
    <t>IDFC FIRST BANK LTD-FUT-23-NOV-26</t>
  </si>
  <si>
    <t>IDFC FIRST BANK LTD-FUT-29-DEC-26</t>
  </si>
  <si>
    <t>INDIAN ENERGY EXCHANGE LTD-FUT-23-NOV-26</t>
  </si>
  <si>
    <t>INDIAN HOTELS CO. LTD-FUT-23-NOV-26</t>
  </si>
  <si>
    <t>INDIAN HOTELS CO. LTD-FUT-29-DEC-26</t>
  </si>
  <si>
    <t>INDIAN OIL CORPORATION LTD-FUT-23-NOV-26</t>
  </si>
  <si>
    <t>INDUS TOWERS LTD-FUT-23-NOV-26</t>
  </si>
  <si>
    <t>INDUS TOWERS LTD-FUT-29-DEC-26</t>
  </si>
  <si>
    <t>INDUSIND BANK LTD-FUT-23-NOV-26</t>
  </si>
  <si>
    <t>INDUSIND BANK LTD-FUT-29-DEC-26</t>
  </si>
  <si>
    <t>INFO EDGE (INDIA) LTD-FUT-23-NOV-26</t>
  </si>
  <si>
    <t>INFOSYS LTD-FUT-23-NOV-26</t>
  </si>
  <si>
    <t>INTERGLOBE AVIATION LTD-FUT-23-NOV-26</t>
  </si>
  <si>
    <t>ITC LTD-FUT-23-NOV-26</t>
  </si>
  <si>
    <t>ITC LTD-FUT-29-DEC-26</t>
  </si>
  <si>
    <t>JINDAL STEEL LTD-FUT-23-NOV-26</t>
  </si>
  <si>
    <t>JINDAL STEEL LTD-FUT-29-DEC-26</t>
  </si>
  <si>
    <t>JSW ENERGY LTD-FUT-23-NOV-26</t>
  </si>
  <si>
    <t>JSW STEEL LTD-FUT-23-NOV-26</t>
  </si>
  <si>
    <t>JSW STEEL LTD-FUT-29-DEC-26</t>
  </si>
  <si>
    <t>KOTAK MAHINDRA BANK LTD-FUT-23-NOV-26</t>
  </si>
  <si>
    <t>KOTAK MAHINDRA BANK LTD-FUT-29-DEC-26</t>
  </si>
  <si>
    <t>LARSEN &amp; TOUBRO LTD-FUT-23-NOV-26</t>
  </si>
  <si>
    <t>LARSEN &amp; TOUBRO LTD-FUT-29-DEC-26</t>
  </si>
  <si>
    <t>LAURUS LABS LTD-FUT-23-NOV-26</t>
  </si>
  <si>
    <t>LIC HOUSING FINANCE LTD-FUT-23-NOV-26</t>
  </si>
  <si>
    <t>LUPIN LTD-FUT-23-NOV-26</t>
  </si>
  <si>
    <t>MAHINDRA &amp; MAHINDRA LTD-FUT-23-NOV-26</t>
  </si>
  <si>
    <t>MAHINDRA &amp; MAHINDRA LTD-FUT-29-DEC-26</t>
  </si>
  <si>
    <t>MANAPPURAM FINANCE LTD-FUT-23-NOV-26</t>
  </si>
  <si>
    <t>MARICO LTD-FUT-23-NOV-26</t>
  </si>
  <si>
    <t>MARUTI SUZUKI INDIA LTD-FUT-23-NOV-26</t>
  </si>
  <si>
    <t>MARUTI SUZUKI INDIA LTD-FUT-29-DEC-26</t>
  </si>
  <si>
    <t>MAX FINANCIAL SERVICES LTD-FUT-23-NOV-26</t>
  </si>
  <si>
    <t>MAX HEALTHCARE INSTITUTE LTD-FUT-23-NOV-26</t>
  </si>
  <si>
    <t>MPHASIS LTD-FUT-23-NOV-26</t>
  </si>
  <si>
    <t>MULTI COMMODITY EXCHANGE OF IND LTD-FUT-23-NOV-26</t>
  </si>
  <si>
    <t>MULTI COMMODITY EXCHANGE OF IND LTD-FUT-29-DEC-26</t>
  </si>
  <si>
    <t>MUTHOOT FINANCE LTD-FUT-23-NOV-26</t>
  </si>
  <si>
    <t>NATIONAL ALUMINIUM CO. LTD-FUT-23-NOV-26</t>
  </si>
  <si>
    <t>NBCC INDIA LTD-FUT-23-NOV-26</t>
  </si>
  <si>
    <t>NESTLE INDIA LTD-FUT-23-NOV-26</t>
  </si>
  <si>
    <t>NESTLE INDIA LTD-FUT-29-DEC-26</t>
  </si>
  <si>
    <t>NMDC LTD-FUT-23-NOV-26</t>
  </si>
  <si>
    <t>NTPC LTD-FUT-23-NOV-26</t>
  </si>
  <si>
    <t>OBEROI REALTY LTD-FUT-23-NOV-26</t>
  </si>
  <si>
    <t>OIL INDIA LTD-FUT-23-NOV-26</t>
  </si>
  <si>
    <t>ONE 97 COMMUNICATIONS LTD-FUT-23-NOV-26</t>
  </si>
  <si>
    <t>PATANJALI FOODS LTD-FUT-23-NOV-26</t>
  </si>
  <si>
    <t>PG ELECTROPLAST LTD-FUT-23-NOV-26</t>
  </si>
  <si>
    <t>PG ELECTROPLAST LTD-FUT-29-DEC-26</t>
  </si>
  <si>
    <t>PIDILITE INDUSTRIES  LTD-FUT-23-NOV-26</t>
  </si>
  <si>
    <t>PNB HOUSING FINANCE LTD-FUT-23-NOV-26</t>
  </si>
  <si>
    <t>POWER FINANCE CORPORATION  LTD-FUT-23-NOV-26</t>
  </si>
  <si>
    <t>POWER GRID CORPORATION OF INDIA LTD-FUT-23-NOV-26</t>
  </si>
  <si>
    <t>REC LTD-FUT-23-NOV-26</t>
  </si>
  <si>
    <t>RELIANCE INDUSTRIES LTD-FUT-25-JAN-27</t>
  </si>
  <si>
    <t>RELIANCE INDUSTRIES LTD-FUT-29-DEC-26</t>
  </si>
  <si>
    <t>SAGILITY LTD-FUT-23-NOV-26</t>
  </si>
  <si>
    <t>SAMVARDHANA MOTHERSON INTERNATIONAL LTD-FUT-23-NOV-26</t>
  </si>
  <si>
    <t>SBI CARDS AND PAYMENT SERVICES LTD-FUT-23-NOV-26</t>
  </si>
  <si>
    <t>SBI LIFE INSURANCE COMPANY LTD-FUT-23-NOV-26</t>
  </si>
  <si>
    <t>SHRIRAM FINANCE LTD-FUT-23-NOV-26</t>
  </si>
  <si>
    <t>SOLAR INDUSTRIES INDIA LTD-FUT-23-NOV-26</t>
  </si>
  <si>
    <t>SONA BLW PRECISION FORGINGS LTD-FUT-23-NOV-26</t>
  </si>
  <si>
    <t>SRF LTD-FUT-23-NOV-26</t>
  </si>
  <si>
    <t>STEEL AUTHORITY INDIA LTD-FUT-23-NOV-26</t>
  </si>
  <si>
    <t>SUN PHARMACEUTICAL INDUSTRIES LTD-FUT-23-NOV-26</t>
  </si>
  <si>
    <t>SUN PHARMACEUTICAL INDUSTRIES LTD-FUT-29-DEC-26</t>
  </si>
  <si>
    <t>SUPREME INDUSTRIES LTD-FUT-23-NOV-26</t>
  </si>
  <si>
    <t>SWIGGY LTD-FUT-23-NOV-26</t>
  </si>
  <si>
    <t>TATA CONSULTANCY SERVICES LTD-FUT-23-NOV-26</t>
  </si>
  <si>
    <t>TATA CONSUMER PRODUCTS LTD-FUT-23-NOV-26</t>
  </si>
  <si>
    <t>TATA MOTORS PASSENGER VEHICLES LTD-FUT-23-NOV-26</t>
  </si>
  <si>
    <t>TATA MOTORS PASSENGER VEHICLES LTD-FUT-29-DEC-26</t>
  </si>
  <si>
    <t>TATA POWER COMPANY LTD-FUT-23-NOV-26</t>
  </si>
  <si>
    <t>TATA POWER COMPANY LTD-FUT-29-DEC-26</t>
  </si>
  <si>
    <t>TATA STEEL LTD-FUT-23-NOV-26</t>
  </si>
  <si>
    <t>TATA STEEL LTD-FUT-29-DEC-26</t>
  </si>
  <si>
    <t>TECH MAHINDRA LTD-FUT-23-NOV-26</t>
  </si>
  <si>
    <t>TITAN COMPANY LTD-FUT-23-NOV-26</t>
  </si>
  <si>
    <t>TORRENT PHARMACEUTICALS LTD-FUT-23-NOV-26</t>
  </si>
  <si>
    <t>TORRENT PHARMACEUTICALS LTD-FUT-29-DEC-26</t>
  </si>
  <si>
    <t>TRENT LTD-FUT-23-NOV-26</t>
  </si>
  <si>
    <t>TUBE INVESTMENTS OF INDIA LTD-FUT-23-NOV-26</t>
  </si>
  <si>
    <t>TUBE INVESTMENTS OF INDIA LTD-FUT-29-DEC-26</t>
  </si>
  <si>
    <t>TVS MOTOR COMPANY LTD-FUT-23-NOV-26</t>
  </si>
  <si>
    <t>UJJIVAN SMALL FINANCE BANK LTD-FUT-23-NOV-26</t>
  </si>
  <si>
    <t>ULTRATECH CEMENT LTD-FUT-23-NOV-26</t>
  </si>
  <si>
    <t>UNITED SPIRITS LTD-FUT-23-NOV-26</t>
  </si>
  <si>
    <t>UPL LTD-FUT-23-NOV-26</t>
  </si>
  <si>
    <t>VARUN BEVERAGES LTD-FUT-29-DEC-26</t>
  </si>
  <si>
    <t>VEDANTA LTD-FUT-23-NOV-26</t>
  </si>
  <si>
    <t>VEDANTA LTD-FUT-29-DEC-26</t>
  </si>
  <si>
    <t>VODAFONE IDEA LTD-FUT-23-NOV-26</t>
  </si>
  <si>
    <t>VOLTAS LTD-FUT-23-NOV-26</t>
  </si>
  <si>
    <t>WIPRO LTD-FUT-23-NOV-26</t>
  </si>
  <si>
    <t>YES BANK LTD-FUT-23-NOV-26</t>
  </si>
  <si>
    <t>YES BANK LTD-FUT-29-DEC-26</t>
  </si>
  <si>
    <t>ZYDUS LIFESCIENCES LTD-FUT-23-NOV-26</t>
  </si>
  <si>
    <t>AVENUE SUPERMARTS LTD-FUT-23-NOV-26</t>
  </si>
  <si>
    <t>BOSCH LTD-FUT-23-NOV-26</t>
  </si>
  <si>
    <t>BRITANNIA INDUSTRIES LTD-FUT-23-NOV-26</t>
  </si>
  <si>
    <t>GODREJ CONSUMER PRODUCTS LTD-FUT-23-NOV-26</t>
  </si>
  <si>
    <t>RADICO KHAITAN LTD-FUT-23-NOV-26</t>
  </si>
  <si>
    <t>SUZLON ENERGY LTD-FUT-23-NOV-26</t>
  </si>
  <si>
    <t>THE PHOENIX MILLS LTD-FUT-23-NOV-26</t>
  </si>
  <si>
    <t>ABB INDIA LTD-FUT-27-OCT-26</t>
  </si>
  <si>
    <t>ADANI ENERGY SOLUTIONS LTD-FUT-27-OCT-26</t>
  </si>
  <si>
    <t>ADANI ENTERPRISES LTD-FUT-27-OCT-26</t>
  </si>
  <si>
    <t>ADANI GREEN ENERGY LTD-FUT-27-OCT-26</t>
  </si>
  <si>
    <t>ADANI PORTS AND SPECIAL ECONOMIC ZONE LTD-FUT-27-OCT-26</t>
  </si>
  <si>
    <t>ADANI POWER LTD-FUT-27-OCT-26</t>
  </si>
  <si>
    <t>ADITYA BIRLA CAPITAL LTD-FUT-27-OCT-26</t>
  </si>
  <si>
    <t>AMBUJA CEMENTS LTD-FUT-27-OCT-26</t>
  </si>
  <si>
    <t>APL APOLLO TUBES LTD-FUT-27-OCT-26</t>
  </si>
  <si>
    <t>ASHOK LEYLAND LTD-FUT-27-OCT-26</t>
  </si>
  <si>
    <t>ASIAN PAINTS LTD-FUT-27-OCT-26</t>
  </si>
  <si>
    <t>ASTRAL LTD (ERSTWHILE ASTRAL POLY TECHNIK LTD)-FUT-27-OCT-26</t>
  </si>
  <si>
    <t>AU SMALL FINANCE BANK LTD-FUT-27-OCT-26</t>
  </si>
  <si>
    <t>AUROBINDO PHARMA LTD-FUT-27-OCT-26</t>
  </si>
  <si>
    <t>AVENUE SUPERMARTS LTD-FUT-27-OCT-26</t>
  </si>
  <si>
    <t>AXIS BANK LTD-FUT-27-OCT-26</t>
  </si>
  <si>
    <t>BAJAJ FINSERV LTD-FUT-27-OCT-26</t>
  </si>
  <si>
    <t>BAJAJ HOLDINGS &amp; INVESTMENT LTD-FUT-27-OCT-26</t>
  </si>
  <si>
    <t>BANDHAN BANK LTD-FUT-27-OCT-26</t>
  </si>
  <si>
    <t>BHARAT FORGE LTD-FUT-27-OCT-26</t>
  </si>
  <si>
    <t>BHARAT HEAVY ELECTRICALS LTD-FUT-27-OCT-26</t>
  </si>
  <si>
    <t>BHARAT PETROLEUM CORPORATION LTD-FUT-27-OCT-26</t>
  </si>
  <si>
    <t>BIOCON LTD-FUT-27-OCT-26</t>
  </si>
  <si>
    <t>BOSCH LTD-FUT-27-OCT-26</t>
  </si>
  <si>
    <t>BSE LTD-FUT-27-OCT-26</t>
  </si>
  <si>
    <t>CENTRAL DEPOSITORY SERVICES (INDIA) LTD-FUT-27-OCT-26</t>
  </si>
  <si>
    <t>CG POWER AND INDUSTRIAL SOLUTIONS LTD-FUT-27-OCT-26</t>
  </si>
  <si>
    <t>CHOLAMANDALAM INVESTMENT &amp; FINANCE CO LTD-FUT-27-OCT-26</t>
  </si>
  <si>
    <t>CIPLA LTD-FUT-27-OCT-26</t>
  </si>
  <si>
    <t>COAL INDIA LTD-FUT-27-OCT-26</t>
  </si>
  <si>
    <t>COFORGE LTD-FUT-27-OCT-26</t>
  </si>
  <si>
    <t>CONTAINER CORPORATION OF INDIA LTD-FUT-27-OCT-26</t>
  </si>
  <si>
    <t>CROMPTON GREAVES CONSUMER ELECTRICALS LTD-FUT-27-OCT-26</t>
  </si>
  <si>
    <t>CUMMINS INDIA LTD-FUT-27-OCT-26</t>
  </si>
  <si>
    <t>DABUR INDIA LTD-FUT-27-OCT-26</t>
  </si>
  <si>
    <t>DELHIVERY LTD-FUT-27-OCT-26</t>
  </si>
  <si>
    <t>DIVI LABORATORIES LTD-FUT-27-OCT-26</t>
  </si>
  <si>
    <t>DLF LTD-FUT-27-OCT-26</t>
  </si>
  <si>
    <t>EICHER MOTORS LTD-FUT-27-OCT-26</t>
  </si>
  <si>
    <t>ETERNAL LTD-FUT-27-OCT-26</t>
  </si>
  <si>
    <t>FEDERAL BANK LTD-FUT-27-OCT-26</t>
  </si>
  <si>
    <t>FORTIS HEALTHCARE LTD-FUT-27-OCT-26</t>
  </si>
  <si>
    <t>GAIL ( INDIA ) LTD-FUT-27-OCT-26</t>
  </si>
  <si>
    <t>GLENMARK PHARMACEUTICALS LTD-FUT-27-OCT-26</t>
  </si>
  <si>
    <t>GODREJ CONSUMER PRODUCTS LTD-FUT-27-OCT-26</t>
  </si>
  <si>
    <t>GODREJ PROPERTIES LTD-FUT-27-OCT-26</t>
  </si>
  <si>
    <t>GRASIM INDUSTRIES LTD-FUT-27-OCT-26</t>
  </si>
  <si>
    <t>HAVELLS INDIA LTD-FUT-27-OCT-26</t>
  </si>
  <si>
    <t>HCL TECHNOLOGIES LTD-FUT-27-OCT-26</t>
  </si>
  <si>
    <t>HDFC ASSET MANAGEMENT COMPANY LTD-FUT-27-OCT-26</t>
  </si>
  <si>
    <t>HERO MOTOCORP LTD-FUT-27-OCT-26</t>
  </si>
  <si>
    <t>HINDALCO INDUSTRIES LTD-FUT-27-OCT-26</t>
  </si>
  <si>
    <t>HINDUSTAN AERONAUTICS LTD-FUT-27-OCT-26</t>
  </si>
  <si>
    <t>HINDUSTAN PETROLEUM CORPORATION LTD-FUT-27-OCT-26</t>
  </si>
  <si>
    <t>HINDUSTAN ZINC LTD-FUT-27-OCT-26</t>
  </si>
  <si>
    <t>ICICI BANK LTD-FUT-27-OCT-26</t>
  </si>
  <si>
    <t>ICICI LIFE INSURANCE LTD-FUT-27-OCT-26</t>
  </si>
  <si>
    <t>ICICI LOMBARD GENERAL INSURANCE CO. LTD-FUT-27-OCT-26</t>
  </si>
  <si>
    <t>IDFC FIRST BANK LTD-FUT-27-OCT-26</t>
  </si>
  <si>
    <t>INDIAN ENERGY EXCHANGE LTD-FUT-27-OCT-26</t>
  </si>
  <si>
    <t>INDIAN HOTELS CO. LTD-FUT-27-OCT-26</t>
  </si>
  <si>
    <t>INDIAN OIL CORPORATION LTD-FUT-27-OCT-26</t>
  </si>
  <si>
    <t>INDUS TOWERS LTD-FUT-27-OCT-26</t>
  </si>
  <si>
    <t>INFO EDGE (INDIA) LTD-FUT-27-OCT-26</t>
  </si>
  <si>
    <t>INFOSYS LTD-FUT-27-OCT-26</t>
  </si>
  <si>
    <t>INTERGLOBE AVIATION LTD-FUT-27-OCT-26</t>
  </si>
  <si>
    <t>ITC LTD-FUT-27-OCT-26</t>
  </si>
  <si>
    <t>JINDAL STEEL LTD-FUT-27-OCT-26</t>
  </si>
  <si>
    <t>JSW ENERGY LTD-FUT-27-OCT-26</t>
  </si>
  <si>
    <t>JSW STEEL LTD-FUT-27-OCT-26</t>
  </si>
  <si>
    <t>KEI INDUSTRIES  LTD-FUT-27-OCT-26</t>
  </si>
  <si>
    <t>LARSEN &amp; TOUBRO LTD-FUT-27-OCT-26</t>
  </si>
  <si>
    <t>LAURUS LABS LTD-FUT-27-OCT-26</t>
  </si>
  <si>
    <t>LIC HOUSING FINANCE LTD-FUT-27-OCT-26</t>
  </si>
  <si>
    <t>LUPIN LTD-FUT-27-OCT-26</t>
  </si>
  <si>
    <t>MANAPPURAM FINANCE LTD-FUT-27-OCT-26</t>
  </si>
  <si>
    <t>MARICO LTD-FUT-27-OCT-26</t>
  </si>
  <si>
    <t>MARUTI SUZUKI INDIA LTD-FUT-27-OCT-26</t>
  </si>
  <si>
    <t>MAX FINANCIAL SERVICES LTD-FUT-27-OCT-26</t>
  </si>
  <si>
    <t>MAX HEALTHCARE INSTITUTE LTD-FUT-27-OCT-26</t>
  </si>
  <si>
    <t>MPHASIS LTD-FUT-27-OCT-26</t>
  </si>
  <si>
    <t>MULTI COMMODITY EXCHANGE OF IND LTD-FUT-27-OCT-26</t>
  </si>
  <si>
    <t>MUTHOOT FINANCE LTD-FUT-27-OCT-26</t>
  </si>
  <si>
    <t>NATIONAL ALUMINIUM CO. LTD-FUT-27-OCT-26</t>
  </si>
  <si>
    <t>NBCC INDIA LTD-FUT-27-OCT-26</t>
  </si>
  <si>
    <t>NESTLE INDIA LTD-FUT-27-OCT-26</t>
  </si>
  <si>
    <t>NMDC LTD-FUT-27-OCT-26</t>
  </si>
  <si>
    <t>NTPC LTD-FUT-27-OCT-26</t>
  </si>
  <si>
    <t>OBEROI REALTY LTD-FUT-27-OCT-26</t>
  </si>
  <si>
    <t>OIL INDIA LTD-FUT-27-OCT-26</t>
  </si>
  <si>
    <t>ONE 97 COMMUNICATIONS LTD-FUT-27-OCT-26</t>
  </si>
  <si>
    <t>PATANJALI FOODS LTD-FUT-27-OCT-26</t>
  </si>
  <si>
    <t>PETRONET LNG LTD-FUT-27-OCT-26</t>
  </si>
  <si>
    <t>PG ELECTROPLAST LTD-FUT-27-OCT-26</t>
  </si>
  <si>
    <t>PIDILITE INDUSTRIES  LTD-FUT-27-OCT-26</t>
  </si>
  <si>
    <t>PNB HOUSING FINANCE LTD-FUT-27-OCT-26</t>
  </si>
  <si>
    <t>POWER FINANCE CORPORATION  LTD-FUT-27-OCT-26</t>
  </si>
  <si>
    <t>PRESTIGE ESTATES PROJECTS LTD-FUT-27-OCT-26</t>
  </si>
  <si>
    <t>RADICO KHAITAN LTD-FUT-27-OCT-26</t>
  </si>
  <si>
    <t>RBL BANK LTD-FUT-27-OCT-26</t>
  </si>
  <si>
    <t>RELIANCE INDUSTRIES LTD-FUT-27-OCT-26</t>
  </si>
  <si>
    <t>SAGILITY LTD-FUT-27-OCT-26</t>
  </si>
  <si>
    <t>SAMVARDHANA MOTHERSON INTERNATIONAL LTD-FUT-27-OCT-26</t>
  </si>
  <si>
    <t>SBI CARDS AND PAYMENT SERVICES LTD-FUT-27-OCT-26</t>
  </si>
  <si>
    <t>SBI LIFE INSURANCE COMPANY LTD-FUT-27-OCT-26</t>
  </si>
  <si>
    <t>SHRIRAM FINANCE LTD-FUT-27-OCT-26</t>
  </si>
  <si>
    <t>SOLAR INDUSTRIES INDIA LTD-FUT-27-OCT-26</t>
  </si>
  <si>
    <t>SONA BLW PRECISION FORGINGS LTD-FUT-27-OCT-26</t>
  </si>
  <si>
    <t>SRF LTD-FUT-27-OCT-26</t>
  </si>
  <si>
    <t>STEEL AUTHORITY INDIA LTD-FUT-27-OCT-26</t>
  </si>
  <si>
    <t>SUN PHARMACEUTICAL INDUSTRIES LTD-FUT-27-OCT-26</t>
  </si>
  <si>
    <t>SUPREME INDUSTRIES LTD-FUT-27-OCT-26</t>
  </si>
  <si>
    <t>SUZLON ENERGY LTD-FUT-27-OCT-26</t>
  </si>
  <si>
    <t>SWIGGY LTD-FUT-27-OCT-26</t>
  </si>
  <si>
    <t>TATA CONSULTANCY SERVICES LTD-FUT-27-OCT-26</t>
  </si>
  <si>
    <t>TATA CONSUMER PRODUCTS LTD-FUT-27-OCT-26</t>
  </si>
  <si>
    <t>TATA MOTORS PASSENGER VEHICLES LTD-FUT-27-OCT-26</t>
  </si>
  <si>
    <t>TATA POWER COMPANY LTD-FUT-27-OCT-26</t>
  </si>
  <si>
    <t>TATA STEEL LTD-FUT-27-OCT-26</t>
  </si>
  <si>
    <t>TECH MAHINDRA LTD-FUT-27-OCT-26</t>
  </si>
  <si>
    <t>THE PHOENIX MILLS LTD-FUT-27-OCT-26</t>
  </si>
  <si>
    <t>TITAN COMPANY LTD-FUT-27-OCT-26</t>
  </si>
  <si>
    <t>TORRENT PHARMACEUTICALS LTD-FUT-27-OCT-26</t>
  </si>
  <si>
    <t>TRENT LTD-FUT-27-OCT-26</t>
  </si>
  <si>
    <t>TUBE INVESTMENTS OF INDIA LTD-FUT-27-OCT-26</t>
  </si>
  <si>
    <t>TVS MOTOR COMPANY LTD-FUT-27-OCT-26</t>
  </si>
  <si>
    <t>ULTRATECH CEMENT LTD-FUT-27-OCT-26</t>
  </si>
  <si>
    <t>UNITED SPIRITS LTD-FUT-27-OCT-26</t>
  </si>
  <si>
    <t>UPL LTD-FUT-27-OCT-26</t>
  </si>
  <si>
    <t>VARUN BEVERAGES LTD-FUT-27-OCT-26</t>
  </si>
  <si>
    <t>VEDANTA LTD-FUT-27-OCT-26</t>
  </si>
  <si>
    <t>VODAFONE IDEA LTD-FUT-27-OCT-26</t>
  </si>
  <si>
    <t>VOLTAS LTD-FUT-27-OCT-26</t>
  </si>
  <si>
    <t>WIPRO LTD-FUT-27-OCT-26</t>
  </si>
  <si>
    <t>YES BANK LTD-FUT-27-OCT-26</t>
  </si>
  <si>
    <t>ZYDUS LIFESCIENCES LTD-FUT-27-OCT-26</t>
  </si>
  <si>
    <t>KARNATAKA BANK LTD</t>
  </si>
  <si>
    <t>** 08.75 % LIC HOUSING FINANCE LTD - 08/12/2028</t>
  </si>
  <si>
    <t>** 08.50 % CHOLAMANDALAM INVT &amp; FIN  CO LTD - 25/07/2027</t>
  </si>
  <si>
    <t>** 08.10 % ICICI HOME FINANCE CO.LTD - 05/03/2027</t>
  </si>
  <si>
    <t>** 06.92 % INDIAN RAILWAYS FINANCE CORPORATION LTD - 31/08/2031</t>
  </si>
  <si>
    <t>** - BIRLA GROUP HOLDINGS PRIVATE LTD - CP - 12/03/2027</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</si>
  <si>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</si>
  <si>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REITs</t>
  </si>
  <si>
    <t>INVITs</t>
  </si>
  <si>
    <t>B) REITs</t>
  </si>
  <si>
    <t>B) INVITs</t>
  </si>
  <si>
    <t>Scheme Risk-O-Meter and Scheme Benchmark Risk-O-Meter as of 31st October 2026</t>
  </si>
  <si>
    <t>Serial No.</t>
  </si>
  <si>
    <t>Scheme             Risk- O-Meter</t>
  </si>
  <si>
    <t>Scheme Bench Mark</t>
  </si>
  <si>
    <t>Benchmark     Risk-O-Meter</t>
  </si>
  <si>
    <t>Very High</t>
  </si>
  <si>
    <t>CRISIL Hybrid 35+65 - Aggressive Index</t>
  </si>
  <si>
    <t>High</t>
  </si>
  <si>
    <t>Low</t>
  </si>
  <si>
    <t>NIFTY 50 Arbitrage</t>
  </si>
  <si>
    <t>CRISIL Hybrid 50+50 - Moderate Index</t>
  </si>
  <si>
    <t>Nifty Financial Services</t>
  </si>
  <si>
    <t>BSE MULTICAP CONSUMPTION (50:30:20)</t>
  </si>
  <si>
    <t>BSE QUALITY INDEX</t>
  </si>
  <si>
    <t>BSE SELECT BUSINESS GROUPS</t>
  </si>
  <si>
    <t>BSE SENSEX</t>
  </si>
  <si>
    <t>Nifty 500</t>
  </si>
  <si>
    <t>Low to Moderate</t>
  </si>
  <si>
    <t>CRISIL Corporate Bond A-II Index</t>
  </si>
  <si>
    <t>CRISIL-IBX Financial Services 3-6 Months Debt Index</t>
  </si>
  <si>
    <t>Nifty IT</t>
  </si>
  <si>
    <t>Nifty500 Shariah</t>
  </si>
  <si>
    <t>CRISIL Short Duration Debt A-II Index</t>
  </si>
  <si>
    <t>Moderate</t>
  </si>
  <si>
    <t>CRISIL Dynamic Gilt Index (AIII)</t>
  </si>
  <si>
    <t>Domestic Price of Gold</t>
  </si>
  <si>
    <t>NIFTY Housing</t>
  </si>
  <si>
    <t>Crisil Composite Bond Fund Index (60%) + Nifty 50 Arbitrage Index (40%) (TRI)</t>
  </si>
  <si>
    <t>Nifty India Consumption</t>
  </si>
  <si>
    <t>BSE HEALTHCARE</t>
  </si>
  <si>
    <t>BSE INDIA INFRASTRUCTURE INDEX</t>
  </si>
  <si>
    <t>NIFTY LargeMidcap 250</t>
  </si>
  <si>
    <t>Nifty 100</t>
  </si>
  <si>
    <t>CRISIL Liquid Debt A-I Index</t>
  </si>
  <si>
    <t>Nifty Midcap 150</t>
  </si>
  <si>
    <t>CRISIL Money Market A-I Index</t>
  </si>
  <si>
    <t>Composite Benchmark of 65% BSE 200 + 15% CRISIL Short Term Bond Index + 20% iComdex Composite Index (Total Return variant of the index (TRI) will be used for performance comparison).</t>
  </si>
  <si>
    <t>Nifty500 Multicap 50:25:25</t>
  </si>
  <si>
    <t>Nifty 50</t>
  </si>
  <si>
    <t>NIFTY Auto</t>
  </si>
  <si>
    <t>Nifty Capital Markets</t>
  </si>
  <si>
    <t>NIFTY Financial Services</t>
  </si>
  <si>
    <t>Low To Moderate</t>
  </si>
  <si>
    <t>Nifty India Digital</t>
  </si>
  <si>
    <t>Nifty India Tourism</t>
  </si>
  <si>
    <t>Nifty Midcap150 Momentum 50</t>
  </si>
  <si>
    <t>Nifty MidSmall Healthcare</t>
  </si>
  <si>
    <t>Nifty Next 50</t>
  </si>
  <si>
    <t>Nifty Private Bank</t>
  </si>
  <si>
    <t>Nifty Realty</t>
  </si>
  <si>
    <t>Nifty200 Alpha 30</t>
  </si>
  <si>
    <t>Nifty500 Multicap India Manufacturing 50:30:20</t>
  </si>
  <si>
    <t>Nifty500 Multicap Infrastructure 50:30:20</t>
  </si>
  <si>
    <t>CRISIL Liquid Overnight Index (AI)</t>
  </si>
  <si>
    <t>Nifty Commodities</t>
  </si>
  <si>
    <t>Moderately High</t>
  </si>
  <si>
    <t>CRISIL Short Term Debt Hybrid 75+25 Index</t>
  </si>
  <si>
    <t>CRISIL Hybrid 25+75 - Aggressive Index</t>
  </si>
  <si>
    <t>Domestic Price of silver</t>
  </si>
  <si>
    <t>Nifty Smallcap 250</t>
  </si>
  <si>
    <t>CRISIL Ultra Short Duration Debt A-I Index</t>
  </si>
  <si>
    <t>CRISIL Low Duration Debt A-I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</si>
</sst>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_(* #,##0.00_);_(* \(#,##0.00\);_(* &quot;-&quot;??_);_(@_)"/>
    <numFmt numFmtId="165" formatCode="[$-409]d\-mmmm\-yyyy;@"/>
    <numFmt numFmtId="166" formatCode="#,##0.00000"/>
    <numFmt numFmtId="167" formatCode="0.00000"/>
    <numFmt numFmtId="168" formatCode="0.0000"/>
    <numFmt numFmtId="169" formatCode="######0.00000"/>
    <numFmt numFmtId="170" formatCode="#,##0.0000"/>
    <numFmt numFmtId="171" formatCode="#,##0.00_ ;[Red]\-#,##0.00\ "/>
  </numFmts>
  <fonts count="43">
    <font>
      <sz val="10"/>
      <name val="Arial"/>
    </font>
    <font>
      <sz val="11"/>
      <color theme="1"/>
      <name val="Aptos Narrow"/>
      <family val="2"/>
      <scheme val="minor"/>
    </font>
    <font>
      <sz val="10"/>
      <name val="Arial"/>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u/>
      <sz val="10"/>
      <color indexed="12"/>
      <name val="Arial"/>
      <family val="2"/>
    </font>
    <font>
      <sz val="11"/>
      <color indexed="62"/>
      <name val="Calibri"/>
      <family val="2"/>
    </font>
    <font>
      <sz val="11"/>
      <color indexed="10"/>
      <name val="Calibri"/>
      <family val="2"/>
    </font>
    <font>
      <sz val="11"/>
      <color indexed="19"/>
      <name val="Calibri"/>
      <family val="2"/>
    </font>
    <font>
      <sz val="10"/>
      <name val="Arial"/>
      <family val="2"/>
    </font>
    <font>
      <b/>
      <sz val="11"/>
      <color indexed="63"/>
      <name val="Calibri"/>
      <family val="2"/>
    </font>
    <font>
      <b/>
      <sz val="18"/>
      <color indexed="62"/>
      <name val="Cambria"/>
      <family val="2"/>
    </font>
    <font>
      <b/>
      <sz val="11"/>
      <color indexed="8"/>
      <name val="Calibri"/>
      <family val="2"/>
    </font>
    <font>
      <sz val="10"/>
      <name val="Rupee Foradian"/>
      <family val="2"/>
    </font>
    <font>
      <sz val="10"/>
      <name val="Rupee Foradian"/>
    </font>
    <font>
      <b/>
      <sz val="10"/>
      <name val="Rupee Foradian"/>
    </font>
    <font>
      <sz val="11"/>
      <name val="Calibri"/>
      <family val="2"/>
    </font>
    <font>
      <b/>
      <sz val="11"/>
      <name val="Calibri"/>
      <family val="2"/>
    </font>
    <font>
      <sz val="11"/>
      <name val="Aptos Narrow"/>
      <family val="2"/>
    </font>
    <font>
      <b/>
      <sz val="10"/>
      <name val="Rupee Foradian"/>
      <family val="2"/>
    </font>
    <font>
      <i/>
      <sz val="11"/>
      <name val="Calibri"/>
      <family val="2"/>
    </font>
    <font>
      <sz val="10"/>
      <color indexed="8"/>
      <name val="Arial"/>
      <family val="2"/>
    </font>
    <font>
      <b/>
      <sz val="12"/>
      <color indexed="8"/>
      <name val="Aptos Narrow"/>
      <family val="2"/>
      <scheme val="minor"/>
    </font>
    <font>
      <b/>
      <sz val="10"/>
      <color indexed="8"/>
      <name val="Aptos Narrow"/>
      <family val="2"/>
      <scheme val="minor"/>
    </font>
    <font>
      <sz val="8"/>
      <color indexed="8"/>
      <name val="Aptos Narrow"/>
      <family val="2"/>
      <scheme val="minor"/>
    </font>
    <font>
      <sz val="8"/>
      <color theme="1"/>
      <name val="Aptos Narrow"/>
      <family val="2"/>
      <scheme val="minor"/>
    </font>
    <font>
      <sz val="10"/>
      <color indexed="8"/>
      <name val="Aptos Narrow"/>
      <family val="2"/>
      <scheme val="minor"/>
    </font>
    <font>
      <b/>
      <sz val="11"/>
      <color theme="1"/>
      <name val="Calibri"/>
      <family val="2"/>
    </font>
    <font>
      <b/>
      <sz val="12"/>
      <name val="Arial"/>
      <family val="2"/>
    </font>
    <font>
      <b/>
      <sz val="10"/>
      <name val="Arial"/>
      <family val="2"/>
    </font>
    <font>
      <sz val="11"/>
      <name val="Aptos Narrow"/>
      <family val="2"/>
      <scheme val="minor"/>
    </font>
    <font>
      <b/>
      <sz val="11"/>
      <name val="Aptos Narrow"/>
      <family val="2"/>
      <scheme val="minor"/>
    </font>
    <font>
      <sz val="11"/>
      <name val="Aptos"/>
      <family val="2"/>
    </font>
    <font>
      <sz val="11"/>
      <color theme="1"/>
      <name val="Times New Roman"/>
      <family val="1"/>
    </font>
    <font>
      <b/>
      <sz val="14"/>
      <name val="Aptos Narrow"/>
      <family val="2"/>
      <scheme val="minor"/>
    </font>
  </fonts>
  <fills count="21">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indexed="44"/>
        <bgColor indexed="64"/>
      </patternFill>
    </fill>
    <fill>
      <patternFill patternType="solid">
        <fgColor theme="4" tint="0.39997558519241921"/>
        <bgColor indexed="64"/>
      </patternFill>
    </fill>
    <fill>
      <patternFill patternType="solid">
        <fgColor theme="0"/>
        <bgColor indexed="64"/>
      </patternFill>
    </fill>
  </fills>
  <borders count="4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58">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8" borderId="0" applyNumberFormat="0" applyBorder="0" applyAlignment="0" applyProtection="0"/>
    <xf numFmtId="0" fontId="4" fillId="6" borderId="0" applyNumberFormat="0" applyBorder="0" applyAlignment="0" applyProtection="0"/>
    <xf numFmtId="0" fontId="4" fillId="3" borderId="0" applyNumberFormat="0" applyBorder="0" applyAlignment="0" applyProtection="0"/>
    <xf numFmtId="0" fontId="4" fillId="11"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5" fillId="15" borderId="0" applyNumberFormat="0" applyBorder="0" applyAlignment="0" applyProtection="0"/>
    <xf numFmtId="0" fontId="6" fillId="16" borderId="1" applyNumberFormat="0" applyAlignment="0" applyProtection="0"/>
    <xf numFmtId="0" fontId="7" fillId="17" borderId="2" applyNumberFormat="0" applyAlignment="0" applyProtection="0"/>
    <xf numFmtId="164" fontId="2" fillId="0" borderId="0" applyFont="0" applyFill="0" applyBorder="0" applyAlignment="0" applyProtection="0"/>
    <xf numFmtId="0" fontId="8" fillId="0" borderId="0" applyNumberFormat="0" applyFill="0" applyBorder="0" applyAlignment="0" applyProtection="0"/>
    <xf numFmtId="0" fontId="9" fillId="6"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0" borderId="0" applyNumberFormat="0" applyFill="0" applyBorder="0" applyAlignment="0" applyProtection="0">
      <alignment vertical="top"/>
      <protection locked="0"/>
    </xf>
    <xf numFmtId="0" fontId="14" fillId="7" borderId="1" applyNumberFormat="0" applyAlignment="0" applyProtection="0"/>
    <xf numFmtId="0" fontId="15" fillId="0" borderId="6" applyNumberFormat="0" applyFill="0" applyAlignment="0" applyProtection="0"/>
    <xf numFmtId="0" fontId="16" fillId="7" borderId="0" applyNumberFormat="0" applyBorder="0" applyAlignment="0" applyProtection="0"/>
    <xf numFmtId="0" fontId="17" fillId="0" borderId="0"/>
    <xf numFmtId="0" fontId="17" fillId="0" borderId="0"/>
    <xf numFmtId="0" fontId="17" fillId="4" borderId="7" applyNumberFormat="0" applyFont="0" applyAlignment="0" applyProtection="0"/>
    <xf numFmtId="0" fontId="18" fillId="16" borderId="8" applyNumberFormat="0" applyAlignment="0" applyProtection="0"/>
    <xf numFmtId="9" fontId="17" fillId="0" borderId="0" applyFont="0" applyFill="0" applyBorder="0" applyAlignment="0" applyProtection="0"/>
    <xf numFmtId="0" fontId="19" fillId="0" borderId="0" applyNumberFormat="0" applyFill="0" applyBorder="0" applyAlignment="0" applyProtection="0"/>
    <xf numFmtId="0" fontId="20" fillId="0" borderId="9" applyNumberFormat="0" applyFill="0" applyAlignment="0" applyProtection="0"/>
    <xf numFmtId="0" fontId="15" fillId="0" borderId="0" applyNumberFormat="0" applyFill="0" applyBorder="0" applyAlignment="0" applyProtection="0"/>
    <xf numFmtId="9" fontId="2" fillId="0" borderId="0" applyFont="0" applyFill="0" applyBorder="0" applyAlignment="0" applyProtection="0"/>
    <xf numFmtId="0" fontId="1" fillId="0" borderId="0"/>
    <xf numFmtId="0" fontId="29" fillId="0" borderId="0"/>
    <xf numFmtId="0" fontId="1" fillId="0" borderId="0"/>
    <xf numFmtId="9" fontId="17" fillId="0" borderId="0" applyFont="0" applyFill="0" applyBorder="0" applyAlignment="0" applyProtection="0"/>
    <xf numFmtId="0" fontId="17" fillId="0" borderId="0"/>
    <xf numFmtId="0" fontId="17" fillId="0" borderId="0"/>
    <xf numFmtId="9" fontId="1" fillId="0" borderId="0" applyFont="0" applyFill="0" applyBorder="0" applyAlignment="0" applyProtection="0"/>
    <xf numFmtId="43" fontId="17" fillId="0" borderId="0" applyFont="0" applyFill="0" applyBorder="0" applyAlignment="0" applyProtection="0"/>
    <xf numFmtId="43" fontId="3" fillId="0" borderId="0" applyFont="0" applyFill="0" applyBorder="0" applyAlignment="0" applyProtection="0"/>
    <xf numFmtId="0" fontId="1" fillId="0" borderId="0"/>
  </cellStyleXfs>
  <cellXfs count="326">
    <xf numFmtId="0" fontId="0" fillId="0" borderId="0" xfId="0"/>
    <xf numFmtId="0" fontId="21" fillId="0" borderId="0" xfId="0" applyFont="1"/>
    <xf numFmtId="0" fontId="22" fillId="0" borderId="0" xfId="0" applyFont="1"/>
    <xf numFmtId="0" fontId="13" fillId="0" borderId="0" xfId="35" applyAlignment="1" applyProtection="1"/>
    <xf numFmtId="0" fontId="23" fillId="0" borderId="0" xfId="0" applyFont="1"/>
    <xf numFmtId="0" fontId="23" fillId="0" borderId="10" xfId="0" applyFont="1" applyBorder="1"/>
    <xf numFmtId="0" fontId="23" fillId="0" borderId="0" xfId="0" applyFont="1" applyAlignment="1">
      <alignment wrapText="1"/>
    </xf>
    <xf numFmtId="2" fontId="22" fillId="0" borderId="0" xfId="0" applyNumberFormat="1" applyFont="1"/>
    <xf numFmtId="2" fontId="23" fillId="0" borderId="10" xfId="0" applyNumberFormat="1" applyFont="1" applyBorder="1"/>
    <xf numFmtId="2" fontId="23" fillId="0" borderId="0" xfId="0" applyNumberFormat="1" applyFont="1"/>
    <xf numFmtId="2" fontId="22" fillId="0" borderId="0" xfId="0" applyNumberFormat="1" applyFont="1" applyAlignment="1">
      <alignment horizontal="right"/>
    </xf>
    <xf numFmtId="2" fontId="23" fillId="0" borderId="10" xfId="0" applyNumberFormat="1" applyFont="1" applyBorder="1" applyAlignment="1">
      <alignment horizontal="right"/>
    </xf>
    <xf numFmtId="2" fontId="23" fillId="0" borderId="0" xfId="0" applyNumberFormat="1" applyFont="1" applyAlignment="1">
      <alignment horizontal="right"/>
    </xf>
    <xf numFmtId="0" fontId="22" fillId="0" borderId="11" xfId="0" applyFont="1" applyBorder="1"/>
    <xf numFmtId="0" fontId="22" fillId="0" borderId="12" xfId="0" applyFont="1" applyBorder="1"/>
    <xf numFmtId="2" fontId="22" fillId="0" borderId="12" xfId="0" applyNumberFormat="1" applyFont="1" applyBorder="1"/>
    <xf numFmtId="0" fontId="24" fillId="0" borderId="12" xfId="0" applyFont="1" applyBorder="1"/>
    <xf numFmtId="2" fontId="24" fillId="0" borderId="12" xfId="0" applyNumberFormat="1" applyFont="1" applyBorder="1"/>
    <xf numFmtId="2" fontId="24" fillId="0" borderId="12" xfId="0" applyNumberFormat="1" applyFont="1" applyBorder="1" applyAlignment="1">
      <alignment wrapText="1"/>
    </xf>
    <xf numFmtId="0" fontId="22" fillId="0" borderId="13" xfId="0" applyFont="1" applyBorder="1"/>
    <xf numFmtId="0" fontId="24" fillId="0" borderId="12" xfId="0" applyFont="1" applyBorder="1" applyAlignment="1">
      <alignment wrapText="1"/>
    </xf>
    <xf numFmtId="2" fontId="22" fillId="0" borderId="12" xfId="0" applyNumberFormat="1" applyFont="1" applyBorder="1" applyAlignment="1">
      <alignment horizontal="right"/>
    </xf>
    <xf numFmtId="0" fontId="22" fillId="0" borderId="14" xfId="0" applyFont="1" applyBorder="1"/>
    <xf numFmtId="2" fontId="22" fillId="0" borderId="14" xfId="0" applyNumberFormat="1" applyFont="1" applyBorder="1"/>
    <xf numFmtId="0" fontId="23" fillId="0" borderId="12" xfId="0" applyFont="1" applyBorder="1"/>
    <xf numFmtId="165" fontId="23" fillId="0" borderId="12" xfId="0" applyNumberFormat="1" applyFont="1" applyBorder="1"/>
    <xf numFmtId="2" fontId="23" fillId="0" borderId="12" xfId="0" applyNumberFormat="1" applyFont="1" applyBorder="1"/>
    <xf numFmtId="0" fontId="23" fillId="0" borderId="11" xfId="0" applyFont="1" applyBorder="1"/>
    <xf numFmtId="2" fontId="22" fillId="0" borderId="14" xfId="0" applyNumberFormat="1" applyFont="1" applyBorder="1" applyAlignment="1">
      <alignment horizontal="right"/>
    </xf>
    <xf numFmtId="2" fontId="23" fillId="0" borderId="12" xfId="0" applyNumberFormat="1" applyFont="1" applyBorder="1" applyAlignment="1">
      <alignment horizontal="right"/>
    </xf>
    <xf numFmtId="2" fontId="22" fillId="0" borderId="15" xfId="0" applyNumberFormat="1" applyFont="1" applyBorder="1" applyAlignment="1">
      <alignment horizontal="right"/>
    </xf>
    <xf numFmtId="0" fontId="25" fillId="0" borderId="12" xfId="40" applyFont="1" applyBorder="1"/>
    <xf numFmtId="0" fontId="24" fillId="0" borderId="0" xfId="40" applyFont="1"/>
    <xf numFmtId="0" fontId="24" fillId="0" borderId="12" xfId="40" applyFont="1" applyBorder="1" applyAlignment="1">
      <alignment horizontal="justify" vertical="center" wrapText="1"/>
    </xf>
    <xf numFmtId="0" fontId="24" fillId="0" borderId="12" xfId="40" applyFont="1" applyBorder="1"/>
    <xf numFmtId="2" fontId="25" fillId="0" borderId="12" xfId="40" applyNumberFormat="1" applyFont="1" applyBorder="1" applyAlignment="1">
      <alignment horizontal="center"/>
    </xf>
    <xf numFmtId="2" fontId="24" fillId="0" borderId="0" xfId="40" applyNumberFormat="1" applyFont="1"/>
    <xf numFmtId="0" fontId="25" fillId="0" borderId="12" xfId="40" applyFont="1" applyBorder="1" applyAlignment="1">
      <alignment vertical="center" wrapText="1"/>
    </xf>
    <xf numFmtId="0" fontId="26" fillId="0" borderId="12" xfId="40" applyFont="1" applyBorder="1" applyAlignment="1">
      <alignment vertical="center" wrapText="1"/>
    </xf>
    <xf numFmtId="0" fontId="24" fillId="0" borderId="0" xfId="40" applyFont="1" applyAlignment="1">
      <alignment wrapText="1"/>
    </xf>
    <xf numFmtId="0" fontId="25" fillId="0" borderId="12" xfId="40" applyFont="1" applyBorder="1" applyAlignment="1">
      <alignment horizontal="center" vertical="center" wrapText="1"/>
    </xf>
    <xf numFmtId="2" fontId="25" fillId="0" borderId="12" xfId="40" applyNumberFormat="1" applyFont="1" applyBorder="1" applyAlignment="1">
      <alignment horizontal="center" vertical="center" wrapText="1"/>
    </xf>
    <xf numFmtId="2" fontId="24" fillId="0" borderId="12" xfId="40" applyNumberFormat="1" applyFont="1" applyBorder="1" applyAlignment="1">
      <alignment horizontal="center" vertical="center" wrapText="1"/>
    </xf>
    <xf numFmtId="0" fontId="24" fillId="0" borderId="12" xfId="40" applyFont="1" applyBorder="1" applyAlignment="1">
      <alignment horizontal="center" vertical="center" wrapText="1"/>
    </xf>
    <xf numFmtId="0" fontId="3" fillId="0" borderId="12" xfId="40" applyFont="1" applyBorder="1" applyAlignment="1">
      <alignment horizontal="center" vertical="center"/>
    </xf>
    <xf numFmtId="0" fontId="24" fillId="0" borderId="16" xfId="40" applyFont="1" applyBorder="1" applyAlignment="1">
      <alignment horizontal="center" vertical="center" wrapText="1"/>
    </xf>
    <xf numFmtId="2" fontId="24" fillId="0" borderId="12" xfId="40" applyNumberFormat="1" applyFont="1" applyBorder="1"/>
    <xf numFmtId="0" fontId="24" fillId="0" borderId="16" xfId="40" applyFont="1" applyBorder="1"/>
    <xf numFmtId="165" fontId="23" fillId="0" borderId="0" xfId="0" applyNumberFormat="1" applyFont="1"/>
    <xf numFmtId="2" fontId="23" fillId="0" borderId="15" xfId="0" applyNumberFormat="1" applyFont="1" applyBorder="1" applyAlignment="1">
      <alignment horizontal="right"/>
    </xf>
    <xf numFmtId="2" fontId="25" fillId="0" borderId="0" xfId="40" applyNumberFormat="1" applyFont="1" applyAlignment="1">
      <alignment horizontal="center"/>
    </xf>
    <xf numFmtId="2" fontId="24" fillId="0" borderId="0" xfId="40" applyNumberFormat="1" applyFont="1" applyAlignment="1">
      <alignment horizontal="center"/>
    </xf>
    <xf numFmtId="0" fontId="24" fillId="0" borderId="12" xfId="40" applyFont="1" applyBorder="1" applyAlignment="1">
      <alignment horizontal="justify" wrapText="1"/>
    </xf>
    <xf numFmtId="0" fontId="24" fillId="0" borderId="13" xfId="40" applyFont="1" applyBorder="1"/>
    <xf numFmtId="2" fontId="25" fillId="0" borderId="13" xfId="40" applyNumberFormat="1" applyFont="1" applyBorder="1" applyAlignment="1">
      <alignment horizontal="center"/>
    </xf>
    <xf numFmtId="2" fontId="25" fillId="0" borderId="17" xfId="40" applyNumberFormat="1" applyFont="1" applyBorder="1" applyAlignment="1">
      <alignment horizontal="center"/>
    </xf>
    <xf numFmtId="2" fontId="24" fillId="0" borderId="0" xfId="40" applyNumberFormat="1" applyFont="1" applyAlignment="1">
      <alignment horizontal="right"/>
    </xf>
    <xf numFmtId="0" fontId="25" fillId="0" borderId="18" xfId="40" applyFont="1" applyBorder="1" applyAlignment="1">
      <alignment vertical="center" wrapText="1"/>
    </xf>
    <xf numFmtId="0" fontId="24" fillId="0" borderId="19" xfId="40" applyFont="1" applyBorder="1" applyAlignment="1">
      <alignment horizontal="justify" vertical="center" wrapText="1"/>
    </xf>
    <xf numFmtId="0" fontId="22" fillId="0" borderId="0" xfId="39" applyFont="1"/>
    <xf numFmtId="2" fontId="22" fillId="0" borderId="0" xfId="39" applyNumberFormat="1" applyFont="1"/>
    <xf numFmtId="0" fontId="24" fillId="0" borderId="0" xfId="40" applyFont="1" applyAlignment="1">
      <alignment vertical="center" wrapText="1"/>
    </xf>
    <xf numFmtId="0" fontId="25" fillId="0" borderId="11" xfId="40" applyFont="1" applyBorder="1" applyAlignment="1">
      <alignment vertical="center" wrapText="1"/>
    </xf>
    <xf numFmtId="0" fontId="24" fillId="0" borderId="0" xfId="40" applyFont="1" applyAlignment="1">
      <alignment horizontal="center" vertical="center"/>
    </xf>
    <xf numFmtId="2" fontId="24" fillId="0" borderId="12" xfId="40" applyNumberFormat="1" applyFont="1" applyBorder="1" applyAlignment="1">
      <alignment horizontal="justify" vertical="center" wrapText="1"/>
    </xf>
    <xf numFmtId="0" fontId="25" fillId="0" borderId="11" xfId="0" applyFont="1" applyBorder="1" applyAlignment="1">
      <alignment vertical="center" wrapText="1"/>
    </xf>
    <xf numFmtId="0" fontId="24" fillId="0" borderId="11" xfId="0" applyFont="1" applyBorder="1" applyAlignment="1">
      <alignment vertical="center" wrapText="1"/>
    </xf>
    <xf numFmtId="0" fontId="24" fillId="0" borderId="11" xfId="0" applyFont="1" applyBorder="1" applyAlignment="1">
      <alignment horizontal="justify" vertical="center" wrapText="1"/>
    </xf>
    <xf numFmtId="0" fontId="25" fillId="0" borderId="12" xfId="0" applyFont="1" applyBorder="1" applyAlignment="1">
      <alignment vertical="center" wrapText="1"/>
    </xf>
    <xf numFmtId="0" fontId="24" fillId="0" borderId="12" xfId="0" applyFont="1" applyBorder="1" applyAlignment="1">
      <alignment horizontal="justify" vertical="center" wrapText="1"/>
    </xf>
    <xf numFmtId="2" fontId="27" fillId="0" borderId="12" xfId="0" applyNumberFormat="1" applyFont="1" applyBorder="1" applyAlignment="1">
      <alignment horizontal="center"/>
    </xf>
    <xf numFmtId="0" fontId="25" fillId="0" borderId="12" xfId="0" applyFont="1" applyBorder="1"/>
    <xf numFmtId="2" fontId="25" fillId="0" borderId="12" xfId="0" applyNumberFormat="1" applyFont="1" applyBorder="1"/>
    <xf numFmtId="2" fontId="25" fillId="0" borderId="12" xfId="0" applyNumberFormat="1" applyFont="1" applyBorder="1" applyAlignment="1">
      <alignment wrapText="1"/>
    </xf>
    <xf numFmtId="0" fontId="24" fillId="0" borderId="12" xfId="0" applyFont="1" applyBorder="1" applyAlignment="1">
      <alignment vertical="center" wrapText="1"/>
    </xf>
    <xf numFmtId="2" fontId="22" fillId="0" borderId="20" xfId="0" applyNumberFormat="1" applyFont="1" applyBorder="1" applyAlignment="1">
      <alignment horizontal="right"/>
    </xf>
    <xf numFmtId="164" fontId="21" fillId="0" borderId="0" xfId="28" applyFont="1"/>
    <xf numFmtId="0" fontId="21" fillId="0" borderId="0" xfId="0" applyFont="1" applyAlignment="1">
      <alignment vertical="center" wrapText="1"/>
    </xf>
    <xf numFmtId="0" fontId="24" fillId="0" borderId="12" xfId="0" applyFont="1" applyBorder="1" applyAlignment="1">
      <alignment horizontal="left" vertical="center" wrapText="1"/>
    </xf>
    <xf numFmtId="2" fontId="25" fillId="0" borderId="12" xfId="0" applyNumberFormat="1" applyFont="1" applyBorder="1" applyAlignment="1">
      <alignment horizontal="center"/>
    </xf>
    <xf numFmtId="2" fontId="27" fillId="0" borderId="12" xfId="0" applyNumberFormat="1" applyFont="1" applyBorder="1" applyAlignment="1">
      <alignment horizontal="center" vertical="center"/>
    </xf>
    <xf numFmtId="0" fontId="24" fillId="0" borderId="12" xfId="40" applyFont="1" applyBorder="1" applyAlignment="1">
      <alignment vertical="center" wrapText="1"/>
    </xf>
    <xf numFmtId="0" fontId="24" fillId="0" borderId="0" xfId="40" applyFont="1" applyAlignment="1">
      <alignment horizontal="center"/>
    </xf>
    <xf numFmtId="0" fontId="13" fillId="0" borderId="0" xfId="35" applyFill="1" applyAlignment="1" applyProtection="1"/>
    <xf numFmtId="0" fontId="24" fillId="0" borderId="12" xfId="0" applyFont="1" applyBorder="1" applyAlignment="1">
      <alignment horizontal="center" vertical="center" wrapText="1"/>
    </xf>
    <xf numFmtId="0" fontId="1" fillId="0" borderId="0" xfId="48"/>
    <xf numFmtId="0" fontId="1" fillId="0" borderId="0" xfId="48" applyAlignment="1">
      <alignment vertical="center" wrapText="1"/>
    </xf>
    <xf numFmtId="15" fontId="31" fillId="19" borderId="12" xfId="48" applyNumberFormat="1" applyFont="1" applyFill="1" applyBorder="1" applyAlignment="1">
      <alignment horizontal="center" vertical="center" wrapText="1"/>
    </xf>
    <xf numFmtId="166" fontId="31" fillId="19" borderId="12" xfId="48" applyNumberFormat="1" applyFont="1" applyFill="1" applyBorder="1" applyAlignment="1">
      <alignment horizontal="center" vertical="center" wrapText="1"/>
    </xf>
    <xf numFmtId="167" fontId="31" fillId="19" borderId="12" xfId="48" applyNumberFormat="1" applyFont="1" applyFill="1" applyBorder="1" applyAlignment="1">
      <alignment horizontal="center" vertical="center" wrapText="1"/>
    </xf>
    <xf numFmtId="15" fontId="32" fillId="0" borderId="12" xfId="0" applyNumberFormat="1" applyFont="1" applyBorder="1" applyAlignment="1">
      <alignment horizontal="center"/>
    </xf>
    <xf numFmtId="168" fontId="32" fillId="0" borderId="12" xfId="0" applyNumberFormat="1" applyFont="1" applyBorder="1"/>
    <xf numFmtId="0" fontId="1" fillId="0" borderId="0" xfId="48" applyAlignment="1">
      <alignment horizontal="center"/>
    </xf>
    <xf numFmtId="0" fontId="1" fillId="0" borderId="0" xfId="48" applyAlignment="1">
      <alignment wrapText="1"/>
    </xf>
    <xf numFmtId="15" fontId="33" fillId="0" borderId="12" xfId="48" applyNumberFormat="1" applyFont="1" applyBorder="1" applyAlignment="1">
      <alignment horizontal="center" wrapText="1"/>
    </xf>
    <xf numFmtId="169" fontId="32" fillId="0" borderId="12" xfId="48" applyNumberFormat="1" applyFont="1" applyBorder="1" applyAlignment="1">
      <alignment horizontal="right" wrapText="1"/>
    </xf>
    <xf numFmtId="168" fontId="33" fillId="0" borderId="12" xfId="48" applyNumberFormat="1" applyFont="1" applyBorder="1" applyAlignment="1">
      <alignment wrapText="1"/>
    </xf>
    <xf numFmtId="169" fontId="32" fillId="0" borderId="0" xfId="48" applyNumberFormat="1" applyFont="1"/>
    <xf numFmtId="168" fontId="34" fillId="0" borderId="0" xfId="48" applyNumberFormat="1" applyFont="1"/>
    <xf numFmtId="15" fontId="32" fillId="0" borderId="0" xfId="0" applyNumberFormat="1" applyFont="1" applyAlignment="1">
      <alignment horizontal="center"/>
    </xf>
    <xf numFmtId="168" fontId="32" fillId="0" borderId="0" xfId="0" applyNumberFormat="1" applyFont="1"/>
    <xf numFmtId="0" fontId="33" fillId="0" borderId="12" xfId="48" applyFont="1" applyBorder="1" applyAlignment="1">
      <alignment horizontal="center" wrapText="1"/>
    </xf>
    <xf numFmtId="168" fontId="32" fillId="0" borderId="12" xfId="0" applyNumberFormat="1" applyFont="1" applyBorder="1" applyAlignment="1">
      <alignment horizontal="right"/>
    </xf>
    <xf numFmtId="0" fontId="33" fillId="0" borderId="0" xfId="48" applyFont="1" applyAlignment="1">
      <alignment horizontal="center" wrapText="1"/>
    </xf>
    <xf numFmtId="168" fontId="32" fillId="0" borderId="0" xfId="0" applyNumberFormat="1" applyFont="1" applyAlignment="1">
      <alignment horizontal="right"/>
    </xf>
    <xf numFmtId="15" fontId="34" fillId="0" borderId="0" xfId="48" applyNumberFormat="1" applyFont="1" applyAlignment="1">
      <alignment horizontal="center"/>
    </xf>
    <xf numFmtId="15" fontId="1" fillId="0" borderId="0" xfId="48" quotePrefix="1" applyNumberFormat="1" applyAlignment="1">
      <alignment horizontal="center"/>
    </xf>
    <xf numFmtId="15" fontId="34" fillId="0" borderId="0" xfId="48" quotePrefix="1" applyNumberFormat="1" applyFont="1" applyAlignment="1">
      <alignment horizontal="center"/>
    </xf>
    <xf numFmtId="170" fontId="34" fillId="0" borderId="0" xfId="48" applyNumberFormat="1" applyFont="1"/>
    <xf numFmtId="0" fontId="35" fillId="0" borderId="12" xfId="50" applyFont="1" applyBorder="1" applyAlignment="1">
      <alignment horizontal="center" vertical="center"/>
    </xf>
    <xf numFmtId="0" fontId="0" fillId="0" borderId="30" xfId="0" applyBorder="1"/>
    <xf numFmtId="0" fontId="0" fillId="0" borderId="31" xfId="0" applyBorder="1"/>
    <xf numFmtId="0" fontId="0" fillId="0" borderId="32" xfId="0" applyBorder="1"/>
    <xf numFmtId="0" fontId="37" fillId="0" borderId="33" xfId="0" applyFont="1" applyBorder="1"/>
    <xf numFmtId="0" fontId="37" fillId="0" borderId="34" xfId="0" applyFont="1" applyBorder="1"/>
    <xf numFmtId="0" fontId="37" fillId="0" borderId="35" xfId="0" applyFont="1" applyBorder="1"/>
    <xf numFmtId="0" fontId="0" fillId="0" borderId="36" xfId="0" applyBorder="1"/>
    <xf numFmtId="0" fontId="0" fillId="0" borderId="12" xfId="0" applyBorder="1"/>
    <xf numFmtId="10" fontId="0" fillId="0" borderId="37" xfId="51" applyNumberFormat="1" applyFont="1" applyBorder="1" applyAlignment="1">
      <alignment horizontal="center"/>
    </xf>
    <xf numFmtId="0" fontId="0" fillId="0" borderId="38" xfId="0" applyBorder="1"/>
    <xf numFmtId="0" fontId="0" fillId="0" borderId="39" xfId="0" applyBorder="1"/>
    <xf numFmtId="10" fontId="0" fillId="0" borderId="40" xfId="51" applyNumberFormat="1" applyFont="1" applyBorder="1" applyAlignment="1">
      <alignment horizontal="center"/>
    </xf>
    <xf numFmtId="2" fontId="24" fillId="0" borderId="12" xfId="0" applyNumberFormat="1" applyFont="1" applyBorder="1" applyAlignment="1">
      <alignment horizontal="right"/>
    </xf>
    <xf numFmtId="10" fontId="24" fillId="0" borderId="12" xfId="51" applyNumberFormat="1" applyFont="1" applyBorder="1"/>
    <xf numFmtId="0" fontId="38" fillId="0" borderId="0" xfId="52" applyFont="1"/>
    <xf numFmtId="4" fontId="38" fillId="0" borderId="0" xfId="39" applyNumberFormat="1" applyFont="1" applyAlignment="1">
      <alignment horizontal="center" vertical="center"/>
    </xf>
    <xf numFmtId="0" fontId="38" fillId="0" borderId="0" xfId="39" applyFont="1"/>
    <xf numFmtId="2" fontId="38" fillId="0" borderId="0" xfId="39" applyNumberFormat="1" applyFont="1" applyAlignment="1">
      <alignment horizontal="center"/>
    </xf>
    <xf numFmtId="0" fontId="39" fillId="0" borderId="0" xfId="53" applyFont="1"/>
    <xf numFmtId="4" fontId="39" fillId="0" borderId="0" xfId="53" applyNumberFormat="1" applyFont="1" applyAlignment="1">
      <alignment horizontal="center"/>
    </xf>
    <xf numFmtId="0" fontId="39" fillId="0" borderId="0" xfId="39" applyFont="1"/>
    <xf numFmtId="4" fontId="38" fillId="0" borderId="0" xfId="53" applyNumberFormat="1" applyFont="1" applyAlignment="1">
      <alignment horizontal="center"/>
    </xf>
    <xf numFmtId="0" fontId="38" fillId="0" borderId="0" xfId="39" applyFont="1" applyAlignment="1">
      <alignment wrapText="1"/>
    </xf>
    <xf numFmtId="2" fontId="39" fillId="0" borderId="0" xfId="53" applyNumberFormat="1" applyFont="1" applyAlignment="1">
      <alignment horizontal="center"/>
    </xf>
    <xf numFmtId="2" fontId="39" fillId="0" borderId="0" xfId="39" applyNumberFormat="1" applyFont="1"/>
    <xf numFmtId="0" fontId="39" fillId="0" borderId="0" xfId="39" applyFont="1" applyAlignment="1">
      <alignment vertical="center"/>
    </xf>
    <xf numFmtId="2" fontId="22" fillId="0" borderId="0" xfId="39" applyNumberFormat="1" applyFont="1" applyAlignment="1">
      <alignment horizontal="right"/>
    </xf>
    <xf numFmtId="0" fontId="17" fillId="0" borderId="0" xfId="39"/>
    <xf numFmtId="10" fontId="24" fillId="0" borderId="0" xfId="51" applyNumberFormat="1" applyFont="1" applyBorder="1"/>
    <xf numFmtId="2" fontId="24" fillId="0" borderId="0" xfId="0" applyNumberFormat="1" applyFont="1"/>
    <xf numFmtId="0" fontId="24" fillId="0" borderId="0" xfId="0" applyFont="1"/>
    <xf numFmtId="2" fontId="24" fillId="0" borderId="12" xfId="39" applyNumberFormat="1" applyFont="1" applyBorder="1" applyAlignment="1">
      <alignment horizontal="right"/>
    </xf>
    <xf numFmtId="10" fontId="1" fillId="0" borderId="12" xfId="51" applyNumberFormat="1" applyFont="1" applyFill="1" applyBorder="1" applyAlignment="1">
      <alignment horizontal="right" vertical="center"/>
    </xf>
    <xf numFmtId="0" fontId="23" fillId="0" borderId="0" xfId="39" applyFont="1"/>
    <xf numFmtId="1" fontId="17" fillId="0" borderId="12" xfId="39" applyNumberFormat="1" applyBorder="1"/>
    <xf numFmtId="14" fontId="17" fillId="0" borderId="12" xfId="39" applyNumberFormat="1" applyBorder="1"/>
    <xf numFmtId="0" fontId="17" fillId="0" borderId="12" xfId="39" applyBorder="1"/>
    <xf numFmtId="0" fontId="17" fillId="0" borderId="12" xfId="39" applyBorder="1" applyAlignment="1">
      <alignment horizontal="center" vertical="center"/>
    </xf>
    <xf numFmtId="0" fontId="24" fillId="0" borderId="0" xfId="39" applyFont="1" applyAlignment="1">
      <alignment horizontal="left" vertical="center" wrapText="1"/>
    </xf>
    <xf numFmtId="0" fontId="24" fillId="0" borderId="0" xfId="52" applyFont="1"/>
    <xf numFmtId="4" fontId="24" fillId="0" borderId="0" xfId="39" applyNumberFormat="1" applyFont="1" applyAlignment="1">
      <alignment horizontal="center" vertical="center"/>
    </xf>
    <xf numFmtId="0" fontId="24" fillId="0" borderId="0" xfId="39" applyFont="1"/>
    <xf numFmtId="2" fontId="24" fillId="0" borderId="0" xfId="39" applyNumberFormat="1" applyFont="1" applyAlignment="1">
      <alignment horizontal="center"/>
    </xf>
    <xf numFmtId="0" fontId="25" fillId="0" borderId="0" xfId="53" applyFont="1"/>
    <xf numFmtId="4" fontId="25" fillId="0" borderId="0" xfId="39" applyNumberFormat="1" applyFont="1" applyAlignment="1">
      <alignment horizontal="center"/>
    </xf>
    <xf numFmtId="0" fontId="25" fillId="0" borderId="0" xfId="39" applyFont="1"/>
    <xf numFmtId="4" fontId="24" fillId="0" borderId="0" xfId="39" applyNumberFormat="1" applyFont="1" applyAlignment="1">
      <alignment horizontal="center"/>
    </xf>
    <xf numFmtId="0" fontId="24" fillId="0" borderId="0" xfId="39" applyFont="1" applyAlignment="1">
      <alignment wrapText="1"/>
    </xf>
    <xf numFmtId="2" fontId="24" fillId="0" borderId="0" xfId="52" applyNumberFormat="1" applyFont="1" applyAlignment="1">
      <alignment horizontal="right"/>
    </xf>
    <xf numFmtId="2" fontId="25" fillId="0" borderId="0" xfId="53" applyNumberFormat="1" applyFont="1" applyAlignment="1">
      <alignment horizontal="center"/>
    </xf>
    <xf numFmtId="2" fontId="24" fillId="0" borderId="0" xfId="52" applyNumberFormat="1" applyFont="1"/>
    <xf numFmtId="2" fontId="25" fillId="0" borderId="0" xfId="39" applyNumberFormat="1" applyFont="1" applyAlignment="1">
      <alignment horizontal="right"/>
    </xf>
    <xf numFmtId="2" fontId="25" fillId="0" borderId="0" xfId="39" applyNumberFormat="1" applyFont="1"/>
    <xf numFmtId="0" fontId="25" fillId="0" borderId="0" xfId="39" applyFont="1" applyAlignment="1">
      <alignment vertical="center"/>
    </xf>
    <xf numFmtId="2" fontId="24" fillId="0" borderId="0" xfId="39" applyNumberFormat="1" applyFont="1" applyAlignment="1">
      <alignment horizontal="right"/>
    </xf>
    <xf numFmtId="2" fontId="24" fillId="0" borderId="0" xfId="39" applyNumberFormat="1" applyFont="1"/>
    <xf numFmtId="3" fontId="40" fillId="0" borderId="32" xfId="39" applyNumberFormat="1" applyFont="1" applyBorder="1" applyAlignment="1">
      <alignment horizontal="right" vertical="center"/>
    </xf>
    <xf numFmtId="0" fontId="40" fillId="0" borderId="32" xfId="39" applyFont="1" applyBorder="1" applyAlignment="1">
      <alignment vertical="center" wrapText="1"/>
    </xf>
    <xf numFmtId="0" fontId="40" fillId="0" borderId="32" xfId="39" applyFont="1" applyBorder="1" applyAlignment="1">
      <alignment vertical="center"/>
    </xf>
    <xf numFmtId="0" fontId="40" fillId="0" borderId="41" xfId="39" applyFont="1" applyBorder="1" applyAlignment="1">
      <alignment vertical="center"/>
    </xf>
    <xf numFmtId="2" fontId="24" fillId="0" borderId="0" xfId="39" applyNumberFormat="1" applyFont="1" applyAlignment="1">
      <alignment horizontal="right" vertical="center"/>
    </xf>
    <xf numFmtId="0" fontId="24" fillId="0" borderId="0" xfId="39" applyFont="1" applyAlignment="1">
      <alignment vertical="center"/>
    </xf>
    <xf numFmtId="4" fontId="24" fillId="0" borderId="12" xfId="39" applyNumberFormat="1" applyFont="1" applyBorder="1" applyAlignment="1">
      <alignment horizontal="right" vertical="center"/>
    </xf>
    <xf numFmtId="0" fontId="24" fillId="0" borderId="12" xfId="39" applyFont="1" applyBorder="1" applyAlignment="1">
      <alignment horizontal="center" vertical="center"/>
    </xf>
    <xf numFmtId="4" fontId="24" fillId="0" borderId="12" xfId="39" applyNumberFormat="1" applyFont="1" applyBorder="1" applyAlignment="1">
      <alignment horizontal="center" vertical="center"/>
    </xf>
    <xf numFmtId="0" fontId="24" fillId="0" borderId="12" xfId="39" applyFont="1" applyBorder="1" applyAlignment="1">
      <alignment vertical="center"/>
    </xf>
    <xf numFmtId="2" fontId="24" fillId="0" borderId="12" xfId="39" applyNumberFormat="1" applyFont="1" applyBorder="1" applyAlignment="1">
      <alignment horizontal="right" vertical="center"/>
    </xf>
    <xf numFmtId="2" fontId="25" fillId="0" borderId="12" xfId="39" applyNumberFormat="1" applyFont="1" applyBorder="1" applyAlignment="1">
      <alignment horizontal="center" vertical="center" wrapText="1"/>
    </xf>
    <xf numFmtId="0" fontId="25" fillId="0" borderId="12" xfId="39" applyFont="1" applyBorder="1" applyAlignment="1">
      <alignment horizontal="center" vertical="center" wrapText="1"/>
    </xf>
    <xf numFmtId="4" fontId="25" fillId="0" borderId="12" xfId="39" applyNumberFormat="1" applyFont="1" applyBorder="1" applyAlignment="1">
      <alignment horizontal="center" vertical="center" wrapText="1"/>
    </xf>
    <xf numFmtId="10" fontId="22" fillId="0" borderId="14" xfId="51" applyNumberFormat="1" applyFont="1" applyBorder="1"/>
    <xf numFmtId="2" fontId="22" fillId="0" borderId="14" xfId="51" applyNumberFormat="1" applyFont="1" applyBorder="1"/>
    <xf numFmtId="0" fontId="22" fillId="0" borderId="14" xfId="39" applyFont="1" applyBorder="1"/>
    <xf numFmtId="10" fontId="17" fillId="0" borderId="0" xfId="54" applyNumberFormat="1" applyFont="1" applyBorder="1"/>
    <xf numFmtId="2" fontId="17" fillId="0" borderId="0" xfId="39" applyNumberFormat="1"/>
    <xf numFmtId="10" fontId="17" fillId="0" borderId="12" xfId="54" applyNumberFormat="1" applyFont="1" applyBorder="1"/>
    <xf numFmtId="2" fontId="17" fillId="0" borderId="12" xfId="39" applyNumberFormat="1" applyBorder="1"/>
    <xf numFmtId="14" fontId="0" fillId="0" borderId="12" xfId="0" applyNumberFormat="1" applyBorder="1"/>
    <xf numFmtId="0" fontId="0" fillId="0" borderId="12" xfId="0" applyBorder="1" applyAlignment="1">
      <alignment horizontal="center" vertical="center"/>
    </xf>
    <xf numFmtId="0" fontId="24" fillId="0" borderId="12" xfId="39" applyFont="1" applyBorder="1" applyAlignment="1">
      <alignment wrapText="1"/>
    </xf>
    <xf numFmtId="2" fontId="38" fillId="0" borderId="0" xfId="39" applyNumberFormat="1" applyFont="1"/>
    <xf numFmtId="0" fontId="24" fillId="0" borderId="12" xfId="39" applyFont="1" applyBorder="1"/>
    <xf numFmtId="10" fontId="23" fillId="0" borderId="0" xfId="47" applyNumberFormat="1" applyFont="1"/>
    <xf numFmtId="165" fontId="25" fillId="0" borderId="12" xfId="0" applyNumberFormat="1" applyFont="1" applyBorder="1"/>
    <xf numFmtId="43" fontId="20" fillId="0" borderId="0" xfId="55" applyFont="1" applyFill="1" applyAlignment="1">
      <alignment vertical="center"/>
    </xf>
    <xf numFmtId="0" fontId="25" fillId="0" borderId="0" xfId="53" applyFont="1" applyAlignment="1">
      <alignment vertical="center"/>
    </xf>
    <xf numFmtId="2" fontId="25" fillId="0" borderId="0" xfId="0" applyNumberFormat="1" applyFont="1" applyAlignment="1">
      <alignment horizontal="right" vertical="center"/>
    </xf>
    <xf numFmtId="0" fontId="20" fillId="0" borderId="12" xfId="53" applyFont="1" applyBorder="1" applyAlignment="1">
      <alignment horizontal="center" vertical="center" wrapText="1"/>
    </xf>
    <xf numFmtId="0" fontId="20" fillId="0" borderId="16" xfId="53" applyFont="1" applyBorder="1" applyAlignment="1">
      <alignment horizontal="center" vertical="center" wrapText="1"/>
    </xf>
    <xf numFmtId="4" fontId="20" fillId="0" borderId="12" xfId="55" applyNumberFormat="1" applyFont="1" applyFill="1" applyBorder="1" applyAlignment="1">
      <alignment horizontal="center" vertical="center" wrapText="1"/>
    </xf>
    <xf numFmtId="4" fontId="20" fillId="0" borderId="12" xfId="53" applyNumberFormat="1" applyFont="1" applyBorder="1" applyAlignment="1">
      <alignment horizontal="center" vertical="center" wrapText="1"/>
    </xf>
    <xf numFmtId="0" fontId="25" fillId="0" borderId="12" xfId="0" applyFont="1" applyBorder="1" applyAlignment="1">
      <alignment horizontal="center" vertical="center" wrapText="1"/>
    </xf>
    <xf numFmtId="171" fontId="0" fillId="0" borderId="12" xfId="0" applyNumberFormat="1" applyBorder="1"/>
    <xf numFmtId="2" fontId="24" fillId="0" borderId="0" xfId="0" applyNumberFormat="1" applyFont="1" applyAlignment="1">
      <alignment horizontal="right"/>
    </xf>
    <xf numFmtId="0" fontId="25" fillId="0" borderId="0" xfId="0" applyFont="1" applyAlignment="1">
      <alignment horizontal="left" vertical="center" wrapText="1"/>
    </xf>
    <xf numFmtId="10" fontId="25" fillId="0" borderId="0" xfId="51" applyNumberFormat="1" applyFont="1" applyFill="1" applyAlignment="1">
      <alignment horizontal="center" vertical="center"/>
    </xf>
    <xf numFmtId="10" fontId="35" fillId="0" borderId="0" xfId="51" applyNumberFormat="1" applyFont="1" applyFill="1" applyAlignment="1">
      <alignment horizontal="center" vertical="center"/>
    </xf>
    <xf numFmtId="0" fontId="20" fillId="0" borderId="12" xfId="53" applyFont="1" applyBorder="1" applyAlignment="1">
      <alignment horizontal="justify" vertical="center" wrapText="1"/>
    </xf>
    <xf numFmtId="4" fontId="20" fillId="0" borderId="12" xfId="55" applyNumberFormat="1" applyFont="1" applyFill="1" applyBorder="1" applyAlignment="1">
      <alignment horizontal="center" vertical="center"/>
    </xf>
    <xf numFmtId="0" fontId="3" fillId="0" borderId="12" xfId="53" applyFont="1" applyBorder="1" applyAlignment="1">
      <alignment horizontal="justify" vertical="center" wrapText="1"/>
    </xf>
    <xf numFmtId="4" fontId="3" fillId="0" borderId="12" xfId="55" applyNumberFormat="1" applyFont="1" applyFill="1" applyBorder="1" applyAlignment="1">
      <alignment horizontal="right" vertical="center"/>
    </xf>
    <xf numFmtId="164" fontId="41" fillId="0" borderId="12" xfId="0" applyNumberFormat="1" applyFont="1" applyBorder="1"/>
    <xf numFmtId="4" fontId="25" fillId="0" borderId="12" xfId="0" applyNumberFormat="1" applyFont="1" applyBorder="1" applyAlignment="1">
      <alignment horizontal="right"/>
    </xf>
    <xf numFmtId="43" fontId="41" fillId="0" borderId="12" xfId="56" applyFont="1" applyFill="1" applyBorder="1"/>
    <xf numFmtId="2" fontId="25" fillId="0" borderId="0" xfId="0" applyNumberFormat="1" applyFont="1" applyAlignment="1">
      <alignment horizontal="right"/>
    </xf>
    <xf numFmtId="0" fontId="20" fillId="0" borderId="12" xfId="0" applyFont="1" applyBorder="1" applyAlignment="1">
      <alignment vertical="center"/>
    </xf>
    <xf numFmtId="43" fontId="25" fillId="0" borderId="12" xfId="55" applyFont="1" applyFill="1" applyBorder="1" applyAlignment="1">
      <alignment horizontal="right"/>
    </xf>
    <xf numFmtId="4" fontId="25" fillId="0" borderId="0" xfId="57" applyNumberFormat="1" applyFont="1"/>
    <xf numFmtId="0" fontId="25" fillId="0" borderId="0" xfId="57" applyFont="1"/>
    <xf numFmtId="2" fontId="25" fillId="0" borderId="0" xfId="57" applyNumberFormat="1" applyFont="1" applyAlignment="1">
      <alignment horizontal="right"/>
    </xf>
    <xf numFmtId="0" fontId="20" fillId="0" borderId="0" xfId="0" applyFont="1" applyAlignment="1">
      <alignment vertical="center"/>
    </xf>
    <xf numFmtId="43" fontId="25" fillId="0" borderId="0" xfId="55" applyFont="1" applyFill="1" applyBorder="1" applyAlignment="1">
      <alignment horizontal="right"/>
    </xf>
    <xf numFmtId="0" fontId="23" fillId="0" borderId="13" xfId="0" applyFont="1" applyBorder="1"/>
    <xf numFmtId="0" fontId="39" fillId="0" borderId="0" xfId="0" applyFont="1"/>
    <xf numFmtId="0" fontId="25" fillId="0" borderId="0" xfId="0" applyFont="1"/>
    <xf numFmtId="2" fontId="25" fillId="0" borderId="0" xfId="0" applyNumberFormat="1" applyFont="1"/>
    <xf numFmtId="0" fontId="38" fillId="0" borderId="0" xfId="0" applyFont="1"/>
    <xf numFmtId="0" fontId="38" fillId="0" borderId="0" xfId="0" applyFont="1" applyAlignment="1">
      <alignment horizontal="left" vertical="center"/>
    </xf>
    <xf numFmtId="0" fontId="39" fillId="19" borderId="12" xfId="0" applyFont="1" applyFill="1" applyBorder="1" applyAlignment="1">
      <alignment horizontal="center" vertical="center" wrapText="1"/>
    </xf>
    <xf numFmtId="0" fontId="39" fillId="0" borderId="0" xfId="0" applyFont="1" applyAlignment="1">
      <alignment horizontal="center" vertical="center" wrapText="1"/>
    </xf>
    <xf numFmtId="0" fontId="38" fillId="0" borderId="12" xfId="0" applyFont="1" applyBorder="1" applyAlignment="1">
      <alignment horizontal="center" vertical="center"/>
    </xf>
    <xf numFmtId="0" fontId="38" fillId="0" borderId="12" xfId="0" applyFont="1" applyBorder="1" applyAlignment="1">
      <alignment horizontal="left" vertical="center"/>
    </xf>
    <xf numFmtId="0" fontId="38" fillId="0" borderId="12" xfId="0" applyFont="1" applyBorder="1" applyAlignment="1">
      <alignment horizontal="left"/>
    </xf>
    <xf numFmtId="0" fontId="38" fillId="0" borderId="12" xfId="0" applyFont="1" applyBorder="1"/>
    <xf numFmtId="0" fontId="0" fillId="0" borderId="12" xfId="0" applyBorder="1" applyAlignment="1">
      <alignment horizontal="left" vertical="center"/>
    </xf>
    <xf numFmtId="0" fontId="38" fillId="0" borderId="12" xfId="0" applyFont="1" applyBorder="1" applyAlignment="1">
      <alignment horizontal="left" vertical="center" wrapText="1"/>
    </xf>
    <xf numFmtId="0" fontId="0" fillId="0" borderId="12" xfId="0" applyBorder="1" applyAlignment="1">
      <alignment wrapText="1"/>
    </xf>
    <xf numFmtId="0" fontId="38" fillId="0" borderId="0" xfId="0" applyFont="1" applyAlignment="1">
      <alignment wrapText="1"/>
    </xf>
    <xf numFmtId="0" fontId="38" fillId="0" borderId="0" xfId="0" applyFont="1" applyAlignment="1">
      <alignment horizontal="left"/>
    </xf>
    <xf numFmtId="0" fontId="23" fillId="0" borderId="0" xfId="0" applyFont="1" applyAlignment="1">
      <alignment horizontal="center"/>
    </xf>
    <xf numFmtId="0" fontId="25" fillId="0" borderId="15" xfId="0" applyFont="1" applyBorder="1" applyAlignment="1">
      <alignment horizontal="center" vertical="center" wrapText="1"/>
    </xf>
    <xf numFmtId="0" fontId="25" fillId="0" borderId="20"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0" xfId="0" applyFont="1" applyAlignment="1">
      <alignment horizontal="center" vertical="center" wrapText="1"/>
    </xf>
    <xf numFmtId="0" fontId="42" fillId="19" borderId="11" xfId="0" applyFont="1" applyFill="1" applyBorder="1" applyAlignment="1">
      <alignment horizontal="center"/>
    </xf>
    <xf numFmtId="0" fontId="42" fillId="19" borderId="10" xfId="0" applyFont="1" applyFill="1" applyBorder="1" applyAlignment="1">
      <alignment horizontal="center"/>
    </xf>
    <xf numFmtId="0" fontId="42" fillId="19" borderId="16" xfId="0" applyFont="1" applyFill="1" applyBorder="1" applyAlignment="1">
      <alignment horizontal="center"/>
    </xf>
    <xf numFmtId="0" fontId="30" fillId="0" borderId="12" xfId="49" applyFont="1" applyBorder="1" applyAlignment="1">
      <alignment horizontal="center"/>
    </xf>
    <xf numFmtId="0" fontId="30" fillId="20" borderId="12" xfId="49" applyFont="1" applyFill="1" applyBorder="1" applyAlignment="1">
      <alignment horizontal="center"/>
    </xf>
    <xf numFmtId="0" fontId="35" fillId="0" borderId="11" xfId="50" applyFont="1" applyBorder="1" applyAlignment="1">
      <alignment horizontal="center" vertical="center"/>
    </xf>
    <xf numFmtId="0" fontId="35" fillId="0" borderId="10" xfId="50" applyFont="1" applyBorder="1" applyAlignment="1">
      <alignment horizontal="center" vertical="center"/>
    </xf>
    <xf numFmtId="0" fontId="35" fillId="0" borderId="16" xfId="50" applyFont="1" applyBorder="1" applyAlignment="1">
      <alignment horizontal="center" vertical="center"/>
    </xf>
    <xf numFmtId="0" fontId="36" fillId="0" borderId="27" xfId="0" applyFont="1" applyBorder="1" applyAlignment="1">
      <alignment horizontal="center"/>
    </xf>
    <xf numFmtId="0" fontId="36" fillId="0" borderId="28" xfId="0" applyFont="1" applyBorder="1" applyAlignment="1">
      <alignment horizontal="center"/>
    </xf>
    <xf numFmtId="0" fontId="36" fillId="0" borderId="29" xfId="0" applyFont="1" applyBorder="1" applyAlignment="1">
      <alignment horizontal="center"/>
    </xf>
    <xf numFmtId="0" fontId="23" fillId="18" borderId="12" xfId="0" applyFont="1" applyFill="1" applyBorder="1" applyAlignment="1">
      <alignment horizontal="center"/>
    </xf>
    <xf numFmtId="2" fontId="24" fillId="0" borderId="12" xfId="0" applyNumberFormat="1" applyFont="1" applyBorder="1" applyAlignment="1">
      <alignment horizontal="center" vertical="top" wrapText="1"/>
    </xf>
    <xf numFmtId="0" fontId="21" fillId="0" borderId="12" xfId="0" applyFont="1" applyBorder="1" applyAlignment="1">
      <alignment horizontal="center"/>
    </xf>
    <xf numFmtId="0" fontId="24" fillId="0" borderId="12" xfId="0" applyFont="1" applyBorder="1"/>
    <xf numFmtId="2" fontId="24" fillId="0" borderId="12" xfId="43" applyNumberFormat="1" applyFont="1" applyBorder="1" applyAlignment="1">
      <alignment horizontal="center" vertical="top" wrapText="1"/>
    </xf>
    <xf numFmtId="9" fontId="21" fillId="0" borderId="12" xfId="43" applyFont="1" applyBorder="1" applyAlignment="1">
      <alignment horizontal="center"/>
    </xf>
    <xf numFmtId="2" fontId="28" fillId="0" borderId="12" xfId="0" applyNumberFormat="1" applyFont="1" applyBorder="1" applyAlignment="1">
      <alignment horizontal="center" vertical="center" wrapText="1"/>
    </xf>
    <xf numFmtId="0" fontId="24" fillId="0" borderId="12" xfId="0" applyFont="1" applyBorder="1" applyAlignment="1">
      <alignment horizontal="center"/>
    </xf>
    <xf numFmtId="2" fontId="22" fillId="0" borderId="15" xfId="0" applyNumberFormat="1" applyFont="1" applyBorder="1" applyAlignment="1">
      <alignment horizontal="center"/>
    </xf>
    <xf numFmtId="2" fontId="22" fillId="0" borderId="20" xfId="0" applyNumberFormat="1" applyFont="1" applyBorder="1" applyAlignment="1">
      <alignment horizontal="center"/>
    </xf>
    <xf numFmtId="2" fontId="22" fillId="0" borderId="14" xfId="0" applyNumberFormat="1" applyFont="1" applyBorder="1" applyAlignment="1">
      <alignment horizontal="center"/>
    </xf>
    <xf numFmtId="0" fontId="24" fillId="0" borderId="12" xfId="39" applyFont="1" applyBorder="1" applyAlignment="1">
      <alignment horizontal="left" vertical="center" wrapText="1"/>
    </xf>
    <xf numFmtId="0" fontId="24" fillId="0" borderId="12" xfId="39" applyFont="1" applyBorder="1" applyAlignment="1">
      <alignment horizontal="left" vertical="center"/>
    </xf>
    <xf numFmtId="2" fontId="25" fillId="0" borderId="12" xfId="0" applyNumberFormat="1" applyFont="1" applyBorder="1" applyAlignment="1">
      <alignment horizontal="center" vertical="center" wrapText="1"/>
    </xf>
    <xf numFmtId="0" fontId="25" fillId="0" borderId="12" xfId="0" applyFont="1" applyBorder="1" applyAlignment="1">
      <alignment horizontal="center" vertical="center" wrapText="1"/>
    </xf>
    <xf numFmtId="2" fontId="25" fillId="0" borderId="12" xfId="0" applyNumberFormat="1" applyFont="1" applyBorder="1" applyAlignment="1">
      <alignment horizontal="center" vertical="top" wrapText="1"/>
    </xf>
    <xf numFmtId="2" fontId="24" fillId="0" borderId="12" xfId="28" applyNumberFormat="1" applyFont="1" applyBorder="1" applyAlignment="1">
      <alignment horizontal="center" vertical="top" wrapText="1"/>
    </xf>
    <xf numFmtId="164" fontId="21" fillId="0" borderId="12" xfId="28" applyFont="1" applyBorder="1" applyAlignment="1">
      <alignment horizontal="center"/>
    </xf>
    <xf numFmtId="2" fontId="24" fillId="0" borderId="15" xfId="0" applyNumberFormat="1" applyFont="1" applyBorder="1" applyAlignment="1">
      <alignment horizontal="center" vertical="top" wrapText="1"/>
    </xf>
    <xf numFmtId="2" fontId="24" fillId="0" borderId="20" xfId="0" applyNumberFormat="1" applyFont="1" applyBorder="1" applyAlignment="1">
      <alignment horizontal="center" vertical="top" wrapText="1"/>
    </xf>
    <xf numFmtId="2" fontId="24" fillId="0" borderId="14" xfId="0" applyNumberFormat="1" applyFont="1" applyBorder="1" applyAlignment="1">
      <alignment horizontal="center" vertical="top" wrapText="1"/>
    </xf>
    <xf numFmtId="0" fontId="21" fillId="0" borderId="15" xfId="0" applyFont="1" applyBorder="1" applyAlignment="1">
      <alignment horizontal="center"/>
    </xf>
    <xf numFmtId="0" fontId="21" fillId="0" borderId="20" xfId="0" applyFont="1" applyBorder="1" applyAlignment="1">
      <alignment horizontal="center"/>
    </xf>
    <xf numFmtId="0" fontId="21" fillId="0" borderId="14" xfId="0" applyFont="1" applyBorder="1" applyAlignment="1">
      <alignment horizontal="center"/>
    </xf>
    <xf numFmtId="2" fontId="24" fillId="0" borderId="12" xfId="40" applyNumberFormat="1" applyFont="1" applyBorder="1" applyAlignment="1">
      <alignment horizontal="center" vertical="top"/>
    </xf>
    <xf numFmtId="0" fontId="24" fillId="0" borderId="12" xfId="40" applyFont="1" applyBorder="1" applyAlignment="1">
      <alignment horizontal="center"/>
    </xf>
    <xf numFmtId="0" fontId="25" fillId="0" borderId="12" xfId="40" applyFont="1" applyBorder="1" applyAlignment="1">
      <alignment horizontal="center" vertical="center" wrapText="1"/>
    </xf>
    <xf numFmtId="2" fontId="25" fillId="0" borderId="12" xfId="40" applyNumberFormat="1" applyFont="1" applyBorder="1" applyAlignment="1">
      <alignment horizontal="center" vertical="center" wrapText="1"/>
    </xf>
    <xf numFmtId="0" fontId="24" fillId="0" borderId="12" xfId="40" applyFont="1" applyBorder="1" applyAlignment="1">
      <alignment horizontal="justify" vertical="center" wrapText="1"/>
    </xf>
    <xf numFmtId="0" fontId="39" fillId="18" borderId="12" xfId="39" applyFont="1" applyFill="1" applyBorder="1" applyAlignment="1">
      <alignment horizontal="center"/>
    </xf>
    <xf numFmtId="0" fontId="23" fillId="18" borderId="11" xfId="0" applyFont="1" applyFill="1" applyBorder="1" applyAlignment="1">
      <alignment horizontal="center"/>
    </xf>
    <xf numFmtId="0" fontId="23" fillId="18" borderId="10" xfId="0" applyFont="1" applyFill="1" applyBorder="1" applyAlignment="1">
      <alignment horizontal="center"/>
    </xf>
    <xf numFmtId="0" fontId="23" fillId="18" borderId="16" xfId="0" applyFont="1" applyFill="1" applyBorder="1" applyAlignment="1">
      <alignment horizontal="center"/>
    </xf>
    <xf numFmtId="0" fontId="24" fillId="0" borderId="11" xfId="40" applyFont="1" applyBorder="1" applyAlignment="1">
      <alignment horizontal="justify" vertical="center" wrapText="1"/>
    </xf>
    <xf numFmtId="0" fontId="24" fillId="0" borderId="10" xfId="40" applyFont="1" applyBorder="1" applyAlignment="1">
      <alignment horizontal="justify" vertical="center" wrapText="1"/>
    </xf>
    <xf numFmtId="0" fontId="24" fillId="0" borderId="16" xfId="40" applyFont="1" applyBorder="1" applyAlignment="1">
      <alignment horizontal="justify" vertical="center" wrapText="1"/>
    </xf>
    <xf numFmtId="0" fontId="25" fillId="0" borderId="11" xfId="40" applyFont="1" applyBorder="1" applyAlignment="1">
      <alignment horizontal="center" vertical="center" wrapText="1"/>
    </xf>
    <xf numFmtId="0" fontId="25" fillId="0" borderId="10" xfId="40" applyFont="1" applyBorder="1" applyAlignment="1">
      <alignment horizontal="center" vertical="center" wrapText="1"/>
    </xf>
    <xf numFmtId="0" fontId="25" fillId="0" borderId="16" xfId="40" applyFont="1" applyBorder="1" applyAlignment="1">
      <alignment horizontal="center" vertical="center" wrapText="1"/>
    </xf>
    <xf numFmtId="2" fontId="25" fillId="0" borderId="15" xfId="40" applyNumberFormat="1" applyFont="1" applyBorder="1" applyAlignment="1">
      <alignment horizontal="center" vertical="center" wrapText="1"/>
    </xf>
    <xf numFmtId="2" fontId="25" fillId="0" borderId="20" xfId="40" applyNumberFormat="1" applyFont="1" applyBorder="1" applyAlignment="1">
      <alignment horizontal="center" vertical="center" wrapText="1"/>
    </xf>
    <xf numFmtId="2" fontId="25" fillId="0" borderId="14" xfId="40" applyNumberFormat="1" applyFont="1" applyBorder="1" applyAlignment="1">
      <alignment horizontal="center" vertical="center" wrapText="1"/>
    </xf>
    <xf numFmtId="0" fontId="25" fillId="0" borderId="15" xfId="40" applyFont="1" applyBorder="1" applyAlignment="1">
      <alignment horizontal="center" vertical="center" wrapText="1"/>
    </xf>
    <xf numFmtId="0" fontId="25" fillId="0" borderId="20" xfId="40" applyFont="1" applyBorder="1" applyAlignment="1">
      <alignment horizontal="center" vertical="center" wrapText="1"/>
    </xf>
    <xf numFmtId="0" fontId="25" fillId="0" borderId="14" xfId="40" applyFont="1" applyBorder="1" applyAlignment="1">
      <alignment horizontal="center" vertical="center" wrapText="1"/>
    </xf>
    <xf numFmtId="0" fontId="24" fillId="0" borderId="12" xfId="39" applyFont="1" applyBorder="1" applyAlignment="1">
      <alignment horizontal="left" vertical="top" wrapText="1"/>
    </xf>
    <xf numFmtId="0" fontId="40" fillId="0" borderId="42" xfId="39" applyFont="1" applyBorder="1" applyAlignment="1">
      <alignment vertical="center"/>
    </xf>
    <xf numFmtId="0" fontId="40" fillId="0" borderId="41" xfId="39" applyFont="1" applyBorder="1" applyAlignment="1">
      <alignment vertical="center"/>
    </xf>
    <xf numFmtId="0" fontId="40" fillId="0" borderId="42" xfId="39" applyFont="1" applyBorder="1" applyAlignment="1">
      <alignment vertical="center" wrapText="1"/>
    </xf>
    <xf numFmtId="0" fontId="40" fillId="0" borderId="41" xfId="39" applyFont="1" applyBorder="1" applyAlignment="1">
      <alignment vertical="center" wrapText="1"/>
    </xf>
    <xf numFmtId="0" fontId="40" fillId="0" borderId="42" xfId="39" applyFont="1" applyBorder="1" applyAlignment="1">
      <alignment horizontal="center" vertical="center" wrapText="1"/>
    </xf>
    <xf numFmtId="0" fontId="40" fillId="0" borderId="41" xfId="39" applyFont="1" applyBorder="1" applyAlignment="1">
      <alignment horizontal="center" vertical="center" wrapText="1"/>
    </xf>
    <xf numFmtId="0" fontId="25" fillId="18" borderId="12" xfId="39" applyFont="1" applyFill="1" applyBorder="1" applyAlignment="1">
      <alignment horizontal="center"/>
    </xf>
    <xf numFmtId="2" fontId="24" fillId="0" borderId="12" xfId="40" applyNumberFormat="1" applyFont="1" applyBorder="1" applyAlignment="1">
      <alignment horizontal="center"/>
    </xf>
    <xf numFmtId="2" fontId="24" fillId="0" borderId="21" xfId="40" applyNumberFormat="1" applyFont="1" applyBorder="1" applyAlignment="1">
      <alignment horizontal="center" vertical="top"/>
    </xf>
    <xf numFmtId="2" fontId="24" fillId="0" borderId="22" xfId="40" applyNumberFormat="1" applyFont="1" applyBorder="1" applyAlignment="1">
      <alignment horizontal="center" vertical="top"/>
    </xf>
    <xf numFmtId="2" fontId="24" fillId="0" borderId="23" xfId="40" applyNumberFormat="1" applyFont="1" applyBorder="1" applyAlignment="1">
      <alignment horizontal="center" vertical="top"/>
    </xf>
    <xf numFmtId="0" fontId="24" fillId="0" borderId="24" xfId="40" applyFont="1" applyBorder="1" applyAlignment="1">
      <alignment horizontal="center"/>
    </xf>
    <xf numFmtId="0" fontId="24" fillId="0" borderId="25" xfId="40" applyFont="1" applyBorder="1" applyAlignment="1">
      <alignment horizontal="center"/>
    </xf>
    <xf numFmtId="0" fontId="24" fillId="0" borderId="26" xfId="40" applyFont="1" applyBorder="1" applyAlignment="1">
      <alignment horizontal="center"/>
    </xf>
    <xf numFmtId="0" fontId="24" fillId="0" borderId="11" xfId="39" applyFont="1" applyBorder="1" applyAlignment="1">
      <alignment horizontal="left" vertical="center" wrapText="1"/>
    </xf>
    <xf numFmtId="0" fontId="24" fillId="0" borderId="10" xfId="39" applyFont="1" applyBorder="1" applyAlignment="1">
      <alignment horizontal="left" vertical="center" wrapText="1"/>
    </xf>
    <xf numFmtId="0" fontId="24" fillId="0" borderId="16" xfId="39" applyFont="1" applyBorder="1" applyAlignment="1">
      <alignment horizontal="left" vertical="center" wrapText="1"/>
    </xf>
    <xf numFmtId="0" fontId="24" fillId="0" borderId="11" xfId="39" applyFont="1" applyBorder="1" applyAlignment="1">
      <alignment horizontal="left" vertical="center"/>
    </xf>
    <xf numFmtId="0" fontId="24" fillId="0" borderId="10" xfId="39" applyFont="1" applyBorder="1" applyAlignment="1">
      <alignment horizontal="left" vertical="center"/>
    </xf>
    <xf numFmtId="0" fontId="24" fillId="0" borderId="16" xfId="39" applyFont="1" applyBorder="1" applyAlignment="1">
      <alignment horizontal="left" vertical="center"/>
    </xf>
    <xf numFmtId="0" fontId="23" fillId="18" borderId="11" xfId="39" applyFont="1" applyFill="1" applyBorder="1" applyAlignment="1">
      <alignment horizontal="center"/>
    </xf>
    <xf numFmtId="0" fontId="23" fillId="18" borderId="10" xfId="39" applyFont="1" applyFill="1" applyBorder="1" applyAlignment="1">
      <alignment horizontal="center"/>
    </xf>
    <xf numFmtId="0" fontId="23" fillId="18" borderId="16" xfId="39" applyFont="1" applyFill="1" applyBorder="1" applyAlignment="1">
      <alignment horizontal="center"/>
    </xf>
    <xf numFmtId="0" fontId="24" fillId="0" borderId="0" xfId="0" applyFont="1" applyBorder="1" applyAlignment="1">
      <alignment horizontal="justify" vertical="center" wrapText="1"/>
    </xf>
    <xf numFmtId="2" fontId="27" fillId="0" borderId="0" xfId="0" applyNumberFormat="1" applyFont="1" applyBorder="1" applyAlignment="1">
      <alignment horizontal="center"/>
    </xf>
  </cellXfs>
  <cellStyles count="5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2" xfId="55" xr:uid="{55417C4A-45F8-4362-B416-9C9B48AAC538}"/>
    <cellStyle name="Comma 3" xfId="56" xr:uid="{50D2F367-B48B-424B-AE95-62218049681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Hyperlink" xfId="35" builtinId="8"/>
    <cellStyle name="Input" xfId="36" builtinId="20" customBuiltin="1"/>
    <cellStyle name="Linked Cell" xfId="37" builtinId="24" customBuiltin="1"/>
    <cellStyle name="Neutral" xfId="38" builtinId="28" customBuiltin="1"/>
    <cellStyle name="Normal" xfId="0" builtinId="0"/>
    <cellStyle name="Normal 2" xfId="48" xr:uid="{69408647-FB03-406D-864D-84A700881176}"/>
    <cellStyle name="Normal 2 2" xfId="49" xr:uid="{0766DCFF-C1CB-40BF-8B78-81864DA270E3}"/>
    <cellStyle name="Normal 2 3" xfId="39" xr:uid="{8E195722-FAA9-4DE3-9D5A-205A5C737AC6}"/>
    <cellStyle name="Normal 2 3 2" xfId="52" xr:uid="{3352AD19-E6E4-4690-B61B-009DB6EAC247}"/>
    <cellStyle name="Normal 2 4" xfId="50" xr:uid="{75B74245-32F4-413D-BEFC-F6A489D96896}"/>
    <cellStyle name="Normal 3" xfId="40" xr:uid="{374AF105-D6E4-4C74-9EAE-323452121E28}"/>
    <cellStyle name="Normal 3 2" xfId="53" xr:uid="{41970B6B-6A4D-4CB5-BDFC-2A176521B444}"/>
    <cellStyle name="Normal 5" xfId="57" xr:uid="{E2878DB2-84F9-4F8E-BD15-5DCE8B5BE49B}"/>
    <cellStyle name="Note" xfId="41" builtinId="10" customBuiltin="1"/>
    <cellStyle name="Output" xfId="42" builtinId="21" customBuiltin="1"/>
    <cellStyle name="Percent" xfId="47" builtinId="5"/>
    <cellStyle name="Percent 2" xfId="51" xr:uid="{8B44639B-3648-4CD5-B383-D46F203EA821}"/>
    <cellStyle name="Percent 3" xfId="54" xr:uid="{734A8E8A-079E-4890-904E-7532467B101E}"/>
    <cellStyle name="Percent 6" xfId="43" xr:uid="{BF7869C9-B9FA-494B-ACB5-BA0472A4D351}"/>
    <cellStyle name="Title" xfId="44" builtinId="15" customBuiltin="1"/>
    <cellStyle name="Total" xfId="45" builtinId="25" customBuiltin="1"/>
    <cellStyle name="Warning Text" xfId="46" builtinId="11" customBuiltin="1"/>
  </cellStyles>
  <dxfs count="4">
    <dxf>
      <fill>
        <patternFill patternType="solid">
          <fgColor indexed="64"/>
          <bgColor rgb="FF538ED5" tint="0.39997558519241921"/>
        </patternFill>
      </fill>
    </dxf>
    <dxf>
      <fill>
        <patternFill patternType="solid">
          <fgColor indexed="64"/>
          <bgColor rgb="FF538ED5" tint="0.39997558519241921"/>
        </patternFill>
      </fill>
    </dxf>
    <dxf>
      <fill>
        <patternFill patternType="solid">
          <fgColor indexed="64"/>
          <bgColor rgb="FF538ED5" tint="0.39997558519241921"/>
        </patternFill>
      </fill>
    </dxf>
    <dxf>
      <fill>
        <patternFill patternType="solid">
          <fgColor indexed="64"/>
          <bgColor rgb="FF538ED5" tint="0.399975585192419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onnections" Target="connection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5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2.png"/></Relationships>
</file>

<file path=xl/drawings/_rels/drawing5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1.png"/></Relationships>
</file>

<file path=xl/drawings/_rels/drawing5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57.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1.png"/></Relationships>
</file>

<file path=xl/drawings/_rels/drawing58.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4.png"/></Relationships>
</file>

<file path=xl/drawings/_rels/drawing59.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png"/></Relationships>
</file>

<file path=xl/drawings/_rels/drawing60.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7.png"/></Relationships>
</file>

<file path=xl/drawings/_rels/drawing61.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62.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5.png"/></Relationships>
</file>

<file path=xl/drawings/_rels/drawing63.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8.png"/></Relationships>
</file>

<file path=xl/drawings/_rels/drawing64.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5.png"/></Relationships>
</file>

<file path=xl/drawings/_rels/drawing65.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6.png"/></Relationships>
</file>

<file path=xl/drawings/_rels/drawing6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4.png"/></Relationships>
</file>

<file path=xl/drawings/_rels/drawing6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6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2</xdr:row>
      <xdr:rowOff>101600</xdr:rowOff>
    </xdr:from>
    <xdr:to>
      <xdr:col>4</xdr:col>
      <xdr:colOff>0</xdr:colOff>
      <xdr:row>6</xdr:row>
      <xdr:rowOff>120649</xdr:rowOff>
    </xdr:to>
    <xdr:pic>
      <xdr:nvPicPr>
        <xdr:cNvPr id="2" name="Picture 8">
          <a:extLst>
            <a:ext uri="{FF2B5EF4-FFF2-40B4-BE49-F238E27FC236}">
              <a16:creationId xmlns:a16="http://schemas.microsoft.com/office/drawing/2014/main" id="{68EE9CD1-A14A-4AFF-A9F2-6EF65A93F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8100" y="425450"/>
          <a:ext cx="2089150" cy="7556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2</xdr:row>
      <xdr:rowOff>95250</xdr:rowOff>
    </xdr:from>
    <xdr:to>
      <xdr:col>3</xdr:col>
      <xdr:colOff>0</xdr:colOff>
      <xdr:row>6</xdr:row>
      <xdr:rowOff>127739</xdr:rowOff>
    </xdr:to>
    <xdr:pic>
      <xdr:nvPicPr>
        <xdr:cNvPr id="3" name="Picture 10">
          <a:extLst>
            <a:ext uri="{FF2B5EF4-FFF2-40B4-BE49-F238E27FC236}">
              <a16:creationId xmlns:a16="http://schemas.microsoft.com/office/drawing/2014/main" id="{15372D59-9B57-4C92-99AC-5B97A66B25F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00850" y="419100"/>
          <a:ext cx="2070100" cy="7690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82550</xdr:colOff>
      <xdr:row>2</xdr:row>
      <xdr:rowOff>76201</xdr:rowOff>
    </xdr:from>
    <xdr:to>
      <xdr:col>4</xdr:col>
      <xdr:colOff>0</xdr:colOff>
      <xdr:row>6</xdr:row>
      <xdr:rowOff>165100</xdr:rowOff>
    </xdr:to>
    <xdr:pic>
      <xdr:nvPicPr>
        <xdr:cNvPr id="2" name="Picture 6">
          <a:extLst>
            <a:ext uri="{FF2B5EF4-FFF2-40B4-BE49-F238E27FC236}">
              <a16:creationId xmlns:a16="http://schemas.microsoft.com/office/drawing/2014/main" id="{E6A3DDEA-07FC-41C8-84B6-68CDCF2AD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400051"/>
          <a:ext cx="2063750" cy="825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57149</xdr:rowOff>
    </xdr:from>
    <xdr:to>
      <xdr:col>3</xdr:col>
      <xdr:colOff>0</xdr:colOff>
      <xdr:row>6</xdr:row>
      <xdr:rowOff>179070</xdr:rowOff>
    </xdr:to>
    <xdr:pic>
      <xdr:nvPicPr>
        <xdr:cNvPr id="3" name="Picture 8">
          <a:extLst>
            <a:ext uri="{FF2B5EF4-FFF2-40B4-BE49-F238E27FC236}">
              <a16:creationId xmlns:a16="http://schemas.microsoft.com/office/drawing/2014/main" id="{758AF4E7-863D-437C-A0BB-991F345776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0" y="380999"/>
          <a:ext cx="2108200" cy="858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12700</xdr:colOff>
      <xdr:row>2</xdr:row>
      <xdr:rowOff>82551</xdr:rowOff>
    </xdr:from>
    <xdr:to>
      <xdr:col>4</xdr:col>
      <xdr:colOff>0</xdr:colOff>
      <xdr:row>6</xdr:row>
      <xdr:rowOff>342900</xdr:rowOff>
    </xdr:to>
    <xdr:pic>
      <xdr:nvPicPr>
        <xdr:cNvPr id="2" name="Picture 3">
          <a:extLst>
            <a:ext uri="{FF2B5EF4-FFF2-40B4-BE49-F238E27FC236}">
              <a16:creationId xmlns:a16="http://schemas.microsoft.com/office/drawing/2014/main" id="{709A1769-B230-4D9C-9C18-79FA5D907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3650" y="406401"/>
          <a:ext cx="2133600" cy="11810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107950</xdr:colOff>
      <xdr:row>2</xdr:row>
      <xdr:rowOff>76200</xdr:rowOff>
    </xdr:from>
    <xdr:ext cx="2006600" cy="1177149"/>
    <xdr:pic>
      <xdr:nvPicPr>
        <xdr:cNvPr id="4" name="Picture 3">
          <a:extLst>
            <a:ext uri="{FF2B5EF4-FFF2-40B4-BE49-F238E27FC236}">
              <a16:creationId xmlns:a16="http://schemas.microsoft.com/office/drawing/2014/main" id="{5210FE63-5E21-420E-B026-CB4A5368B24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32600" y="400050"/>
          <a:ext cx="2006600" cy="1177149"/>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3</xdr:col>
      <xdr:colOff>12700</xdr:colOff>
      <xdr:row>2</xdr:row>
      <xdr:rowOff>95249</xdr:rowOff>
    </xdr:from>
    <xdr:to>
      <xdr:col>4</xdr:col>
      <xdr:colOff>12700</xdr:colOff>
      <xdr:row>6</xdr:row>
      <xdr:rowOff>156262</xdr:rowOff>
    </xdr:to>
    <xdr:pic>
      <xdr:nvPicPr>
        <xdr:cNvPr id="2" name="Picture 1">
          <a:extLst>
            <a:ext uri="{FF2B5EF4-FFF2-40B4-BE49-F238E27FC236}">
              <a16:creationId xmlns:a16="http://schemas.microsoft.com/office/drawing/2014/main" id="{BAEE09C2-BDC2-437D-8966-322E0F43E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3650" y="419099"/>
          <a:ext cx="2146300" cy="9817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63500</xdr:rowOff>
    </xdr:from>
    <xdr:to>
      <xdr:col>3</xdr:col>
      <xdr:colOff>0</xdr:colOff>
      <xdr:row>6</xdr:row>
      <xdr:rowOff>133350</xdr:rowOff>
    </xdr:to>
    <xdr:pic>
      <xdr:nvPicPr>
        <xdr:cNvPr id="3" name="Picture 2">
          <a:extLst>
            <a:ext uri="{FF2B5EF4-FFF2-40B4-BE49-F238E27FC236}">
              <a16:creationId xmlns:a16="http://schemas.microsoft.com/office/drawing/2014/main" id="{CBB0BD51-A615-438E-A716-860BFD834D6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0" y="387350"/>
          <a:ext cx="2108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101600</xdr:colOff>
      <xdr:row>2</xdr:row>
      <xdr:rowOff>120650</xdr:rowOff>
    </xdr:from>
    <xdr:to>
      <xdr:col>4</xdr:col>
      <xdr:colOff>0</xdr:colOff>
      <xdr:row>6</xdr:row>
      <xdr:rowOff>114300</xdr:rowOff>
    </xdr:to>
    <xdr:pic>
      <xdr:nvPicPr>
        <xdr:cNvPr id="2" name="Picture 1">
          <a:extLst>
            <a:ext uri="{FF2B5EF4-FFF2-40B4-BE49-F238E27FC236}">
              <a16:creationId xmlns:a16="http://schemas.microsoft.com/office/drawing/2014/main" id="{65873C93-800B-422C-890C-DDCD32BF9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69325" y="444500"/>
          <a:ext cx="1946275" cy="965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88900</xdr:colOff>
      <xdr:row>2</xdr:row>
      <xdr:rowOff>95251</xdr:rowOff>
    </xdr:from>
    <xdr:to>
      <xdr:col>3</xdr:col>
      <xdr:colOff>0</xdr:colOff>
      <xdr:row>6</xdr:row>
      <xdr:rowOff>112927</xdr:rowOff>
    </xdr:to>
    <xdr:pic>
      <xdr:nvPicPr>
        <xdr:cNvPr id="3" name="Picture 2">
          <a:extLst>
            <a:ext uri="{FF2B5EF4-FFF2-40B4-BE49-F238E27FC236}">
              <a16:creationId xmlns:a16="http://schemas.microsoft.com/office/drawing/2014/main" id="{8344270D-5B3D-4048-B08E-7FE41D3DE5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08750" y="419101"/>
          <a:ext cx="1958975" cy="9892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57150</xdr:colOff>
      <xdr:row>2</xdr:row>
      <xdr:rowOff>25401</xdr:rowOff>
    </xdr:from>
    <xdr:to>
      <xdr:col>4</xdr:col>
      <xdr:colOff>0</xdr:colOff>
      <xdr:row>6</xdr:row>
      <xdr:rowOff>349250</xdr:rowOff>
    </xdr:to>
    <xdr:pic>
      <xdr:nvPicPr>
        <xdr:cNvPr id="2" name="Picture 5">
          <a:extLst>
            <a:ext uri="{FF2B5EF4-FFF2-40B4-BE49-F238E27FC236}">
              <a16:creationId xmlns:a16="http://schemas.microsoft.com/office/drawing/2014/main" id="{6EA7E4D1-6F40-4630-AAB3-9B2544756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8100" y="349251"/>
          <a:ext cx="2089150" cy="1060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2</xdr:row>
      <xdr:rowOff>44452</xdr:rowOff>
    </xdr:from>
    <xdr:to>
      <xdr:col>3</xdr:col>
      <xdr:colOff>0</xdr:colOff>
      <xdr:row>7</xdr:row>
      <xdr:rowOff>801</xdr:rowOff>
    </xdr:to>
    <xdr:pic>
      <xdr:nvPicPr>
        <xdr:cNvPr id="3" name="Picture 6">
          <a:extLst>
            <a:ext uri="{FF2B5EF4-FFF2-40B4-BE49-F238E27FC236}">
              <a16:creationId xmlns:a16="http://schemas.microsoft.com/office/drawing/2014/main" id="{26055CED-A467-4F56-BB1E-6B3D231747B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81800" y="368302"/>
          <a:ext cx="2089150" cy="1061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19050</xdr:colOff>
      <xdr:row>2</xdr:row>
      <xdr:rowOff>44450</xdr:rowOff>
    </xdr:from>
    <xdr:to>
      <xdr:col>4</xdr:col>
      <xdr:colOff>0</xdr:colOff>
      <xdr:row>6</xdr:row>
      <xdr:rowOff>101599</xdr:rowOff>
    </xdr:to>
    <xdr:pic>
      <xdr:nvPicPr>
        <xdr:cNvPr id="2" name="Picture 1">
          <a:extLst>
            <a:ext uri="{FF2B5EF4-FFF2-40B4-BE49-F238E27FC236}">
              <a16:creationId xmlns:a16="http://schemas.microsoft.com/office/drawing/2014/main" id="{D79570BC-0109-4E56-8BB3-55D7589D1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90000" y="368300"/>
          <a:ext cx="2127250" cy="7937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139700</xdr:colOff>
      <xdr:row>2</xdr:row>
      <xdr:rowOff>25400</xdr:rowOff>
    </xdr:from>
    <xdr:to>
      <xdr:col>3</xdr:col>
      <xdr:colOff>0</xdr:colOff>
      <xdr:row>6</xdr:row>
      <xdr:rowOff>149788</xdr:rowOff>
    </xdr:to>
    <xdr:pic>
      <xdr:nvPicPr>
        <xdr:cNvPr id="3" name="Picture 2">
          <a:extLst>
            <a:ext uri="{FF2B5EF4-FFF2-40B4-BE49-F238E27FC236}">
              <a16:creationId xmlns:a16="http://schemas.microsoft.com/office/drawing/2014/main" id="{3968A3FA-40A8-411D-88A5-F2BB77FCE2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64350" y="349250"/>
          <a:ext cx="2006600" cy="8609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38100</xdr:colOff>
      <xdr:row>2</xdr:row>
      <xdr:rowOff>82551</xdr:rowOff>
    </xdr:from>
    <xdr:to>
      <xdr:col>4</xdr:col>
      <xdr:colOff>3175</xdr:colOff>
      <xdr:row>5</xdr:row>
      <xdr:rowOff>330200</xdr:rowOff>
    </xdr:to>
    <xdr:pic>
      <xdr:nvPicPr>
        <xdr:cNvPr id="2" name="Picture 1">
          <a:extLst>
            <a:ext uri="{FF2B5EF4-FFF2-40B4-BE49-F238E27FC236}">
              <a16:creationId xmlns:a16="http://schemas.microsoft.com/office/drawing/2014/main" id="{0B25B7F8-281E-444E-AE9D-F39F94A26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9050" y="406401"/>
          <a:ext cx="2111375" cy="984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76201</xdr:rowOff>
    </xdr:from>
    <xdr:to>
      <xdr:col>3</xdr:col>
      <xdr:colOff>3175</xdr:colOff>
      <xdr:row>5</xdr:row>
      <xdr:rowOff>324345</xdr:rowOff>
    </xdr:to>
    <xdr:pic>
      <xdr:nvPicPr>
        <xdr:cNvPr id="3" name="Picture 2">
          <a:extLst>
            <a:ext uri="{FF2B5EF4-FFF2-40B4-BE49-F238E27FC236}">
              <a16:creationId xmlns:a16="http://schemas.microsoft.com/office/drawing/2014/main" id="{727176FD-093B-4A16-9A1E-A3A39C92A6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0" y="400051"/>
          <a:ext cx="2111375" cy="984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57150</xdr:colOff>
      <xdr:row>2</xdr:row>
      <xdr:rowOff>57150</xdr:rowOff>
    </xdr:from>
    <xdr:to>
      <xdr:col>2</xdr:col>
      <xdr:colOff>2044700</xdr:colOff>
      <xdr:row>5</xdr:row>
      <xdr:rowOff>470581</xdr:rowOff>
    </xdr:to>
    <xdr:pic>
      <xdr:nvPicPr>
        <xdr:cNvPr id="2" name="Picture 2">
          <a:extLst>
            <a:ext uri="{FF2B5EF4-FFF2-40B4-BE49-F238E27FC236}">
              <a16:creationId xmlns:a16="http://schemas.microsoft.com/office/drawing/2014/main" id="{55A084A1-CCA0-4FAE-837E-779BBF4F4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81800" y="381000"/>
          <a:ext cx="1987550" cy="1150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69850</xdr:colOff>
      <xdr:row>2</xdr:row>
      <xdr:rowOff>63501</xdr:rowOff>
    </xdr:from>
    <xdr:to>
      <xdr:col>4</xdr:col>
      <xdr:colOff>3175</xdr:colOff>
      <xdr:row>5</xdr:row>
      <xdr:rowOff>476250</xdr:rowOff>
    </xdr:to>
    <xdr:pic>
      <xdr:nvPicPr>
        <xdr:cNvPr id="3" name="Picture 2">
          <a:extLst>
            <a:ext uri="{FF2B5EF4-FFF2-40B4-BE49-F238E27FC236}">
              <a16:creationId xmlns:a16="http://schemas.microsoft.com/office/drawing/2014/main" id="{BA9607C6-B511-4CB2-8EEE-7523FEDE37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40800" y="387351"/>
          <a:ext cx="2079625" cy="1149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57150</xdr:colOff>
      <xdr:row>2</xdr:row>
      <xdr:rowOff>57151</xdr:rowOff>
    </xdr:from>
    <xdr:to>
      <xdr:col>4</xdr:col>
      <xdr:colOff>0</xdr:colOff>
      <xdr:row>6</xdr:row>
      <xdr:rowOff>285750</xdr:rowOff>
    </xdr:to>
    <xdr:pic>
      <xdr:nvPicPr>
        <xdr:cNvPr id="2" name="Picture 1">
          <a:extLst>
            <a:ext uri="{FF2B5EF4-FFF2-40B4-BE49-F238E27FC236}">
              <a16:creationId xmlns:a16="http://schemas.microsoft.com/office/drawing/2014/main" id="{7517179A-65F1-408A-9FB2-4064B6CEB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8100" y="381001"/>
          <a:ext cx="2089150" cy="965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2</xdr:row>
      <xdr:rowOff>57151</xdr:rowOff>
    </xdr:from>
    <xdr:to>
      <xdr:col>3</xdr:col>
      <xdr:colOff>3175</xdr:colOff>
      <xdr:row>6</xdr:row>
      <xdr:rowOff>285750</xdr:rowOff>
    </xdr:to>
    <xdr:pic>
      <xdr:nvPicPr>
        <xdr:cNvPr id="3" name="Picture 2">
          <a:extLst>
            <a:ext uri="{FF2B5EF4-FFF2-40B4-BE49-F238E27FC236}">
              <a16:creationId xmlns:a16="http://schemas.microsoft.com/office/drawing/2014/main" id="{BE443BE2-A964-4CE9-BC75-6078B8D2D46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43700" y="381001"/>
          <a:ext cx="2130425" cy="965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139700</xdr:colOff>
      <xdr:row>2</xdr:row>
      <xdr:rowOff>25400</xdr:rowOff>
    </xdr:from>
    <xdr:to>
      <xdr:col>4</xdr:col>
      <xdr:colOff>0</xdr:colOff>
      <xdr:row>6</xdr:row>
      <xdr:rowOff>171450</xdr:rowOff>
    </xdr:to>
    <xdr:pic>
      <xdr:nvPicPr>
        <xdr:cNvPr id="2" name="Picture 3">
          <a:extLst>
            <a:ext uri="{FF2B5EF4-FFF2-40B4-BE49-F238E27FC236}">
              <a16:creationId xmlns:a16="http://schemas.microsoft.com/office/drawing/2014/main" id="{FFA581D8-6374-495E-9481-B4DDCF573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0650" y="349250"/>
          <a:ext cx="2006600" cy="88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120650</xdr:colOff>
      <xdr:row>2</xdr:row>
      <xdr:rowOff>25400</xdr:rowOff>
    </xdr:from>
    <xdr:to>
      <xdr:col>3</xdr:col>
      <xdr:colOff>3175</xdr:colOff>
      <xdr:row>6</xdr:row>
      <xdr:rowOff>171450</xdr:rowOff>
    </xdr:to>
    <xdr:pic>
      <xdr:nvPicPr>
        <xdr:cNvPr id="3" name="Picture 4">
          <a:extLst>
            <a:ext uri="{FF2B5EF4-FFF2-40B4-BE49-F238E27FC236}">
              <a16:creationId xmlns:a16="http://schemas.microsoft.com/office/drawing/2014/main" id="{ACE54F0C-6EC0-4F74-BFEF-6BEE936569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5300" y="349250"/>
          <a:ext cx="2028825" cy="882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76200</xdr:colOff>
      <xdr:row>2</xdr:row>
      <xdr:rowOff>6351</xdr:rowOff>
    </xdr:from>
    <xdr:to>
      <xdr:col>3</xdr:col>
      <xdr:colOff>2044700</xdr:colOff>
      <xdr:row>6</xdr:row>
      <xdr:rowOff>336550</xdr:rowOff>
    </xdr:to>
    <xdr:pic>
      <xdr:nvPicPr>
        <xdr:cNvPr id="2" name="Picture 3">
          <a:extLst>
            <a:ext uri="{FF2B5EF4-FFF2-40B4-BE49-F238E27FC236}">
              <a16:creationId xmlns:a16="http://schemas.microsoft.com/office/drawing/2014/main" id="{D4977FC1-DD6C-4C1B-95BE-A39A22A28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47150" y="330201"/>
          <a:ext cx="1968500" cy="1066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2</xdr:row>
      <xdr:rowOff>25403</xdr:rowOff>
    </xdr:from>
    <xdr:to>
      <xdr:col>3</xdr:col>
      <xdr:colOff>3175</xdr:colOff>
      <xdr:row>6</xdr:row>
      <xdr:rowOff>354946</xdr:rowOff>
    </xdr:to>
    <xdr:pic>
      <xdr:nvPicPr>
        <xdr:cNvPr id="3" name="Picture 4">
          <a:extLst>
            <a:ext uri="{FF2B5EF4-FFF2-40B4-BE49-F238E27FC236}">
              <a16:creationId xmlns:a16="http://schemas.microsoft.com/office/drawing/2014/main" id="{60AEE750-A163-459F-9005-195B2122AAC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43700" y="349253"/>
          <a:ext cx="2130425" cy="1066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69850</xdr:colOff>
      <xdr:row>2</xdr:row>
      <xdr:rowOff>57150</xdr:rowOff>
    </xdr:from>
    <xdr:to>
      <xdr:col>4</xdr:col>
      <xdr:colOff>0</xdr:colOff>
      <xdr:row>6</xdr:row>
      <xdr:rowOff>149224</xdr:rowOff>
    </xdr:to>
    <xdr:pic>
      <xdr:nvPicPr>
        <xdr:cNvPr id="2" name="Picture 3">
          <a:extLst>
            <a:ext uri="{FF2B5EF4-FFF2-40B4-BE49-F238E27FC236}">
              <a16:creationId xmlns:a16="http://schemas.microsoft.com/office/drawing/2014/main" id="{7A296BEF-3FB8-467D-827A-749D264BE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37575" y="381000"/>
          <a:ext cx="1978025" cy="901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101600</xdr:colOff>
      <xdr:row>2</xdr:row>
      <xdr:rowOff>38098</xdr:rowOff>
    </xdr:from>
    <xdr:to>
      <xdr:col>3</xdr:col>
      <xdr:colOff>0</xdr:colOff>
      <xdr:row>6</xdr:row>
      <xdr:rowOff>145728</xdr:rowOff>
    </xdr:to>
    <xdr:pic>
      <xdr:nvPicPr>
        <xdr:cNvPr id="3" name="Picture 4">
          <a:extLst>
            <a:ext uri="{FF2B5EF4-FFF2-40B4-BE49-F238E27FC236}">
              <a16:creationId xmlns:a16="http://schemas.microsoft.com/office/drawing/2014/main" id="{743B1D0C-E015-4B01-94D6-E461D03CDA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21450" y="361948"/>
          <a:ext cx="1946275" cy="917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139700</xdr:colOff>
      <xdr:row>2</xdr:row>
      <xdr:rowOff>63500</xdr:rowOff>
    </xdr:from>
    <xdr:to>
      <xdr:col>4</xdr:col>
      <xdr:colOff>3175</xdr:colOff>
      <xdr:row>6</xdr:row>
      <xdr:rowOff>117474</xdr:rowOff>
    </xdr:to>
    <xdr:pic>
      <xdr:nvPicPr>
        <xdr:cNvPr id="2" name="Picture 3">
          <a:extLst>
            <a:ext uri="{FF2B5EF4-FFF2-40B4-BE49-F238E27FC236}">
              <a16:creationId xmlns:a16="http://schemas.microsoft.com/office/drawing/2014/main" id="{D38F50E3-7BE4-41C9-BF34-77D9A3DA8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07425" y="387350"/>
          <a:ext cx="1911350" cy="863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31750</xdr:colOff>
      <xdr:row>2</xdr:row>
      <xdr:rowOff>19050</xdr:rowOff>
    </xdr:from>
    <xdr:to>
      <xdr:col>2</xdr:col>
      <xdr:colOff>2044700</xdr:colOff>
      <xdr:row>6</xdr:row>
      <xdr:rowOff>123899</xdr:rowOff>
    </xdr:to>
    <xdr:pic>
      <xdr:nvPicPr>
        <xdr:cNvPr id="3" name="Picture 4">
          <a:extLst>
            <a:ext uri="{FF2B5EF4-FFF2-40B4-BE49-F238E27FC236}">
              <a16:creationId xmlns:a16="http://schemas.microsoft.com/office/drawing/2014/main" id="{739259DE-7141-4CA0-B7C8-52DA042F1D9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51600" y="342900"/>
          <a:ext cx="2012950" cy="914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88900</xdr:colOff>
      <xdr:row>2</xdr:row>
      <xdr:rowOff>139701</xdr:rowOff>
    </xdr:from>
    <xdr:to>
      <xdr:col>4</xdr:col>
      <xdr:colOff>0</xdr:colOff>
      <xdr:row>7</xdr:row>
      <xdr:rowOff>0</xdr:rowOff>
    </xdr:to>
    <xdr:pic>
      <xdr:nvPicPr>
        <xdr:cNvPr id="2" name="Picture 1">
          <a:extLst>
            <a:ext uri="{FF2B5EF4-FFF2-40B4-BE49-F238E27FC236}">
              <a16:creationId xmlns:a16="http://schemas.microsoft.com/office/drawing/2014/main" id="{C06E7FA4-7011-442E-9AAC-3C92A1FB1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56625" y="463551"/>
          <a:ext cx="1958975" cy="1003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2</xdr:row>
      <xdr:rowOff>95250</xdr:rowOff>
    </xdr:from>
    <xdr:to>
      <xdr:col>3</xdr:col>
      <xdr:colOff>0</xdr:colOff>
      <xdr:row>7</xdr:row>
      <xdr:rowOff>495</xdr:rowOff>
    </xdr:to>
    <xdr:pic>
      <xdr:nvPicPr>
        <xdr:cNvPr id="3" name="Picture 2">
          <a:extLst>
            <a:ext uri="{FF2B5EF4-FFF2-40B4-BE49-F238E27FC236}">
              <a16:creationId xmlns:a16="http://schemas.microsoft.com/office/drawing/2014/main" id="{742B85F9-6E13-40C3-9E57-DBDFEE3338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96050" y="419100"/>
          <a:ext cx="1971675" cy="1048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38100</xdr:colOff>
      <xdr:row>2</xdr:row>
      <xdr:rowOff>177801</xdr:rowOff>
    </xdr:from>
    <xdr:to>
      <xdr:col>4</xdr:col>
      <xdr:colOff>0</xdr:colOff>
      <xdr:row>7</xdr:row>
      <xdr:rowOff>488950</xdr:rowOff>
    </xdr:to>
    <xdr:pic>
      <xdr:nvPicPr>
        <xdr:cNvPr id="2" name="Picture 1">
          <a:extLst>
            <a:ext uri="{FF2B5EF4-FFF2-40B4-BE49-F238E27FC236}">
              <a16:creationId xmlns:a16="http://schemas.microsoft.com/office/drawing/2014/main" id="{300FBA48-01AB-4526-9F61-BBF5B1671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9050" y="501651"/>
          <a:ext cx="2108200" cy="1231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25400</xdr:colOff>
      <xdr:row>2</xdr:row>
      <xdr:rowOff>133350</xdr:rowOff>
    </xdr:from>
    <xdr:to>
      <xdr:col>3</xdr:col>
      <xdr:colOff>0</xdr:colOff>
      <xdr:row>7</xdr:row>
      <xdr:rowOff>542562</xdr:rowOff>
    </xdr:to>
    <xdr:pic>
      <xdr:nvPicPr>
        <xdr:cNvPr id="3" name="Picture 2">
          <a:extLst>
            <a:ext uri="{FF2B5EF4-FFF2-40B4-BE49-F238E27FC236}">
              <a16:creationId xmlns:a16="http://schemas.microsoft.com/office/drawing/2014/main" id="{5F9793E7-9270-42F2-A776-2065001AE06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50050" y="457200"/>
          <a:ext cx="2120900" cy="13299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xdr:col>
      <xdr:colOff>57150</xdr:colOff>
      <xdr:row>2</xdr:row>
      <xdr:rowOff>63501</xdr:rowOff>
    </xdr:from>
    <xdr:to>
      <xdr:col>4</xdr:col>
      <xdr:colOff>0</xdr:colOff>
      <xdr:row>6</xdr:row>
      <xdr:rowOff>63500</xdr:rowOff>
    </xdr:to>
    <xdr:pic>
      <xdr:nvPicPr>
        <xdr:cNvPr id="2" name="Picture 3">
          <a:extLst>
            <a:ext uri="{FF2B5EF4-FFF2-40B4-BE49-F238E27FC236}">
              <a16:creationId xmlns:a16="http://schemas.microsoft.com/office/drawing/2014/main" id="{A64EDE93-BBFE-4DE8-BA37-A6F8E9066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24875" y="387351"/>
          <a:ext cx="1990725" cy="809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50800</xdr:colOff>
      <xdr:row>2</xdr:row>
      <xdr:rowOff>38101</xdr:rowOff>
    </xdr:from>
    <xdr:to>
      <xdr:col>3</xdr:col>
      <xdr:colOff>0</xdr:colOff>
      <xdr:row>6</xdr:row>
      <xdr:rowOff>33206</xdr:rowOff>
    </xdr:to>
    <xdr:pic>
      <xdr:nvPicPr>
        <xdr:cNvPr id="3" name="Picture 4">
          <a:extLst>
            <a:ext uri="{FF2B5EF4-FFF2-40B4-BE49-F238E27FC236}">
              <a16:creationId xmlns:a16="http://schemas.microsoft.com/office/drawing/2014/main" id="{BB8C6104-978B-44F2-9405-69A159679D2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70650" y="361951"/>
          <a:ext cx="1997075" cy="8047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38100</xdr:colOff>
      <xdr:row>2</xdr:row>
      <xdr:rowOff>76200</xdr:rowOff>
    </xdr:from>
    <xdr:to>
      <xdr:col>3</xdr:col>
      <xdr:colOff>1974850</xdr:colOff>
      <xdr:row>7</xdr:row>
      <xdr:rowOff>0</xdr:rowOff>
    </xdr:to>
    <xdr:pic>
      <xdr:nvPicPr>
        <xdr:cNvPr id="2" name="Picture 1">
          <a:extLst>
            <a:ext uri="{FF2B5EF4-FFF2-40B4-BE49-F238E27FC236}">
              <a16:creationId xmlns:a16="http://schemas.microsoft.com/office/drawing/2014/main" id="{AE4280D9-77CB-4D62-A554-A2CFDAEA3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5825" y="400050"/>
          <a:ext cx="19367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12700</xdr:colOff>
      <xdr:row>2</xdr:row>
      <xdr:rowOff>63500</xdr:rowOff>
    </xdr:from>
    <xdr:to>
      <xdr:col>3</xdr:col>
      <xdr:colOff>3175</xdr:colOff>
      <xdr:row>7</xdr:row>
      <xdr:rowOff>19050</xdr:rowOff>
    </xdr:to>
    <xdr:pic>
      <xdr:nvPicPr>
        <xdr:cNvPr id="3" name="Picture 2">
          <a:extLst>
            <a:ext uri="{FF2B5EF4-FFF2-40B4-BE49-F238E27FC236}">
              <a16:creationId xmlns:a16="http://schemas.microsoft.com/office/drawing/2014/main" id="{0A1BA8DF-050D-4565-A29B-AAE17C5FA6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37350" y="387350"/>
          <a:ext cx="213677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xdr:col>
      <xdr:colOff>177800</xdr:colOff>
      <xdr:row>2</xdr:row>
      <xdr:rowOff>6351</xdr:rowOff>
    </xdr:from>
    <xdr:to>
      <xdr:col>3</xdr:col>
      <xdr:colOff>2044700</xdr:colOff>
      <xdr:row>5</xdr:row>
      <xdr:rowOff>146051</xdr:rowOff>
    </xdr:to>
    <xdr:pic>
      <xdr:nvPicPr>
        <xdr:cNvPr id="2" name="Picture 1">
          <a:extLst>
            <a:ext uri="{FF2B5EF4-FFF2-40B4-BE49-F238E27FC236}">
              <a16:creationId xmlns:a16="http://schemas.microsoft.com/office/drawing/2014/main" id="{DA7F9B1F-ED9B-43ED-9479-FAE3D3B27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45525" y="330201"/>
          <a:ext cx="1866900" cy="78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171450</xdr:colOff>
      <xdr:row>2</xdr:row>
      <xdr:rowOff>25399</xdr:rowOff>
    </xdr:from>
    <xdr:to>
      <xdr:col>3</xdr:col>
      <xdr:colOff>0</xdr:colOff>
      <xdr:row>5</xdr:row>
      <xdr:rowOff>139762</xdr:rowOff>
    </xdr:to>
    <xdr:pic>
      <xdr:nvPicPr>
        <xdr:cNvPr id="3" name="Picture 2">
          <a:extLst>
            <a:ext uri="{FF2B5EF4-FFF2-40B4-BE49-F238E27FC236}">
              <a16:creationId xmlns:a16="http://schemas.microsoft.com/office/drawing/2014/main" id="{B42CE604-4679-4B01-85D0-FF7DACB22F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91300" y="349249"/>
          <a:ext cx="1876425" cy="762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101600</xdr:colOff>
      <xdr:row>2</xdr:row>
      <xdr:rowOff>82551</xdr:rowOff>
    </xdr:from>
    <xdr:to>
      <xdr:col>4</xdr:col>
      <xdr:colOff>0</xdr:colOff>
      <xdr:row>6</xdr:row>
      <xdr:rowOff>15876</xdr:rowOff>
    </xdr:to>
    <xdr:pic>
      <xdr:nvPicPr>
        <xdr:cNvPr id="2" name="Picture 3">
          <a:extLst>
            <a:ext uri="{FF2B5EF4-FFF2-40B4-BE49-F238E27FC236}">
              <a16:creationId xmlns:a16="http://schemas.microsoft.com/office/drawing/2014/main" id="{5C82A021-84FE-41C7-92A8-2DE1018AF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69325" y="406401"/>
          <a:ext cx="19462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107950</xdr:colOff>
      <xdr:row>2</xdr:row>
      <xdr:rowOff>44450</xdr:rowOff>
    </xdr:from>
    <xdr:to>
      <xdr:col>3</xdr:col>
      <xdr:colOff>0</xdr:colOff>
      <xdr:row>6</xdr:row>
      <xdr:rowOff>47625</xdr:rowOff>
    </xdr:to>
    <xdr:pic>
      <xdr:nvPicPr>
        <xdr:cNvPr id="3" name="Picture 4">
          <a:extLst>
            <a:ext uri="{FF2B5EF4-FFF2-40B4-BE49-F238E27FC236}">
              <a16:creationId xmlns:a16="http://schemas.microsoft.com/office/drawing/2014/main" id="{B72B7F1F-C081-4166-8F64-992DAEC0B8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27800" y="368300"/>
          <a:ext cx="1939925"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xdr:col>
      <xdr:colOff>158750</xdr:colOff>
      <xdr:row>2</xdr:row>
      <xdr:rowOff>101600</xdr:rowOff>
    </xdr:from>
    <xdr:to>
      <xdr:col>4</xdr:col>
      <xdr:colOff>3175</xdr:colOff>
      <xdr:row>7</xdr:row>
      <xdr:rowOff>0</xdr:rowOff>
    </xdr:to>
    <xdr:pic>
      <xdr:nvPicPr>
        <xdr:cNvPr id="2" name="Picture 1">
          <a:extLst>
            <a:ext uri="{FF2B5EF4-FFF2-40B4-BE49-F238E27FC236}">
              <a16:creationId xmlns:a16="http://schemas.microsoft.com/office/drawing/2014/main" id="{9A77D584-38E0-4135-8B6F-B19B75C82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6475" y="425450"/>
          <a:ext cx="1892300" cy="1041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95250</xdr:rowOff>
    </xdr:from>
    <xdr:to>
      <xdr:col>3</xdr:col>
      <xdr:colOff>6350</xdr:colOff>
      <xdr:row>7</xdr:row>
      <xdr:rowOff>2537</xdr:rowOff>
    </xdr:to>
    <xdr:pic>
      <xdr:nvPicPr>
        <xdr:cNvPr id="3" name="Picture 2">
          <a:extLst>
            <a:ext uri="{FF2B5EF4-FFF2-40B4-BE49-F238E27FC236}">
              <a16:creationId xmlns:a16="http://schemas.microsoft.com/office/drawing/2014/main" id="{4675E403-EBEE-4B20-A663-4D0CEC47B9C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57950" y="419100"/>
          <a:ext cx="2016125" cy="10502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171450</xdr:colOff>
      <xdr:row>2</xdr:row>
      <xdr:rowOff>107951</xdr:rowOff>
    </xdr:from>
    <xdr:to>
      <xdr:col>3</xdr:col>
      <xdr:colOff>2044700</xdr:colOff>
      <xdr:row>6</xdr:row>
      <xdr:rowOff>47626</xdr:rowOff>
    </xdr:to>
    <xdr:pic>
      <xdr:nvPicPr>
        <xdr:cNvPr id="2" name="Picture 1">
          <a:extLst>
            <a:ext uri="{FF2B5EF4-FFF2-40B4-BE49-F238E27FC236}">
              <a16:creationId xmlns:a16="http://schemas.microsoft.com/office/drawing/2014/main" id="{CEE84127-8665-4819-9E47-7076BB85B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39175" y="431801"/>
          <a:ext cx="1873250" cy="74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50800</xdr:colOff>
      <xdr:row>2</xdr:row>
      <xdr:rowOff>107950</xdr:rowOff>
    </xdr:from>
    <xdr:to>
      <xdr:col>3</xdr:col>
      <xdr:colOff>3175</xdr:colOff>
      <xdr:row>5</xdr:row>
      <xdr:rowOff>149874</xdr:rowOff>
    </xdr:to>
    <xdr:pic>
      <xdr:nvPicPr>
        <xdr:cNvPr id="3" name="Picture 2">
          <a:extLst>
            <a:ext uri="{FF2B5EF4-FFF2-40B4-BE49-F238E27FC236}">
              <a16:creationId xmlns:a16="http://schemas.microsoft.com/office/drawing/2014/main" id="{4591E0D0-D83F-40A2-83DF-9E470E8CA0C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70650" y="431800"/>
          <a:ext cx="2000250" cy="689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3</xdr:col>
      <xdr:colOff>152400</xdr:colOff>
      <xdr:row>2</xdr:row>
      <xdr:rowOff>44451</xdr:rowOff>
    </xdr:from>
    <xdr:to>
      <xdr:col>4</xdr:col>
      <xdr:colOff>0</xdr:colOff>
      <xdr:row>5</xdr:row>
      <xdr:rowOff>152401</xdr:rowOff>
    </xdr:to>
    <xdr:pic>
      <xdr:nvPicPr>
        <xdr:cNvPr id="2" name="Picture 3">
          <a:extLst>
            <a:ext uri="{FF2B5EF4-FFF2-40B4-BE49-F238E27FC236}">
              <a16:creationId xmlns:a16="http://schemas.microsoft.com/office/drawing/2014/main" id="{3730EBCD-7B38-4D16-B7BA-33C56E6DA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0125" y="368301"/>
          <a:ext cx="1895475" cy="75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31750</xdr:colOff>
      <xdr:row>2</xdr:row>
      <xdr:rowOff>25399</xdr:rowOff>
    </xdr:from>
    <xdr:to>
      <xdr:col>3</xdr:col>
      <xdr:colOff>0</xdr:colOff>
      <xdr:row>5</xdr:row>
      <xdr:rowOff>145215</xdr:rowOff>
    </xdr:to>
    <xdr:pic>
      <xdr:nvPicPr>
        <xdr:cNvPr id="3" name="Picture 4">
          <a:extLst>
            <a:ext uri="{FF2B5EF4-FFF2-40B4-BE49-F238E27FC236}">
              <a16:creationId xmlns:a16="http://schemas.microsoft.com/office/drawing/2014/main" id="{F24AA4CB-214C-449C-BFA4-78A89E26170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51600" y="349249"/>
          <a:ext cx="2016125" cy="7675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38100</xdr:colOff>
      <xdr:row>2</xdr:row>
      <xdr:rowOff>95251</xdr:rowOff>
    </xdr:from>
    <xdr:to>
      <xdr:col>4</xdr:col>
      <xdr:colOff>38100</xdr:colOff>
      <xdr:row>6</xdr:row>
      <xdr:rowOff>53976</xdr:rowOff>
    </xdr:to>
    <xdr:pic>
      <xdr:nvPicPr>
        <xdr:cNvPr id="2" name="Picture 3">
          <a:extLst>
            <a:ext uri="{FF2B5EF4-FFF2-40B4-BE49-F238E27FC236}">
              <a16:creationId xmlns:a16="http://schemas.microsoft.com/office/drawing/2014/main" id="{026D11E2-F9A4-4C1D-A0FD-54923B323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5825" y="419101"/>
          <a:ext cx="2047875" cy="768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31750</xdr:colOff>
      <xdr:row>2</xdr:row>
      <xdr:rowOff>25400</xdr:rowOff>
    </xdr:from>
    <xdr:to>
      <xdr:col>3</xdr:col>
      <xdr:colOff>6350</xdr:colOff>
      <xdr:row>6</xdr:row>
      <xdr:rowOff>49334</xdr:rowOff>
    </xdr:to>
    <xdr:pic>
      <xdr:nvPicPr>
        <xdr:cNvPr id="3" name="Picture 4">
          <a:extLst>
            <a:ext uri="{FF2B5EF4-FFF2-40B4-BE49-F238E27FC236}">
              <a16:creationId xmlns:a16="http://schemas.microsoft.com/office/drawing/2014/main" id="{C716A9BD-C793-4E86-A884-75A5F81A6E5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51600" y="349250"/>
          <a:ext cx="2022475" cy="8335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xdr:col>
      <xdr:colOff>38100</xdr:colOff>
      <xdr:row>2</xdr:row>
      <xdr:rowOff>57150</xdr:rowOff>
    </xdr:from>
    <xdr:to>
      <xdr:col>4</xdr:col>
      <xdr:colOff>0</xdr:colOff>
      <xdr:row>6</xdr:row>
      <xdr:rowOff>47625</xdr:rowOff>
    </xdr:to>
    <xdr:pic>
      <xdr:nvPicPr>
        <xdr:cNvPr id="2" name="Picture 3">
          <a:extLst>
            <a:ext uri="{FF2B5EF4-FFF2-40B4-BE49-F238E27FC236}">
              <a16:creationId xmlns:a16="http://schemas.microsoft.com/office/drawing/2014/main" id="{D1CB64B4-0DF7-4004-B5B4-11194E507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05825" y="381000"/>
          <a:ext cx="200977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12700</xdr:colOff>
      <xdr:row>2</xdr:row>
      <xdr:rowOff>44451</xdr:rowOff>
    </xdr:from>
    <xdr:to>
      <xdr:col>3</xdr:col>
      <xdr:colOff>0</xdr:colOff>
      <xdr:row>6</xdr:row>
      <xdr:rowOff>22226</xdr:rowOff>
    </xdr:to>
    <xdr:pic>
      <xdr:nvPicPr>
        <xdr:cNvPr id="3" name="Picture 4">
          <a:extLst>
            <a:ext uri="{FF2B5EF4-FFF2-40B4-BE49-F238E27FC236}">
              <a16:creationId xmlns:a16="http://schemas.microsoft.com/office/drawing/2014/main" id="{487C9E34-BCEF-4253-97D0-5134631C9DC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32550" y="368301"/>
          <a:ext cx="2035175" cy="787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127000</xdr:colOff>
      <xdr:row>2</xdr:row>
      <xdr:rowOff>44450</xdr:rowOff>
    </xdr:from>
    <xdr:to>
      <xdr:col>2</xdr:col>
      <xdr:colOff>1969795</xdr:colOff>
      <xdr:row>7</xdr:row>
      <xdr:rowOff>158750</xdr:rowOff>
    </xdr:to>
    <xdr:pic>
      <xdr:nvPicPr>
        <xdr:cNvPr id="2" name="Picture 6">
          <a:extLst>
            <a:ext uri="{FF2B5EF4-FFF2-40B4-BE49-F238E27FC236}">
              <a16:creationId xmlns:a16="http://schemas.microsoft.com/office/drawing/2014/main" id="{C31D90F4-3C9A-49FF-BB8F-930E24C4F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1650" y="368300"/>
          <a:ext cx="1842795" cy="1035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9621</xdr:colOff>
      <xdr:row>2</xdr:row>
      <xdr:rowOff>67348</xdr:rowOff>
    </xdr:from>
    <xdr:to>
      <xdr:col>4</xdr:col>
      <xdr:colOff>3271</xdr:colOff>
      <xdr:row>7</xdr:row>
      <xdr:rowOff>133350</xdr:rowOff>
    </xdr:to>
    <xdr:pic>
      <xdr:nvPicPr>
        <xdr:cNvPr id="3" name="Picture 3">
          <a:extLst>
            <a:ext uri="{FF2B5EF4-FFF2-40B4-BE49-F238E27FC236}">
              <a16:creationId xmlns:a16="http://schemas.microsoft.com/office/drawing/2014/main" id="{A6CC6EA3-9D08-4F0E-9E66-9378842A41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80571" y="391198"/>
          <a:ext cx="2139950" cy="9867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3</xdr:col>
      <xdr:colOff>88900</xdr:colOff>
      <xdr:row>2</xdr:row>
      <xdr:rowOff>82550</xdr:rowOff>
    </xdr:from>
    <xdr:to>
      <xdr:col>4</xdr:col>
      <xdr:colOff>0</xdr:colOff>
      <xdr:row>6</xdr:row>
      <xdr:rowOff>139700</xdr:rowOff>
    </xdr:to>
    <xdr:pic>
      <xdr:nvPicPr>
        <xdr:cNvPr id="2" name="Picture 1">
          <a:extLst>
            <a:ext uri="{FF2B5EF4-FFF2-40B4-BE49-F238E27FC236}">
              <a16:creationId xmlns:a16="http://schemas.microsoft.com/office/drawing/2014/main" id="{8869E901-615B-4C5C-9E08-B47BE37E3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9850" y="406400"/>
          <a:ext cx="2057400" cy="79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76200</xdr:colOff>
      <xdr:row>2</xdr:row>
      <xdr:rowOff>82550</xdr:rowOff>
    </xdr:from>
    <xdr:to>
      <xdr:col>3</xdr:col>
      <xdr:colOff>0</xdr:colOff>
      <xdr:row>6</xdr:row>
      <xdr:rowOff>139700</xdr:rowOff>
    </xdr:to>
    <xdr:pic>
      <xdr:nvPicPr>
        <xdr:cNvPr id="3" name="Picture 2">
          <a:extLst>
            <a:ext uri="{FF2B5EF4-FFF2-40B4-BE49-F238E27FC236}">
              <a16:creationId xmlns:a16="http://schemas.microsoft.com/office/drawing/2014/main" id="{D5A4C7FA-DAC4-4A6F-A323-EFF38D60074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00850" y="406400"/>
          <a:ext cx="2070100" cy="79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3</xdr:col>
      <xdr:colOff>76200</xdr:colOff>
      <xdr:row>2</xdr:row>
      <xdr:rowOff>44450</xdr:rowOff>
    </xdr:from>
    <xdr:to>
      <xdr:col>4</xdr:col>
      <xdr:colOff>3175</xdr:colOff>
      <xdr:row>6</xdr:row>
      <xdr:rowOff>123825</xdr:rowOff>
    </xdr:to>
    <xdr:pic>
      <xdr:nvPicPr>
        <xdr:cNvPr id="2" name="Picture 1">
          <a:extLst>
            <a:ext uri="{FF2B5EF4-FFF2-40B4-BE49-F238E27FC236}">
              <a16:creationId xmlns:a16="http://schemas.microsoft.com/office/drawing/2014/main" id="{5FDC4651-AEA2-455F-999B-8FB0341C8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3925" y="368300"/>
          <a:ext cx="1974850" cy="889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57149</xdr:rowOff>
    </xdr:from>
    <xdr:to>
      <xdr:col>3</xdr:col>
      <xdr:colOff>0</xdr:colOff>
      <xdr:row>6</xdr:row>
      <xdr:rowOff>122087</xdr:rowOff>
    </xdr:to>
    <xdr:pic>
      <xdr:nvPicPr>
        <xdr:cNvPr id="3" name="Picture 2">
          <a:extLst>
            <a:ext uri="{FF2B5EF4-FFF2-40B4-BE49-F238E27FC236}">
              <a16:creationId xmlns:a16="http://schemas.microsoft.com/office/drawing/2014/main" id="{27620FDB-CC0F-47BE-B3A1-7D3EF9EFE0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57950" y="380999"/>
          <a:ext cx="2009775" cy="874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3</xdr:col>
      <xdr:colOff>88900</xdr:colOff>
      <xdr:row>2</xdr:row>
      <xdr:rowOff>57152</xdr:rowOff>
    </xdr:from>
    <xdr:to>
      <xdr:col>3</xdr:col>
      <xdr:colOff>2044700</xdr:colOff>
      <xdr:row>6</xdr:row>
      <xdr:rowOff>349250</xdr:rowOff>
    </xdr:to>
    <xdr:pic>
      <xdr:nvPicPr>
        <xdr:cNvPr id="2" name="Picture 1">
          <a:extLst>
            <a:ext uri="{FF2B5EF4-FFF2-40B4-BE49-F238E27FC236}">
              <a16:creationId xmlns:a16="http://schemas.microsoft.com/office/drawing/2014/main" id="{8C1F3C6C-A00B-4468-B7AD-F63FAA747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9850" y="381002"/>
          <a:ext cx="1955800" cy="10286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88900</xdr:colOff>
      <xdr:row>2</xdr:row>
      <xdr:rowOff>82552</xdr:rowOff>
    </xdr:from>
    <xdr:to>
      <xdr:col>2</xdr:col>
      <xdr:colOff>2044700</xdr:colOff>
      <xdr:row>7</xdr:row>
      <xdr:rowOff>523</xdr:rowOff>
    </xdr:to>
    <xdr:pic>
      <xdr:nvPicPr>
        <xdr:cNvPr id="3" name="Picture 2">
          <a:extLst>
            <a:ext uri="{FF2B5EF4-FFF2-40B4-BE49-F238E27FC236}">
              <a16:creationId xmlns:a16="http://schemas.microsoft.com/office/drawing/2014/main" id="{65CF4BD8-D70A-4E2B-8B66-E4EFC4FFC46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13550" y="406402"/>
          <a:ext cx="1955800" cy="10228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xdr:col>
      <xdr:colOff>57149</xdr:colOff>
      <xdr:row>2</xdr:row>
      <xdr:rowOff>82552</xdr:rowOff>
    </xdr:from>
    <xdr:to>
      <xdr:col>4</xdr:col>
      <xdr:colOff>923</xdr:colOff>
      <xdr:row>7</xdr:row>
      <xdr:rowOff>0</xdr:rowOff>
    </xdr:to>
    <xdr:pic>
      <xdr:nvPicPr>
        <xdr:cNvPr id="2" name="Picture 1">
          <a:extLst>
            <a:ext uri="{FF2B5EF4-FFF2-40B4-BE49-F238E27FC236}">
              <a16:creationId xmlns:a16="http://schemas.microsoft.com/office/drawing/2014/main" id="{EB012B43-BE70-4CAF-90A7-FE5747AC3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8099" y="406402"/>
          <a:ext cx="2090074" cy="10223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69850</xdr:colOff>
      <xdr:row>2</xdr:row>
      <xdr:rowOff>38103</xdr:rowOff>
    </xdr:from>
    <xdr:to>
      <xdr:col>3</xdr:col>
      <xdr:colOff>3175</xdr:colOff>
      <xdr:row>6</xdr:row>
      <xdr:rowOff>331585</xdr:rowOff>
    </xdr:to>
    <xdr:pic>
      <xdr:nvPicPr>
        <xdr:cNvPr id="3" name="Picture 2">
          <a:extLst>
            <a:ext uri="{FF2B5EF4-FFF2-40B4-BE49-F238E27FC236}">
              <a16:creationId xmlns:a16="http://schemas.microsoft.com/office/drawing/2014/main" id="{A4E1EECF-87FD-47A2-A5EB-911F1325E8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94500" y="361953"/>
          <a:ext cx="2079625" cy="1030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3</xdr:col>
      <xdr:colOff>82550</xdr:colOff>
      <xdr:row>2</xdr:row>
      <xdr:rowOff>95251</xdr:rowOff>
    </xdr:from>
    <xdr:to>
      <xdr:col>4</xdr:col>
      <xdr:colOff>0</xdr:colOff>
      <xdr:row>6</xdr:row>
      <xdr:rowOff>95250</xdr:rowOff>
    </xdr:to>
    <xdr:pic>
      <xdr:nvPicPr>
        <xdr:cNvPr id="2" name="Picture 1">
          <a:extLst>
            <a:ext uri="{FF2B5EF4-FFF2-40B4-BE49-F238E27FC236}">
              <a16:creationId xmlns:a16="http://schemas.microsoft.com/office/drawing/2014/main" id="{3F65A360-E296-4B35-A350-FC6ADC349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419101"/>
          <a:ext cx="2063750" cy="736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63501</xdr:rowOff>
    </xdr:from>
    <xdr:to>
      <xdr:col>3</xdr:col>
      <xdr:colOff>0</xdr:colOff>
      <xdr:row>6</xdr:row>
      <xdr:rowOff>103327</xdr:rowOff>
    </xdr:to>
    <xdr:pic>
      <xdr:nvPicPr>
        <xdr:cNvPr id="3" name="Picture 2">
          <a:extLst>
            <a:ext uri="{FF2B5EF4-FFF2-40B4-BE49-F238E27FC236}">
              <a16:creationId xmlns:a16="http://schemas.microsoft.com/office/drawing/2014/main" id="{3E885EDF-463B-4EAD-9CF2-9F29A28D3D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0" y="387351"/>
          <a:ext cx="2108200" cy="776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3</xdr:col>
      <xdr:colOff>76200</xdr:colOff>
      <xdr:row>2</xdr:row>
      <xdr:rowOff>127001</xdr:rowOff>
    </xdr:from>
    <xdr:to>
      <xdr:col>4</xdr:col>
      <xdr:colOff>0</xdr:colOff>
      <xdr:row>6</xdr:row>
      <xdr:rowOff>285750</xdr:rowOff>
    </xdr:to>
    <xdr:pic>
      <xdr:nvPicPr>
        <xdr:cNvPr id="2" name="Picture 1">
          <a:extLst>
            <a:ext uri="{FF2B5EF4-FFF2-40B4-BE49-F238E27FC236}">
              <a16:creationId xmlns:a16="http://schemas.microsoft.com/office/drawing/2014/main" id="{FC1217ED-8EF4-4BDE-A445-4D8697624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47150" y="450851"/>
          <a:ext cx="2070100" cy="895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2</xdr:row>
      <xdr:rowOff>76204</xdr:rowOff>
    </xdr:from>
    <xdr:to>
      <xdr:col>3</xdr:col>
      <xdr:colOff>3175</xdr:colOff>
      <xdr:row>6</xdr:row>
      <xdr:rowOff>276479</xdr:rowOff>
    </xdr:to>
    <xdr:pic>
      <xdr:nvPicPr>
        <xdr:cNvPr id="3" name="Picture 2">
          <a:extLst>
            <a:ext uri="{FF2B5EF4-FFF2-40B4-BE49-F238E27FC236}">
              <a16:creationId xmlns:a16="http://schemas.microsoft.com/office/drawing/2014/main" id="{353516AA-0283-4457-B756-B4857C7FA9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81800" y="400054"/>
          <a:ext cx="2092325" cy="93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3</xdr:col>
      <xdr:colOff>57150</xdr:colOff>
      <xdr:row>2</xdr:row>
      <xdr:rowOff>95251</xdr:rowOff>
    </xdr:from>
    <xdr:to>
      <xdr:col>4</xdr:col>
      <xdr:colOff>3175</xdr:colOff>
      <xdr:row>6</xdr:row>
      <xdr:rowOff>349250</xdr:rowOff>
    </xdr:to>
    <xdr:pic>
      <xdr:nvPicPr>
        <xdr:cNvPr id="2" name="Picture 1">
          <a:extLst>
            <a:ext uri="{FF2B5EF4-FFF2-40B4-BE49-F238E27FC236}">
              <a16:creationId xmlns:a16="http://schemas.microsoft.com/office/drawing/2014/main" id="{361D9D5F-33A9-491B-BDFB-E1E3307F9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8100" y="419101"/>
          <a:ext cx="2092325" cy="990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31750</xdr:colOff>
      <xdr:row>2</xdr:row>
      <xdr:rowOff>57154</xdr:rowOff>
    </xdr:from>
    <xdr:to>
      <xdr:col>2</xdr:col>
      <xdr:colOff>2044700</xdr:colOff>
      <xdr:row>6</xdr:row>
      <xdr:rowOff>315024</xdr:rowOff>
    </xdr:to>
    <xdr:pic>
      <xdr:nvPicPr>
        <xdr:cNvPr id="3" name="Picture 2">
          <a:extLst>
            <a:ext uri="{FF2B5EF4-FFF2-40B4-BE49-F238E27FC236}">
              <a16:creationId xmlns:a16="http://schemas.microsoft.com/office/drawing/2014/main" id="{37A996CD-C1B7-402D-957F-06A0260AD3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56400" y="381004"/>
          <a:ext cx="2012950" cy="9944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3</xdr:col>
      <xdr:colOff>31750</xdr:colOff>
      <xdr:row>2</xdr:row>
      <xdr:rowOff>57152</xdr:rowOff>
    </xdr:from>
    <xdr:to>
      <xdr:col>4</xdr:col>
      <xdr:colOff>0</xdr:colOff>
      <xdr:row>6</xdr:row>
      <xdr:rowOff>266700</xdr:rowOff>
    </xdr:to>
    <xdr:pic>
      <xdr:nvPicPr>
        <xdr:cNvPr id="2" name="Picture 1">
          <a:extLst>
            <a:ext uri="{FF2B5EF4-FFF2-40B4-BE49-F238E27FC236}">
              <a16:creationId xmlns:a16="http://schemas.microsoft.com/office/drawing/2014/main" id="{D5CCC885-B22F-43C2-BF14-E2461A795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2700" y="381002"/>
          <a:ext cx="2114550" cy="9461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xdr:row>
      <xdr:rowOff>57152</xdr:rowOff>
    </xdr:from>
    <xdr:to>
      <xdr:col>2</xdr:col>
      <xdr:colOff>2044700</xdr:colOff>
      <xdr:row>6</xdr:row>
      <xdr:rowOff>266700</xdr:rowOff>
    </xdr:to>
    <xdr:pic>
      <xdr:nvPicPr>
        <xdr:cNvPr id="3" name="Picture 2">
          <a:extLst>
            <a:ext uri="{FF2B5EF4-FFF2-40B4-BE49-F238E27FC236}">
              <a16:creationId xmlns:a16="http://schemas.microsoft.com/office/drawing/2014/main" id="{4FE5D145-1C4E-42A7-BFE4-BABBEA6BB8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24650" y="381002"/>
          <a:ext cx="2044700" cy="9461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3</xdr:col>
      <xdr:colOff>139700</xdr:colOff>
      <xdr:row>2</xdr:row>
      <xdr:rowOff>1</xdr:rowOff>
    </xdr:from>
    <xdr:to>
      <xdr:col>3</xdr:col>
      <xdr:colOff>2019300</xdr:colOff>
      <xdr:row>6</xdr:row>
      <xdr:rowOff>304800</xdr:rowOff>
    </xdr:to>
    <xdr:pic>
      <xdr:nvPicPr>
        <xdr:cNvPr id="2" name="Picture 1">
          <a:extLst>
            <a:ext uri="{FF2B5EF4-FFF2-40B4-BE49-F238E27FC236}">
              <a16:creationId xmlns:a16="http://schemas.microsoft.com/office/drawing/2014/main" id="{4D676D8F-5FCB-4AAB-AC3E-88574B9A1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0650" y="323851"/>
          <a:ext cx="1879600" cy="1041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2</xdr:row>
      <xdr:rowOff>38103</xdr:rowOff>
    </xdr:from>
    <xdr:to>
      <xdr:col>3</xdr:col>
      <xdr:colOff>3175</xdr:colOff>
      <xdr:row>6</xdr:row>
      <xdr:rowOff>290771</xdr:rowOff>
    </xdr:to>
    <xdr:pic>
      <xdr:nvPicPr>
        <xdr:cNvPr id="3" name="Picture 2">
          <a:extLst>
            <a:ext uri="{FF2B5EF4-FFF2-40B4-BE49-F238E27FC236}">
              <a16:creationId xmlns:a16="http://schemas.microsoft.com/office/drawing/2014/main" id="{59018408-2A46-42DC-BE74-93DD5929074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81800" y="361953"/>
          <a:ext cx="2092325" cy="9892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xdr:col>
      <xdr:colOff>31750</xdr:colOff>
      <xdr:row>2</xdr:row>
      <xdr:rowOff>76201</xdr:rowOff>
    </xdr:from>
    <xdr:to>
      <xdr:col>4</xdr:col>
      <xdr:colOff>3175</xdr:colOff>
      <xdr:row>6</xdr:row>
      <xdr:rowOff>342900</xdr:rowOff>
    </xdr:to>
    <xdr:pic>
      <xdr:nvPicPr>
        <xdr:cNvPr id="2" name="Picture 1">
          <a:extLst>
            <a:ext uri="{FF2B5EF4-FFF2-40B4-BE49-F238E27FC236}">
              <a16:creationId xmlns:a16="http://schemas.microsoft.com/office/drawing/2014/main" id="{7BA68B29-F9EA-4007-AAC0-14914E5B4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2700" y="400051"/>
          <a:ext cx="2117725" cy="1003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31750</xdr:colOff>
      <xdr:row>2</xdr:row>
      <xdr:rowOff>38103</xdr:rowOff>
    </xdr:from>
    <xdr:to>
      <xdr:col>3</xdr:col>
      <xdr:colOff>3175</xdr:colOff>
      <xdr:row>6</xdr:row>
      <xdr:rowOff>306118</xdr:rowOff>
    </xdr:to>
    <xdr:pic>
      <xdr:nvPicPr>
        <xdr:cNvPr id="3" name="Picture 2">
          <a:extLst>
            <a:ext uri="{FF2B5EF4-FFF2-40B4-BE49-F238E27FC236}">
              <a16:creationId xmlns:a16="http://schemas.microsoft.com/office/drawing/2014/main" id="{2CD8D735-1B11-4DB3-B484-868CC8123DD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56400" y="361953"/>
          <a:ext cx="2117725" cy="10046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3</xdr:col>
      <xdr:colOff>0</xdr:colOff>
      <xdr:row>2</xdr:row>
      <xdr:rowOff>82551</xdr:rowOff>
    </xdr:from>
    <xdr:to>
      <xdr:col>3</xdr:col>
      <xdr:colOff>2044700</xdr:colOff>
      <xdr:row>6</xdr:row>
      <xdr:rowOff>85725</xdr:rowOff>
    </xdr:to>
    <xdr:pic>
      <xdr:nvPicPr>
        <xdr:cNvPr id="2" name="Picture 1">
          <a:extLst>
            <a:ext uri="{FF2B5EF4-FFF2-40B4-BE49-F238E27FC236}">
              <a16:creationId xmlns:a16="http://schemas.microsoft.com/office/drawing/2014/main" id="{0945D389-CB77-4786-979A-1993AECC6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67725" y="406401"/>
          <a:ext cx="2044700" cy="812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12700</xdr:colOff>
      <xdr:row>2</xdr:row>
      <xdr:rowOff>76201</xdr:rowOff>
    </xdr:from>
    <xdr:to>
      <xdr:col>2</xdr:col>
      <xdr:colOff>2025650</xdr:colOff>
      <xdr:row>6</xdr:row>
      <xdr:rowOff>79375</xdr:rowOff>
    </xdr:to>
    <xdr:pic>
      <xdr:nvPicPr>
        <xdr:cNvPr id="3" name="Picture 2">
          <a:extLst>
            <a:ext uri="{FF2B5EF4-FFF2-40B4-BE49-F238E27FC236}">
              <a16:creationId xmlns:a16="http://schemas.microsoft.com/office/drawing/2014/main" id="{29A3F9C5-2BEE-4D8D-8FA9-87E2EE85578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32550" y="400051"/>
          <a:ext cx="2012950" cy="812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3</xdr:col>
      <xdr:colOff>19050</xdr:colOff>
      <xdr:row>2</xdr:row>
      <xdr:rowOff>76201</xdr:rowOff>
    </xdr:from>
    <xdr:to>
      <xdr:col>3</xdr:col>
      <xdr:colOff>2038350</xdr:colOff>
      <xdr:row>6</xdr:row>
      <xdr:rowOff>330200</xdr:rowOff>
    </xdr:to>
    <xdr:pic>
      <xdr:nvPicPr>
        <xdr:cNvPr id="2" name="Picture 5">
          <a:extLst>
            <a:ext uri="{FF2B5EF4-FFF2-40B4-BE49-F238E27FC236}">
              <a16:creationId xmlns:a16="http://schemas.microsoft.com/office/drawing/2014/main" id="{C7D6C4E6-DF5E-4DDF-B829-65255EC12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90000" y="400051"/>
          <a:ext cx="2019300" cy="990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2</xdr:row>
      <xdr:rowOff>76202</xdr:rowOff>
    </xdr:from>
    <xdr:to>
      <xdr:col>3</xdr:col>
      <xdr:colOff>3175</xdr:colOff>
      <xdr:row>6</xdr:row>
      <xdr:rowOff>329472</xdr:rowOff>
    </xdr:to>
    <xdr:pic>
      <xdr:nvPicPr>
        <xdr:cNvPr id="3" name="Picture 6">
          <a:extLst>
            <a:ext uri="{FF2B5EF4-FFF2-40B4-BE49-F238E27FC236}">
              <a16:creationId xmlns:a16="http://schemas.microsoft.com/office/drawing/2014/main" id="{562EEDB7-0530-4CBE-9976-6DF88E5FD1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43700" y="400052"/>
          <a:ext cx="2130425" cy="9898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xdr:col>
      <xdr:colOff>82550</xdr:colOff>
      <xdr:row>2</xdr:row>
      <xdr:rowOff>82552</xdr:rowOff>
    </xdr:from>
    <xdr:to>
      <xdr:col>4</xdr:col>
      <xdr:colOff>0</xdr:colOff>
      <xdr:row>6</xdr:row>
      <xdr:rowOff>342900</xdr:rowOff>
    </xdr:to>
    <xdr:pic>
      <xdr:nvPicPr>
        <xdr:cNvPr id="2" name="Picture 1">
          <a:extLst>
            <a:ext uri="{FF2B5EF4-FFF2-40B4-BE49-F238E27FC236}">
              <a16:creationId xmlns:a16="http://schemas.microsoft.com/office/drawing/2014/main" id="{B238BA6E-93A3-4F7C-898E-18359C9F1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500" y="406402"/>
          <a:ext cx="2063750" cy="9969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82553</xdr:rowOff>
    </xdr:from>
    <xdr:to>
      <xdr:col>3</xdr:col>
      <xdr:colOff>3175</xdr:colOff>
      <xdr:row>6</xdr:row>
      <xdr:rowOff>344554</xdr:rowOff>
    </xdr:to>
    <xdr:pic>
      <xdr:nvPicPr>
        <xdr:cNvPr id="3" name="Picture 2">
          <a:extLst>
            <a:ext uri="{FF2B5EF4-FFF2-40B4-BE49-F238E27FC236}">
              <a16:creationId xmlns:a16="http://schemas.microsoft.com/office/drawing/2014/main" id="{DAF63599-B591-421C-B598-B91B0B26F1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0" y="406403"/>
          <a:ext cx="2111375" cy="998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3</xdr:col>
      <xdr:colOff>139700</xdr:colOff>
      <xdr:row>2</xdr:row>
      <xdr:rowOff>69851</xdr:rowOff>
    </xdr:from>
    <xdr:to>
      <xdr:col>3</xdr:col>
      <xdr:colOff>1968500</xdr:colOff>
      <xdr:row>6</xdr:row>
      <xdr:rowOff>355600</xdr:rowOff>
    </xdr:to>
    <xdr:pic>
      <xdr:nvPicPr>
        <xdr:cNvPr id="2" name="Picture 1">
          <a:extLst>
            <a:ext uri="{FF2B5EF4-FFF2-40B4-BE49-F238E27FC236}">
              <a16:creationId xmlns:a16="http://schemas.microsoft.com/office/drawing/2014/main" id="{9AFCF7F6-87F8-41E5-B442-467D07117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10650" y="393701"/>
          <a:ext cx="1828800" cy="1022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107950</xdr:colOff>
      <xdr:row>2</xdr:row>
      <xdr:rowOff>25401</xdr:rowOff>
    </xdr:from>
    <xdr:to>
      <xdr:col>2</xdr:col>
      <xdr:colOff>1974850</xdr:colOff>
      <xdr:row>6</xdr:row>
      <xdr:rowOff>307640</xdr:rowOff>
    </xdr:to>
    <xdr:pic>
      <xdr:nvPicPr>
        <xdr:cNvPr id="3" name="Picture 2">
          <a:extLst>
            <a:ext uri="{FF2B5EF4-FFF2-40B4-BE49-F238E27FC236}">
              <a16:creationId xmlns:a16="http://schemas.microsoft.com/office/drawing/2014/main" id="{0FA2B5CE-5EEF-4CF3-9A14-DB70937DD2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32600" y="349251"/>
          <a:ext cx="1866900" cy="10188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3</xdr:col>
      <xdr:colOff>50800</xdr:colOff>
      <xdr:row>2</xdr:row>
      <xdr:rowOff>76201</xdr:rowOff>
    </xdr:from>
    <xdr:to>
      <xdr:col>3</xdr:col>
      <xdr:colOff>2025650</xdr:colOff>
      <xdr:row>6</xdr:row>
      <xdr:rowOff>177800</xdr:rowOff>
    </xdr:to>
    <xdr:pic>
      <xdr:nvPicPr>
        <xdr:cNvPr id="2" name="Picture 1">
          <a:extLst>
            <a:ext uri="{FF2B5EF4-FFF2-40B4-BE49-F238E27FC236}">
              <a16:creationId xmlns:a16="http://schemas.microsoft.com/office/drawing/2014/main" id="{77E18434-9F4F-476C-B6A5-F06D390D9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1750" y="400051"/>
          <a:ext cx="1974850" cy="838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2</xdr:row>
      <xdr:rowOff>57151</xdr:rowOff>
    </xdr:from>
    <xdr:to>
      <xdr:col>3</xdr:col>
      <xdr:colOff>0</xdr:colOff>
      <xdr:row>6</xdr:row>
      <xdr:rowOff>176396</xdr:rowOff>
    </xdr:to>
    <xdr:pic>
      <xdr:nvPicPr>
        <xdr:cNvPr id="3" name="Picture 2">
          <a:extLst>
            <a:ext uri="{FF2B5EF4-FFF2-40B4-BE49-F238E27FC236}">
              <a16:creationId xmlns:a16="http://schemas.microsoft.com/office/drawing/2014/main" id="{4EAE7E92-049B-4CA0-B6EA-ACBE4AA75C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0" y="381001"/>
          <a:ext cx="2108200" cy="8558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3</xdr:col>
      <xdr:colOff>101600</xdr:colOff>
      <xdr:row>2</xdr:row>
      <xdr:rowOff>82551</xdr:rowOff>
    </xdr:from>
    <xdr:to>
      <xdr:col>3</xdr:col>
      <xdr:colOff>2019300</xdr:colOff>
      <xdr:row>6</xdr:row>
      <xdr:rowOff>355600</xdr:rowOff>
    </xdr:to>
    <xdr:pic>
      <xdr:nvPicPr>
        <xdr:cNvPr id="2" name="Picture 1">
          <a:extLst>
            <a:ext uri="{FF2B5EF4-FFF2-40B4-BE49-F238E27FC236}">
              <a16:creationId xmlns:a16="http://schemas.microsoft.com/office/drawing/2014/main" id="{DFE75C45-0FFB-4CBB-B85C-BDF7EEA28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72550" y="406401"/>
          <a:ext cx="1917700" cy="10096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31750</xdr:colOff>
      <xdr:row>2</xdr:row>
      <xdr:rowOff>25401</xdr:rowOff>
    </xdr:from>
    <xdr:to>
      <xdr:col>3</xdr:col>
      <xdr:colOff>3175</xdr:colOff>
      <xdr:row>6</xdr:row>
      <xdr:rowOff>361950</xdr:rowOff>
    </xdr:to>
    <xdr:pic>
      <xdr:nvPicPr>
        <xdr:cNvPr id="3" name="Picture 2">
          <a:extLst>
            <a:ext uri="{FF2B5EF4-FFF2-40B4-BE49-F238E27FC236}">
              <a16:creationId xmlns:a16="http://schemas.microsoft.com/office/drawing/2014/main" id="{6865E229-1512-488E-8F60-2E8CD8B454F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56400" y="349251"/>
          <a:ext cx="2117725" cy="1073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3</xdr:col>
      <xdr:colOff>69850</xdr:colOff>
      <xdr:row>2</xdr:row>
      <xdr:rowOff>57151</xdr:rowOff>
    </xdr:from>
    <xdr:to>
      <xdr:col>3</xdr:col>
      <xdr:colOff>1943100</xdr:colOff>
      <xdr:row>6</xdr:row>
      <xdr:rowOff>180975</xdr:rowOff>
    </xdr:to>
    <xdr:pic>
      <xdr:nvPicPr>
        <xdr:cNvPr id="2" name="Picture 1">
          <a:extLst>
            <a:ext uri="{FF2B5EF4-FFF2-40B4-BE49-F238E27FC236}">
              <a16:creationId xmlns:a16="http://schemas.microsoft.com/office/drawing/2014/main" id="{2BB1DA7A-E112-453F-95F2-5AE477631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37575" y="381001"/>
          <a:ext cx="1873250" cy="8826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50800</xdr:colOff>
      <xdr:row>2</xdr:row>
      <xdr:rowOff>38101</xdr:rowOff>
    </xdr:from>
    <xdr:to>
      <xdr:col>2</xdr:col>
      <xdr:colOff>2044700</xdr:colOff>
      <xdr:row>6</xdr:row>
      <xdr:rowOff>165101</xdr:rowOff>
    </xdr:to>
    <xdr:pic>
      <xdr:nvPicPr>
        <xdr:cNvPr id="3" name="Picture 2">
          <a:extLst>
            <a:ext uri="{FF2B5EF4-FFF2-40B4-BE49-F238E27FC236}">
              <a16:creationId xmlns:a16="http://schemas.microsoft.com/office/drawing/2014/main" id="{E31320CA-2BB6-4ED0-9291-AF697A99B4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75450" y="361951"/>
          <a:ext cx="1993900" cy="863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3</xdr:col>
      <xdr:colOff>57150</xdr:colOff>
      <xdr:row>2</xdr:row>
      <xdr:rowOff>101601</xdr:rowOff>
    </xdr:from>
    <xdr:to>
      <xdr:col>4</xdr:col>
      <xdr:colOff>0</xdr:colOff>
      <xdr:row>5</xdr:row>
      <xdr:rowOff>158750</xdr:rowOff>
    </xdr:to>
    <xdr:pic>
      <xdr:nvPicPr>
        <xdr:cNvPr id="2" name="Picture 1">
          <a:extLst>
            <a:ext uri="{FF2B5EF4-FFF2-40B4-BE49-F238E27FC236}">
              <a16:creationId xmlns:a16="http://schemas.microsoft.com/office/drawing/2014/main" id="{92B5B1FE-EA10-44D8-95EA-B1303EC1F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28100" y="425451"/>
          <a:ext cx="2089150" cy="7937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69850</xdr:colOff>
      <xdr:row>2</xdr:row>
      <xdr:rowOff>76200</xdr:rowOff>
    </xdr:from>
    <xdr:to>
      <xdr:col>3</xdr:col>
      <xdr:colOff>3175</xdr:colOff>
      <xdr:row>5</xdr:row>
      <xdr:rowOff>144977</xdr:rowOff>
    </xdr:to>
    <xdr:pic>
      <xdr:nvPicPr>
        <xdr:cNvPr id="3" name="Picture 2">
          <a:extLst>
            <a:ext uri="{FF2B5EF4-FFF2-40B4-BE49-F238E27FC236}">
              <a16:creationId xmlns:a16="http://schemas.microsoft.com/office/drawing/2014/main" id="{46133B3F-7800-4663-8C20-BCBD45DED10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94500" y="400050"/>
          <a:ext cx="2079625" cy="8053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3</xdr:col>
      <xdr:colOff>69850</xdr:colOff>
      <xdr:row>2</xdr:row>
      <xdr:rowOff>44451</xdr:rowOff>
    </xdr:from>
    <xdr:to>
      <xdr:col>4</xdr:col>
      <xdr:colOff>0</xdr:colOff>
      <xdr:row>6</xdr:row>
      <xdr:rowOff>349250</xdr:rowOff>
    </xdr:to>
    <xdr:pic>
      <xdr:nvPicPr>
        <xdr:cNvPr id="2" name="Picture 1">
          <a:extLst>
            <a:ext uri="{FF2B5EF4-FFF2-40B4-BE49-F238E27FC236}">
              <a16:creationId xmlns:a16="http://schemas.microsoft.com/office/drawing/2014/main" id="{D01089BD-3CB8-41ED-BB09-773995A88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40800" y="368301"/>
          <a:ext cx="2076450" cy="1041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88900</xdr:colOff>
      <xdr:row>2</xdr:row>
      <xdr:rowOff>19053</xdr:rowOff>
    </xdr:from>
    <xdr:to>
      <xdr:col>3</xdr:col>
      <xdr:colOff>0</xdr:colOff>
      <xdr:row>6</xdr:row>
      <xdr:rowOff>325389</xdr:rowOff>
    </xdr:to>
    <xdr:pic>
      <xdr:nvPicPr>
        <xdr:cNvPr id="3" name="Picture 2">
          <a:extLst>
            <a:ext uri="{FF2B5EF4-FFF2-40B4-BE49-F238E27FC236}">
              <a16:creationId xmlns:a16="http://schemas.microsoft.com/office/drawing/2014/main" id="{55E7075E-AE48-4FF0-B60E-0E2431744B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13550" y="342903"/>
          <a:ext cx="2057400" cy="10429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2127250</xdr:colOff>
      <xdr:row>2</xdr:row>
      <xdr:rowOff>25401</xdr:rowOff>
    </xdr:from>
    <xdr:to>
      <xdr:col>4</xdr:col>
      <xdr:colOff>0</xdr:colOff>
      <xdr:row>7</xdr:row>
      <xdr:rowOff>444501</xdr:rowOff>
    </xdr:to>
    <xdr:pic>
      <xdr:nvPicPr>
        <xdr:cNvPr id="2" name="Picture 1">
          <a:extLst>
            <a:ext uri="{FF2B5EF4-FFF2-40B4-BE49-F238E27FC236}">
              <a16:creationId xmlns:a16="http://schemas.microsoft.com/office/drawing/2014/main" id="{F4230326-3433-4EFF-A266-B418DF8BD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51900" y="349251"/>
          <a:ext cx="2165350" cy="1339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xdr:row>
      <xdr:rowOff>2</xdr:rowOff>
    </xdr:from>
    <xdr:to>
      <xdr:col>3</xdr:col>
      <xdr:colOff>0</xdr:colOff>
      <xdr:row>7</xdr:row>
      <xdr:rowOff>444500</xdr:rowOff>
    </xdr:to>
    <xdr:pic>
      <xdr:nvPicPr>
        <xdr:cNvPr id="3" name="Picture 2">
          <a:extLst>
            <a:ext uri="{FF2B5EF4-FFF2-40B4-BE49-F238E27FC236}">
              <a16:creationId xmlns:a16="http://schemas.microsoft.com/office/drawing/2014/main" id="{ED9D1F06-C3D5-4169-A237-59DD788C8E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24650" y="323852"/>
          <a:ext cx="2146300" cy="13652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2127250</xdr:colOff>
      <xdr:row>2</xdr:row>
      <xdr:rowOff>25401</xdr:rowOff>
    </xdr:from>
    <xdr:to>
      <xdr:col>4</xdr:col>
      <xdr:colOff>0</xdr:colOff>
      <xdr:row>8</xdr:row>
      <xdr:rowOff>1</xdr:rowOff>
    </xdr:to>
    <xdr:pic>
      <xdr:nvPicPr>
        <xdr:cNvPr id="2" name="Picture 1">
          <a:extLst>
            <a:ext uri="{FF2B5EF4-FFF2-40B4-BE49-F238E27FC236}">
              <a16:creationId xmlns:a16="http://schemas.microsoft.com/office/drawing/2014/main" id="{B68DD1A5-8519-428C-8024-4A69F6663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70900" y="349251"/>
          <a:ext cx="2044700" cy="105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xdr:row>
      <xdr:rowOff>2</xdr:rowOff>
    </xdr:from>
    <xdr:to>
      <xdr:col>3</xdr:col>
      <xdr:colOff>0</xdr:colOff>
      <xdr:row>7</xdr:row>
      <xdr:rowOff>182056</xdr:rowOff>
    </xdr:to>
    <xdr:pic>
      <xdr:nvPicPr>
        <xdr:cNvPr id="3" name="Picture 2">
          <a:extLst>
            <a:ext uri="{FF2B5EF4-FFF2-40B4-BE49-F238E27FC236}">
              <a16:creationId xmlns:a16="http://schemas.microsoft.com/office/drawing/2014/main" id="{1E8B8806-B003-46C1-8364-3FB9D0CFA3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19850" y="323852"/>
          <a:ext cx="2047875" cy="10774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2127250</xdr:colOff>
      <xdr:row>2</xdr:row>
      <xdr:rowOff>25401</xdr:rowOff>
    </xdr:from>
    <xdr:to>
      <xdr:col>4</xdr:col>
      <xdr:colOff>0</xdr:colOff>
      <xdr:row>7</xdr:row>
      <xdr:rowOff>590551</xdr:rowOff>
    </xdr:to>
    <xdr:pic>
      <xdr:nvPicPr>
        <xdr:cNvPr id="2" name="Picture 1">
          <a:extLst>
            <a:ext uri="{FF2B5EF4-FFF2-40B4-BE49-F238E27FC236}">
              <a16:creationId xmlns:a16="http://schemas.microsoft.com/office/drawing/2014/main" id="{2A05DB06-D110-45C6-8A83-97C861AD2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51900" y="349251"/>
          <a:ext cx="2165350" cy="1485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xdr:row>
      <xdr:rowOff>0</xdr:rowOff>
    </xdr:from>
    <xdr:to>
      <xdr:col>3</xdr:col>
      <xdr:colOff>0</xdr:colOff>
      <xdr:row>7</xdr:row>
      <xdr:rowOff>592825</xdr:rowOff>
    </xdr:to>
    <xdr:pic>
      <xdr:nvPicPr>
        <xdr:cNvPr id="3" name="Picture 2">
          <a:extLst>
            <a:ext uri="{FF2B5EF4-FFF2-40B4-BE49-F238E27FC236}">
              <a16:creationId xmlns:a16="http://schemas.microsoft.com/office/drawing/2014/main" id="{69FE7D20-94AA-453B-887B-D4351DBF9D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24650" y="323850"/>
          <a:ext cx="2146300" cy="1513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3</xdr:col>
      <xdr:colOff>50800</xdr:colOff>
      <xdr:row>2</xdr:row>
      <xdr:rowOff>63501</xdr:rowOff>
    </xdr:from>
    <xdr:to>
      <xdr:col>4</xdr:col>
      <xdr:colOff>0</xdr:colOff>
      <xdr:row>7</xdr:row>
      <xdr:rowOff>609600</xdr:rowOff>
    </xdr:to>
    <xdr:pic>
      <xdr:nvPicPr>
        <xdr:cNvPr id="2" name="Picture 1">
          <a:extLst>
            <a:ext uri="{FF2B5EF4-FFF2-40B4-BE49-F238E27FC236}">
              <a16:creationId xmlns:a16="http://schemas.microsoft.com/office/drawing/2014/main" id="{05EA26AD-F72C-4875-84EF-E7531866BF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21750" y="387351"/>
          <a:ext cx="2095500" cy="14668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101600</xdr:colOff>
      <xdr:row>2</xdr:row>
      <xdr:rowOff>57150</xdr:rowOff>
    </xdr:from>
    <xdr:to>
      <xdr:col>3</xdr:col>
      <xdr:colOff>3175</xdr:colOff>
      <xdr:row>7</xdr:row>
      <xdr:rowOff>559463</xdr:rowOff>
    </xdr:to>
    <xdr:pic>
      <xdr:nvPicPr>
        <xdr:cNvPr id="3" name="Picture 2">
          <a:extLst>
            <a:ext uri="{FF2B5EF4-FFF2-40B4-BE49-F238E27FC236}">
              <a16:creationId xmlns:a16="http://schemas.microsoft.com/office/drawing/2014/main" id="{F296E577-8AE8-40A6-9E24-F6476AEA208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826250" y="381000"/>
          <a:ext cx="2047875" cy="1423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3</xdr:col>
      <xdr:colOff>38100</xdr:colOff>
      <xdr:row>2</xdr:row>
      <xdr:rowOff>82551</xdr:rowOff>
    </xdr:from>
    <xdr:to>
      <xdr:col>4</xdr:col>
      <xdr:colOff>0</xdr:colOff>
      <xdr:row>6</xdr:row>
      <xdr:rowOff>361950</xdr:rowOff>
    </xdr:to>
    <xdr:pic>
      <xdr:nvPicPr>
        <xdr:cNvPr id="2" name="Picture 1">
          <a:extLst>
            <a:ext uri="{FF2B5EF4-FFF2-40B4-BE49-F238E27FC236}">
              <a16:creationId xmlns:a16="http://schemas.microsoft.com/office/drawing/2014/main" id="{3AC05281-B86D-41FC-86FE-44C59FAE2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09050" y="406401"/>
          <a:ext cx="2108200" cy="1015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50800</xdr:colOff>
      <xdr:row>2</xdr:row>
      <xdr:rowOff>25401</xdr:rowOff>
    </xdr:from>
    <xdr:to>
      <xdr:col>2</xdr:col>
      <xdr:colOff>2044700</xdr:colOff>
      <xdr:row>6</xdr:row>
      <xdr:rowOff>321456</xdr:rowOff>
    </xdr:to>
    <xdr:pic>
      <xdr:nvPicPr>
        <xdr:cNvPr id="3" name="Picture 2">
          <a:extLst>
            <a:ext uri="{FF2B5EF4-FFF2-40B4-BE49-F238E27FC236}">
              <a16:creationId xmlns:a16="http://schemas.microsoft.com/office/drawing/2014/main" id="{82B5B371-19A1-418F-87AA-DCA2D6A4BC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75450" y="349251"/>
          <a:ext cx="1993900" cy="1032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19050</xdr:colOff>
      <xdr:row>2</xdr:row>
      <xdr:rowOff>63501</xdr:rowOff>
    </xdr:from>
    <xdr:to>
      <xdr:col>2</xdr:col>
      <xdr:colOff>2044700</xdr:colOff>
      <xdr:row>7</xdr:row>
      <xdr:rowOff>205748</xdr:rowOff>
    </xdr:to>
    <xdr:pic>
      <xdr:nvPicPr>
        <xdr:cNvPr id="2" name="Picture 2">
          <a:extLst>
            <a:ext uri="{FF2B5EF4-FFF2-40B4-BE49-F238E27FC236}">
              <a16:creationId xmlns:a16="http://schemas.microsoft.com/office/drawing/2014/main" id="{C8C426C0-4662-45F2-9E1D-0F3773361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43700" y="387351"/>
          <a:ext cx="2025650" cy="14312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19050</xdr:colOff>
      <xdr:row>2</xdr:row>
      <xdr:rowOff>95251</xdr:rowOff>
    </xdr:from>
    <xdr:to>
      <xdr:col>4</xdr:col>
      <xdr:colOff>3175</xdr:colOff>
      <xdr:row>7</xdr:row>
      <xdr:rowOff>203200</xdr:rowOff>
    </xdr:to>
    <xdr:pic>
      <xdr:nvPicPr>
        <xdr:cNvPr id="3" name="Picture 2">
          <a:extLst>
            <a:ext uri="{FF2B5EF4-FFF2-40B4-BE49-F238E27FC236}">
              <a16:creationId xmlns:a16="http://schemas.microsoft.com/office/drawing/2014/main" id="{C5915B82-5D7C-43DA-810C-03745CA765A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90000" y="419101"/>
          <a:ext cx="2130425" cy="1396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3</xdr:col>
      <xdr:colOff>88900</xdr:colOff>
      <xdr:row>2</xdr:row>
      <xdr:rowOff>25401</xdr:rowOff>
    </xdr:from>
    <xdr:to>
      <xdr:col>4</xdr:col>
      <xdr:colOff>0</xdr:colOff>
      <xdr:row>6</xdr:row>
      <xdr:rowOff>361950</xdr:rowOff>
    </xdr:to>
    <xdr:pic>
      <xdr:nvPicPr>
        <xdr:cNvPr id="2" name="Picture 1">
          <a:extLst>
            <a:ext uri="{FF2B5EF4-FFF2-40B4-BE49-F238E27FC236}">
              <a16:creationId xmlns:a16="http://schemas.microsoft.com/office/drawing/2014/main" id="{28704F53-5690-452A-A0A9-64E8FC34B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9850" y="349251"/>
          <a:ext cx="2057400" cy="1073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69850</xdr:colOff>
      <xdr:row>2</xdr:row>
      <xdr:rowOff>19055</xdr:rowOff>
    </xdr:from>
    <xdr:to>
      <xdr:col>3</xdr:col>
      <xdr:colOff>3175</xdr:colOff>
      <xdr:row>6</xdr:row>
      <xdr:rowOff>349025</xdr:rowOff>
    </xdr:to>
    <xdr:pic>
      <xdr:nvPicPr>
        <xdr:cNvPr id="3" name="Picture 6">
          <a:extLst>
            <a:ext uri="{FF2B5EF4-FFF2-40B4-BE49-F238E27FC236}">
              <a16:creationId xmlns:a16="http://schemas.microsoft.com/office/drawing/2014/main" id="{FC081886-E9FB-4AD3-815A-872EE23E66D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94500" y="342905"/>
          <a:ext cx="2079625" cy="1066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31750</xdr:colOff>
      <xdr:row>2</xdr:row>
      <xdr:rowOff>38101</xdr:rowOff>
    </xdr:from>
    <xdr:to>
      <xdr:col>3</xdr:col>
      <xdr:colOff>0</xdr:colOff>
      <xdr:row>6</xdr:row>
      <xdr:rowOff>341388</xdr:rowOff>
    </xdr:to>
    <xdr:pic>
      <xdr:nvPicPr>
        <xdr:cNvPr id="2" name="Picture 2">
          <a:extLst>
            <a:ext uri="{FF2B5EF4-FFF2-40B4-BE49-F238E27FC236}">
              <a16:creationId xmlns:a16="http://schemas.microsoft.com/office/drawing/2014/main" id="{553CFB11-9A35-433C-BB21-1A1A02A5B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56400" y="361951"/>
          <a:ext cx="2114550" cy="10398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57150</xdr:colOff>
      <xdr:row>2</xdr:row>
      <xdr:rowOff>6353</xdr:rowOff>
    </xdr:from>
    <xdr:to>
      <xdr:col>4</xdr:col>
      <xdr:colOff>0</xdr:colOff>
      <xdr:row>6</xdr:row>
      <xdr:rowOff>323850</xdr:rowOff>
    </xdr:to>
    <xdr:pic>
      <xdr:nvPicPr>
        <xdr:cNvPr id="3" name="Picture 2">
          <a:extLst>
            <a:ext uri="{FF2B5EF4-FFF2-40B4-BE49-F238E27FC236}">
              <a16:creationId xmlns:a16="http://schemas.microsoft.com/office/drawing/2014/main" id="{D219AB9C-491C-429D-BA3F-CE4DFE70E8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928100" y="330203"/>
          <a:ext cx="2089150" cy="10540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3</xdr:col>
      <xdr:colOff>203200</xdr:colOff>
      <xdr:row>2</xdr:row>
      <xdr:rowOff>127001</xdr:rowOff>
    </xdr:from>
    <xdr:to>
      <xdr:col>3</xdr:col>
      <xdr:colOff>1949450</xdr:colOff>
      <xdr:row>7</xdr:row>
      <xdr:rowOff>241300</xdr:rowOff>
    </xdr:to>
    <xdr:pic>
      <xdr:nvPicPr>
        <xdr:cNvPr id="2" name="Picture 1">
          <a:extLst>
            <a:ext uri="{FF2B5EF4-FFF2-40B4-BE49-F238E27FC236}">
              <a16:creationId xmlns:a16="http://schemas.microsoft.com/office/drawing/2014/main" id="{145DF53C-7369-46EE-A326-66B0A48AF1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74150" y="450851"/>
          <a:ext cx="1746250" cy="1219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247650</xdr:colOff>
      <xdr:row>2</xdr:row>
      <xdr:rowOff>88901</xdr:rowOff>
    </xdr:from>
    <xdr:to>
      <xdr:col>2</xdr:col>
      <xdr:colOff>2006297</xdr:colOff>
      <xdr:row>7</xdr:row>
      <xdr:rowOff>247650</xdr:rowOff>
    </xdr:to>
    <xdr:pic>
      <xdr:nvPicPr>
        <xdr:cNvPr id="3" name="Picture 2">
          <a:extLst>
            <a:ext uri="{FF2B5EF4-FFF2-40B4-BE49-F238E27FC236}">
              <a16:creationId xmlns:a16="http://schemas.microsoft.com/office/drawing/2014/main" id="{D9D95261-7860-4FA9-A1BD-A6053F92C78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72300" y="412751"/>
          <a:ext cx="1758647" cy="12636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5.xml><?xml version="1.0" encoding="utf-8"?>
<xdr:wsDr xmlns:xdr="http://schemas.openxmlformats.org/drawingml/2006/spreadsheetDrawing" xmlns:a="http://schemas.openxmlformats.org/drawingml/2006/main">
  <xdr:oneCellAnchor>
    <xdr:from>
      <xdr:col>3</xdr:col>
      <xdr:colOff>82550</xdr:colOff>
      <xdr:row>2</xdr:row>
      <xdr:rowOff>69850</xdr:rowOff>
    </xdr:from>
    <xdr:ext cx="1962150" cy="1009650"/>
    <xdr:pic>
      <xdr:nvPicPr>
        <xdr:cNvPr id="2" name="Picture 2">
          <a:extLst>
            <a:ext uri="{FF2B5EF4-FFF2-40B4-BE49-F238E27FC236}">
              <a16:creationId xmlns:a16="http://schemas.microsoft.com/office/drawing/2014/main" id="{12B35293-2CD2-4EC6-97FF-772D932F7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6600" y="387350"/>
          <a:ext cx="19621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203200</xdr:colOff>
      <xdr:row>2</xdr:row>
      <xdr:rowOff>114301</xdr:rowOff>
    </xdr:from>
    <xdr:ext cx="1826420" cy="920750"/>
    <xdr:pic>
      <xdr:nvPicPr>
        <xdr:cNvPr id="4" name="Picture 3">
          <a:extLst>
            <a:ext uri="{FF2B5EF4-FFF2-40B4-BE49-F238E27FC236}">
              <a16:creationId xmlns:a16="http://schemas.microsoft.com/office/drawing/2014/main" id="{AA82CAF9-7000-4335-94EB-675071B02C5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27850" y="438151"/>
          <a:ext cx="1826420" cy="920750"/>
        </a:xfrm>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3</xdr:col>
      <xdr:colOff>142875</xdr:colOff>
      <xdr:row>2</xdr:row>
      <xdr:rowOff>76201</xdr:rowOff>
    </xdr:from>
    <xdr:ext cx="1876425" cy="1365249"/>
    <xdr:pic>
      <xdr:nvPicPr>
        <xdr:cNvPr id="2" name="Picture 1">
          <a:extLst>
            <a:ext uri="{FF2B5EF4-FFF2-40B4-BE49-F238E27FC236}">
              <a16:creationId xmlns:a16="http://schemas.microsoft.com/office/drawing/2014/main" id="{3F2F0588-E1DA-4524-BFD7-C654A266C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6925" y="393701"/>
          <a:ext cx="1876425" cy="1365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38100</xdr:colOff>
      <xdr:row>2</xdr:row>
      <xdr:rowOff>66676</xdr:rowOff>
    </xdr:from>
    <xdr:ext cx="2012950" cy="1395207"/>
    <xdr:pic>
      <xdr:nvPicPr>
        <xdr:cNvPr id="3" name="Picture 2">
          <a:extLst>
            <a:ext uri="{FF2B5EF4-FFF2-40B4-BE49-F238E27FC236}">
              <a16:creationId xmlns:a16="http://schemas.microsoft.com/office/drawing/2014/main" id="{F2F0470B-4DA5-41E5-91BD-1649B93DEF1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20800" y="384176"/>
          <a:ext cx="2012950" cy="13952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7.xml><?xml version="1.0" encoding="utf-8"?>
<xdr:wsDr xmlns:xdr="http://schemas.openxmlformats.org/drawingml/2006/spreadsheetDrawing" xmlns:a="http://schemas.openxmlformats.org/drawingml/2006/main">
  <xdr:oneCellAnchor>
    <xdr:from>
      <xdr:col>3</xdr:col>
      <xdr:colOff>53975</xdr:colOff>
      <xdr:row>2</xdr:row>
      <xdr:rowOff>48413</xdr:rowOff>
    </xdr:from>
    <xdr:ext cx="1962150" cy="1367637"/>
    <xdr:pic>
      <xdr:nvPicPr>
        <xdr:cNvPr id="2" name="Picture 1">
          <a:extLst>
            <a:ext uri="{FF2B5EF4-FFF2-40B4-BE49-F238E27FC236}">
              <a16:creationId xmlns:a16="http://schemas.microsoft.com/office/drawing/2014/main" id="{99F1B6CB-05B7-4C78-9515-E23497BA2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78025" y="365913"/>
          <a:ext cx="1962150" cy="13676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41276</xdr:colOff>
      <xdr:row>2</xdr:row>
      <xdr:rowOff>85726</xdr:rowOff>
    </xdr:from>
    <xdr:ext cx="1930400" cy="1333499"/>
    <xdr:pic>
      <xdr:nvPicPr>
        <xdr:cNvPr id="3" name="Picture 2">
          <a:extLst>
            <a:ext uri="{FF2B5EF4-FFF2-40B4-BE49-F238E27FC236}">
              <a16:creationId xmlns:a16="http://schemas.microsoft.com/office/drawing/2014/main" id="{FAF52548-F927-4B40-A3B4-924C844A49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23976" y="403226"/>
          <a:ext cx="1930400" cy="13334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8.xml><?xml version="1.0" encoding="utf-8"?>
<xdr:wsDr xmlns:xdr="http://schemas.openxmlformats.org/drawingml/2006/spreadsheetDrawing" xmlns:a="http://schemas.openxmlformats.org/drawingml/2006/main">
  <xdr:oneCellAnchor>
    <xdr:from>
      <xdr:col>3</xdr:col>
      <xdr:colOff>123825</xdr:colOff>
      <xdr:row>2</xdr:row>
      <xdr:rowOff>19051</xdr:rowOff>
    </xdr:from>
    <xdr:ext cx="1838325" cy="1416049"/>
    <xdr:pic>
      <xdr:nvPicPr>
        <xdr:cNvPr id="2" name="Picture 3">
          <a:extLst>
            <a:ext uri="{FF2B5EF4-FFF2-40B4-BE49-F238E27FC236}">
              <a16:creationId xmlns:a16="http://schemas.microsoft.com/office/drawing/2014/main" id="{5C594FE2-64A4-44E1-94CD-4AF84C846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47875" y="336551"/>
          <a:ext cx="1838325" cy="14160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69850</xdr:colOff>
      <xdr:row>2</xdr:row>
      <xdr:rowOff>95250</xdr:rowOff>
    </xdr:from>
    <xdr:ext cx="1952625" cy="1314449"/>
    <xdr:pic>
      <xdr:nvPicPr>
        <xdr:cNvPr id="3" name="Picture 2">
          <a:extLst>
            <a:ext uri="{FF2B5EF4-FFF2-40B4-BE49-F238E27FC236}">
              <a16:creationId xmlns:a16="http://schemas.microsoft.com/office/drawing/2014/main" id="{9709AFEC-BEC4-4C0B-9263-FD3309FACC8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2550" y="412750"/>
          <a:ext cx="1952625" cy="13144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9.xml><?xml version="1.0" encoding="utf-8"?>
<xdr:wsDr xmlns:xdr="http://schemas.openxmlformats.org/drawingml/2006/spreadsheetDrawing" xmlns:a="http://schemas.openxmlformats.org/drawingml/2006/main">
  <xdr:oneCellAnchor>
    <xdr:from>
      <xdr:col>2</xdr:col>
      <xdr:colOff>19051</xdr:colOff>
      <xdr:row>2</xdr:row>
      <xdr:rowOff>19052</xdr:rowOff>
    </xdr:from>
    <xdr:ext cx="2130425" cy="1059314"/>
    <xdr:pic>
      <xdr:nvPicPr>
        <xdr:cNvPr id="2" name="Picture 1">
          <a:extLst>
            <a:ext uri="{FF2B5EF4-FFF2-40B4-BE49-F238E27FC236}">
              <a16:creationId xmlns:a16="http://schemas.microsoft.com/office/drawing/2014/main" id="{C3E665F7-82D2-4747-930A-7EC6B99A77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1751" y="336552"/>
          <a:ext cx="2130425" cy="1059314"/>
        </a:xfrm>
        <a:prstGeom prst="rect">
          <a:avLst/>
        </a:prstGeom>
      </xdr:spPr>
    </xdr:pic>
    <xdr:clientData/>
  </xdr:oneCellAnchor>
  <xdr:oneCellAnchor>
    <xdr:from>
      <xdr:col>3</xdr:col>
      <xdr:colOff>19050</xdr:colOff>
      <xdr:row>2</xdr:row>
      <xdr:rowOff>25400</xdr:rowOff>
    </xdr:from>
    <xdr:ext cx="1962150" cy="1028700"/>
    <xdr:pic>
      <xdr:nvPicPr>
        <xdr:cNvPr id="3" name="Picture 2">
          <a:extLst>
            <a:ext uri="{FF2B5EF4-FFF2-40B4-BE49-F238E27FC236}">
              <a16:creationId xmlns:a16="http://schemas.microsoft.com/office/drawing/2014/main" id="{26E9BEF9-D548-4D65-8C2D-5E021E73852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43100" y="342900"/>
          <a:ext cx="196215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0.xml><?xml version="1.0" encoding="utf-8"?>
<xdr:wsDr xmlns:xdr="http://schemas.openxmlformats.org/drawingml/2006/spreadsheetDrawing" xmlns:a="http://schemas.openxmlformats.org/drawingml/2006/main">
  <xdr:oneCellAnchor>
    <xdr:from>
      <xdr:col>3</xdr:col>
      <xdr:colOff>57150</xdr:colOff>
      <xdr:row>2</xdr:row>
      <xdr:rowOff>66675</xdr:rowOff>
    </xdr:from>
    <xdr:ext cx="1971675" cy="962025"/>
    <xdr:pic>
      <xdr:nvPicPr>
        <xdr:cNvPr id="2" name="Picture 2">
          <a:extLst>
            <a:ext uri="{FF2B5EF4-FFF2-40B4-BE49-F238E27FC236}">
              <a16:creationId xmlns:a16="http://schemas.microsoft.com/office/drawing/2014/main" id="{34BEA3EE-C23F-48BC-B49E-9E9278C8D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1200" y="384175"/>
          <a:ext cx="1971675"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107950</xdr:colOff>
      <xdr:row>2</xdr:row>
      <xdr:rowOff>82550</xdr:rowOff>
    </xdr:from>
    <xdr:ext cx="1895475" cy="962025"/>
    <xdr:pic>
      <xdr:nvPicPr>
        <xdr:cNvPr id="3" name="Picture 5">
          <a:extLst>
            <a:ext uri="{FF2B5EF4-FFF2-40B4-BE49-F238E27FC236}">
              <a16:creationId xmlns:a16="http://schemas.microsoft.com/office/drawing/2014/main" id="{9AD4B5FD-8972-4F64-94FB-954ECEEDBE2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90650" y="400050"/>
          <a:ext cx="1895475"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1.xml><?xml version="1.0" encoding="utf-8"?>
<xdr:wsDr xmlns:xdr="http://schemas.openxmlformats.org/drawingml/2006/spreadsheetDrawing" xmlns:a="http://schemas.openxmlformats.org/drawingml/2006/main">
  <xdr:oneCellAnchor>
    <xdr:from>
      <xdr:col>3</xdr:col>
      <xdr:colOff>114300</xdr:colOff>
      <xdr:row>2</xdr:row>
      <xdr:rowOff>1</xdr:rowOff>
    </xdr:from>
    <xdr:ext cx="1847850" cy="1015999"/>
    <xdr:pic>
      <xdr:nvPicPr>
        <xdr:cNvPr id="2" name="Picture 2">
          <a:extLst>
            <a:ext uri="{FF2B5EF4-FFF2-40B4-BE49-F238E27FC236}">
              <a16:creationId xmlns:a16="http://schemas.microsoft.com/office/drawing/2014/main" id="{6B382757-678A-407B-99AF-0A8D4573D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8350" y="317501"/>
          <a:ext cx="1847850" cy="1015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28575</xdr:colOff>
      <xdr:row>2</xdr:row>
      <xdr:rowOff>28575</xdr:rowOff>
    </xdr:from>
    <xdr:ext cx="1981200" cy="987426"/>
    <xdr:pic>
      <xdr:nvPicPr>
        <xdr:cNvPr id="3" name="Picture 2">
          <a:extLst>
            <a:ext uri="{FF2B5EF4-FFF2-40B4-BE49-F238E27FC236}">
              <a16:creationId xmlns:a16="http://schemas.microsoft.com/office/drawing/2014/main" id="{1E2B0EE7-D09A-4D34-A0D7-911C9CC057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11275" y="346075"/>
          <a:ext cx="1981200" cy="987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2.xml><?xml version="1.0" encoding="utf-8"?>
<xdr:wsDr xmlns:xdr="http://schemas.openxmlformats.org/drawingml/2006/spreadsheetDrawing" xmlns:a="http://schemas.openxmlformats.org/drawingml/2006/main">
  <xdr:oneCellAnchor>
    <xdr:from>
      <xdr:col>3</xdr:col>
      <xdr:colOff>101600</xdr:colOff>
      <xdr:row>2</xdr:row>
      <xdr:rowOff>76200</xdr:rowOff>
    </xdr:from>
    <xdr:ext cx="1943100" cy="958850"/>
    <xdr:pic>
      <xdr:nvPicPr>
        <xdr:cNvPr id="2" name="Picture 1">
          <a:extLst>
            <a:ext uri="{FF2B5EF4-FFF2-40B4-BE49-F238E27FC236}">
              <a16:creationId xmlns:a16="http://schemas.microsoft.com/office/drawing/2014/main" id="{8048E785-5F15-430F-85B8-429B39136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25650" y="393700"/>
          <a:ext cx="1943100" cy="958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57150</xdr:colOff>
      <xdr:row>2</xdr:row>
      <xdr:rowOff>107950</xdr:rowOff>
    </xdr:from>
    <xdr:ext cx="1955800" cy="923925"/>
    <xdr:pic>
      <xdr:nvPicPr>
        <xdr:cNvPr id="3" name="Picture 2">
          <a:extLst>
            <a:ext uri="{FF2B5EF4-FFF2-40B4-BE49-F238E27FC236}">
              <a16:creationId xmlns:a16="http://schemas.microsoft.com/office/drawing/2014/main" id="{EA53D537-592C-4E04-A69D-09AF470F60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9850" y="425450"/>
          <a:ext cx="195580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3.xml><?xml version="1.0" encoding="utf-8"?>
<xdr:wsDr xmlns:xdr="http://schemas.openxmlformats.org/drawingml/2006/spreadsheetDrawing" xmlns:a="http://schemas.openxmlformats.org/drawingml/2006/main">
  <xdr:oneCellAnchor>
    <xdr:from>
      <xdr:col>2</xdr:col>
      <xdr:colOff>177800</xdr:colOff>
      <xdr:row>2</xdr:row>
      <xdr:rowOff>31750</xdr:rowOff>
    </xdr:from>
    <xdr:ext cx="1895475" cy="962025"/>
    <xdr:pic>
      <xdr:nvPicPr>
        <xdr:cNvPr id="2" name="Picture 5">
          <a:extLst>
            <a:ext uri="{FF2B5EF4-FFF2-40B4-BE49-F238E27FC236}">
              <a16:creationId xmlns:a16="http://schemas.microsoft.com/office/drawing/2014/main" id="{9D543256-E97B-4E94-BFFD-E9FD8DACA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60500" y="349250"/>
          <a:ext cx="1895475"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63500</xdr:colOff>
      <xdr:row>2</xdr:row>
      <xdr:rowOff>44450</xdr:rowOff>
    </xdr:from>
    <xdr:ext cx="1971675" cy="962025"/>
    <xdr:pic>
      <xdr:nvPicPr>
        <xdr:cNvPr id="3" name="Picture 2">
          <a:extLst>
            <a:ext uri="{FF2B5EF4-FFF2-40B4-BE49-F238E27FC236}">
              <a16:creationId xmlns:a16="http://schemas.microsoft.com/office/drawing/2014/main" id="{A802F269-B370-492A-9C93-FDD95BB9C0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87550" y="361950"/>
          <a:ext cx="1971675"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4.xml><?xml version="1.0" encoding="utf-8"?>
<xdr:wsDr xmlns:xdr="http://schemas.openxmlformats.org/drawingml/2006/spreadsheetDrawing" xmlns:a="http://schemas.openxmlformats.org/drawingml/2006/main">
  <xdr:oneCellAnchor>
    <xdr:from>
      <xdr:col>3</xdr:col>
      <xdr:colOff>82550</xdr:colOff>
      <xdr:row>2</xdr:row>
      <xdr:rowOff>22225</xdr:rowOff>
    </xdr:from>
    <xdr:ext cx="1962150" cy="1190625"/>
    <xdr:pic>
      <xdr:nvPicPr>
        <xdr:cNvPr id="2" name="Picture 1">
          <a:extLst>
            <a:ext uri="{FF2B5EF4-FFF2-40B4-BE49-F238E27FC236}">
              <a16:creationId xmlns:a16="http://schemas.microsoft.com/office/drawing/2014/main" id="{0B4F7800-1230-4872-A33B-B5B627C85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6600" y="339725"/>
          <a:ext cx="196215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165100</xdr:colOff>
      <xdr:row>2</xdr:row>
      <xdr:rowOff>98425</xdr:rowOff>
    </xdr:from>
    <xdr:ext cx="1895475" cy="1095375"/>
    <xdr:pic>
      <xdr:nvPicPr>
        <xdr:cNvPr id="3" name="Picture 6">
          <a:extLst>
            <a:ext uri="{FF2B5EF4-FFF2-40B4-BE49-F238E27FC236}">
              <a16:creationId xmlns:a16="http://schemas.microsoft.com/office/drawing/2014/main" id="{CC98AEE3-F5B4-4DDE-9FF6-BE4D52E908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47800" y="415925"/>
          <a:ext cx="1895475"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5.xml><?xml version="1.0" encoding="utf-8"?>
<xdr:wsDr xmlns:xdr="http://schemas.openxmlformats.org/drawingml/2006/spreadsheetDrawing" xmlns:a="http://schemas.openxmlformats.org/drawingml/2006/main">
  <xdr:oneCellAnchor>
    <xdr:from>
      <xdr:col>3</xdr:col>
      <xdr:colOff>101600</xdr:colOff>
      <xdr:row>2</xdr:row>
      <xdr:rowOff>76200</xdr:rowOff>
    </xdr:from>
    <xdr:ext cx="1943100" cy="990600"/>
    <xdr:pic>
      <xdr:nvPicPr>
        <xdr:cNvPr id="2" name="Picture 2">
          <a:extLst>
            <a:ext uri="{FF2B5EF4-FFF2-40B4-BE49-F238E27FC236}">
              <a16:creationId xmlns:a16="http://schemas.microsoft.com/office/drawing/2014/main" id="{FFFF002A-8947-4A21-BF5E-874E85FD2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25650" y="393700"/>
          <a:ext cx="19431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63500</xdr:colOff>
      <xdr:row>2</xdr:row>
      <xdr:rowOff>76202</xdr:rowOff>
    </xdr:from>
    <xdr:ext cx="1981200" cy="995700"/>
    <xdr:pic>
      <xdr:nvPicPr>
        <xdr:cNvPr id="3" name="Picture 6">
          <a:extLst>
            <a:ext uri="{FF2B5EF4-FFF2-40B4-BE49-F238E27FC236}">
              <a16:creationId xmlns:a16="http://schemas.microsoft.com/office/drawing/2014/main" id="{DDEB68F2-2583-4505-9731-A0AFADFB045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6200" y="393702"/>
          <a:ext cx="1981200" cy="995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6.xml><?xml version="1.0" encoding="utf-8"?>
<xdr:wsDr xmlns:xdr="http://schemas.openxmlformats.org/drawingml/2006/spreadsheetDrawing" xmlns:a="http://schemas.openxmlformats.org/drawingml/2006/main">
  <xdr:oneCellAnchor>
    <xdr:from>
      <xdr:col>3</xdr:col>
      <xdr:colOff>107950</xdr:colOff>
      <xdr:row>2</xdr:row>
      <xdr:rowOff>120651</xdr:rowOff>
    </xdr:from>
    <xdr:ext cx="1914525" cy="1117599"/>
    <xdr:pic>
      <xdr:nvPicPr>
        <xdr:cNvPr id="2" name="Picture 1">
          <a:extLst>
            <a:ext uri="{FF2B5EF4-FFF2-40B4-BE49-F238E27FC236}">
              <a16:creationId xmlns:a16="http://schemas.microsoft.com/office/drawing/2014/main" id="{221D01C5-FC24-4940-B86C-493250051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2000" y="438151"/>
          <a:ext cx="1914525" cy="11175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88900</xdr:colOff>
      <xdr:row>2</xdr:row>
      <xdr:rowOff>114301</xdr:rowOff>
    </xdr:from>
    <xdr:ext cx="1955800" cy="1153768"/>
    <xdr:pic>
      <xdr:nvPicPr>
        <xdr:cNvPr id="3" name="Picture 2">
          <a:extLst>
            <a:ext uri="{FF2B5EF4-FFF2-40B4-BE49-F238E27FC236}">
              <a16:creationId xmlns:a16="http://schemas.microsoft.com/office/drawing/2014/main" id="{8DB5BF36-0128-4882-820A-E16663F232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71600" y="431801"/>
          <a:ext cx="1955800" cy="11537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7.xml><?xml version="1.0" encoding="utf-8"?>
<xdr:wsDr xmlns:xdr="http://schemas.openxmlformats.org/drawingml/2006/spreadsheetDrawing" xmlns:a="http://schemas.openxmlformats.org/drawingml/2006/main">
  <xdr:oneCellAnchor>
    <xdr:from>
      <xdr:col>3</xdr:col>
      <xdr:colOff>158750</xdr:colOff>
      <xdr:row>2</xdr:row>
      <xdr:rowOff>57150</xdr:rowOff>
    </xdr:from>
    <xdr:ext cx="1581149" cy="918918"/>
    <xdr:pic>
      <xdr:nvPicPr>
        <xdr:cNvPr id="2" name="Picture 1">
          <a:extLst>
            <a:ext uri="{FF2B5EF4-FFF2-40B4-BE49-F238E27FC236}">
              <a16:creationId xmlns:a16="http://schemas.microsoft.com/office/drawing/2014/main" id="{6D82DBBC-F1B9-43D4-85AD-8F32DD51C1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82800" y="374650"/>
          <a:ext cx="1581149" cy="918918"/>
        </a:xfrm>
        <a:prstGeom prst="rect">
          <a:avLst/>
        </a:prstGeom>
      </xdr:spPr>
    </xdr:pic>
    <xdr:clientData/>
  </xdr:oneCellAnchor>
  <xdr:oneCellAnchor>
    <xdr:from>
      <xdr:col>2</xdr:col>
      <xdr:colOff>184150</xdr:colOff>
      <xdr:row>2</xdr:row>
      <xdr:rowOff>124601</xdr:rowOff>
    </xdr:from>
    <xdr:ext cx="1581150" cy="859649"/>
    <xdr:pic>
      <xdr:nvPicPr>
        <xdr:cNvPr id="3" name="Picture 2">
          <a:extLst>
            <a:ext uri="{FF2B5EF4-FFF2-40B4-BE49-F238E27FC236}">
              <a16:creationId xmlns:a16="http://schemas.microsoft.com/office/drawing/2014/main" id="{BC949532-DF05-4D6E-ADDD-CBBFF7F68F1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66850" y="442101"/>
          <a:ext cx="1581150" cy="859649"/>
        </a:xfrm>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3</xdr:col>
      <xdr:colOff>22225</xdr:colOff>
      <xdr:row>2</xdr:row>
      <xdr:rowOff>60325</xdr:rowOff>
    </xdr:from>
    <xdr:ext cx="1997075" cy="1393825"/>
    <xdr:pic>
      <xdr:nvPicPr>
        <xdr:cNvPr id="3" name="Picture 2">
          <a:extLst>
            <a:ext uri="{FF2B5EF4-FFF2-40B4-BE49-F238E27FC236}">
              <a16:creationId xmlns:a16="http://schemas.microsoft.com/office/drawing/2014/main" id="{17A24657-09F7-4514-B855-0BEC476E0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6275" y="377825"/>
          <a:ext cx="1997075" cy="139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173830</xdr:colOff>
      <xdr:row>2</xdr:row>
      <xdr:rowOff>38100</xdr:rowOff>
    </xdr:from>
    <xdr:ext cx="1826420" cy="1399399"/>
    <xdr:pic>
      <xdr:nvPicPr>
        <xdr:cNvPr id="4" name="Picture 3">
          <a:extLst>
            <a:ext uri="{FF2B5EF4-FFF2-40B4-BE49-F238E27FC236}">
              <a16:creationId xmlns:a16="http://schemas.microsoft.com/office/drawing/2014/main" id="{9299493F-A7B1-4531-8E5B-5419E5ADC80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98480" y="361950"/>
          <a:ext cx="1826420" cy="1399399"/>
        </a:xfrm>
        <a:prstGeom prst="rect">
          <a:avLst/>
        </a:prstGeom>
      </xdr:spPr>
    </xdr:pic>
    <xdr:clientData/>
  </xdr:one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Main_Sheet_1" connectionId="3547" xr16:uid="{73CB7599-08E1-4E2D-A756-910BA536B726}" autoFormatId="16" applyNumberFormats="0" applyBorderFormats="0" applyFontFormats="1" applyPatternFormats="1" applyAlignmentFormats="0" applyWidthHeightFormats="0">
  <queryTableRefresh nextId="6">
    <queryTableFields count="3">
      <queryTableField id="1" name="CLASSIFICATION"/>
      <queryTableField id="2" name="SCHEME CODE"/>
      <queryTableField id="3" name="SCHEME NAME"/>
    </queryTableFields>
    <queryTableDeletedFields count="1">
      <deletedField name="HYBRID_SCHEME"/>
    </queryTableDeletedFields>
    <sortState xmlns:xlrd2="http://schemas.microsoft.com/office/spreadsheetml/2017/richdata2" ref="A3:D70">
      <sortCondition ref="C2"/>
    </sortState>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TSLVFOFNAV" headers="0" connectionId="3564" xr16:uid="{505FC5BB-8DF8-4126-80B6-37F9CFA60FB0}"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TSLVFOF_GOV_SEC" connectionId="3551" xr16:uid="{1BED60E8-D131-4677-966C-46060B230D2D}"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TSLVFOF_Aif_cat" headers="0" connectionId="3558" xr16:uid="{868B4D37-E1B6-4345-ADD8-5A4B2AF6E48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TSLVFOF_Securitied_Debt_1" headers="0" connectionId="3556" xr16:uid="{083D06FD-33FF-434F-B680-84D013BE352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TSLVFOF_EQ" connectionId="3550" xr16:uid="{F3C35D3A-D216-4697-9DF3-FEA995629CB0}"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xml><?xml version="1.0" encoding="utf-8"?>
<queryTable xmlns="http://schemas.openxmlformats.org/spreadsheetml/2006/main" xmlns:mc="http://schemas.openxmlformats.org/markup-compatibility/2006" xmlns:xr16="http://schemas.microsoft.com/office/spreadsheetml/2017/revision16" mc:Ignorable="xr16" name="TSLVFOF_MM" headers="0" connectionId="3557" xr16:uid="{9D57FC79-8D2E-40ED-A16A-CCF90092445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xml><?xml version="1.0" encoding="utf-8"?>
<queryTable xmlns="http://schemas.openxmlformats.org/spreadsheetml/2006/main" xmlns:mc="http://schemas.openxmlformats.org/markup-compatibility/2006" xmlns:xr16="http://schemas.microsoft.com/office/spreadsheetml/2017/revision16" mc:Ignorable="xr16" name="TSLVFOF_Mutual_F_Units" headers="0" connectionId="3562" xr16:uid="{03263593-1B36-493B-AA28-4D6A1ED0CDF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9.xml><?xml version="1.0" encoding="utf-8"?>
<queryTable xmlns="http://schemas.openxmlformats.org/spreadsheetml/2006/main" xmlns:mc="http://schemas.openxmlformats.org/markup-compatibility/2006" xmlns:xr16="http://schemas.microsoft.com/office/spreadsheetml/2017/revision16" mc:Ignorable="xr16" name="TSLVFOF_Debt_Related_UNLISTED" headers="0" connectionId="3554" xr16:uid="{79354C63-A01E-41F9-806C-6D2C4F55AF94}"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0.xml><?xml version="1.0" encoding="utf-8"?>
<queryTable xmlns="http://schemas.openxmlformats.org/spreadsheetml/2006/main" xmlns:mc="http://schemas.openxmlformats.org/markup-compatibility/2006" xmlns:xr16="http://schemas.microsoft.com/office/spreadsheetml/2017/revision16" mc:Ignorable="xr16" name="TSLVFOF_Securitied_Debt" headers="0" connectionId="3555" xr16:uid="{F4D18EF4-1BD8-4062-8774-F2D368DD574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1.xml><?xml version="1.0" encoding="utf-8"?>
<queryTable xmlns="http://schemas.openxmlformats.org/spreadsheetml/2006/main" xmlns:mc="http://schemas.openxmlformats.org/markup-compatibility/2006" xmlns:xr16="http://schemas.microsoft.com/office/spreadsheetml/2017/revision16" mc:Ignorable="xr16" name="TSLVFOF_Debt_Related" headers="0" connectionId="3553" xr16:uid="{89F5D3C3-2390-416C-AB49-B946761EC469}"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2.xml><?xml version="1.0" encoding="utf-8"?>
<queryTable xmlns="http://schemas.openxmlformats.org/spreadsheetml/2006/main" xmlns:mc="http://schemas.openxmlformats.org/markup-compatibility/2006" xmlns:xr16="http://schemas.microsoft.com/office/spreadsheetml/2017/revision16" mc:Ignorable="xr16" name="TSLVFOF_FD" headers="0" connectionId="3561" xr16:uid="{D98D8A7D-941F-4B42-B611-5EC155AEDFC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3.xml><?xml version="1.0" encoding="utf-8"?>
<queryTable xmlns="http://schemas.openxmlformats.org/spreadsheetml/2006/main" xmlns:mc="http://schemas.openxmlformats.org/markup-compatibility/2006" xmlns:xr16="http://schemas.microsoft.com/office/spreadsheetml/2017/revision16" mc:Ignorable="xr16" name="TSLVFOF_EQ_FU_Related" connectionId="3552" xr16:uid="{0D5E5FCF-B6A7-4985-BF94-4A0CED601BF8}"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4.xml><?xml version="1.0" encoding="utf-8"?>
<queryTable xmlns="http://schemas.openxmlformats.org/spreadsheetml/2006/main" xmlns:mc="http://schemas.openxmlformats.org/markup-compatibility/2006" xmlns:xr16="http://schemas.microsoft.com/office/spreadsheetml/2017/revision16" mc:Ignorable="xr16" name="TSLVFOF_Foreign_Units" connectionId="3563" xr16:uid="{92B6477D-7A53-4E07-9846-8D005F849C4A}"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5.xml><?xml version="1.0" encoding="utf-8"?>
<queryTable xmlns="http://schemas.openxmlformats.org/spreadsheetml/2006/main" xmlns:mc="http://schemas.openxmlformats.org/markup-compatibility/2006" xmlns:xr16="http://schemas.microsoft.com/office/spreadsheetml/2017/revision16" mc:Ignorable="xr16" name="TGLDFOF_Mutual_F_Units" headers="0" connectionId="3545" xr16:uid="{207C9622-B377-4690-B1F5-D5FEF63F4DF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6.xml><?xml version="1.0" encoding="utf-8"?>
<queryTable xmlns="http://schemas.openxmlformats.org/spreadsheetml/2006/main" xmlns:mc="http://schemas.openxmlformats.org/markup-compatibility/2006" xmlns:xr16="http://schemas.microsoft.com/office/spreadsheetml/2017/revision16" mc:Ignorable="xr16" name="TGLDFOF_Securitied_Debt_1" headers="0" connectionId="3541" xr16:uid="{850F811D-C7D9-4CDF-8F59-1C833EAEF6F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7.xml><?xml version="1.0" encoding="utf-8"?>
<queryTable xmlns="http://schemas.openxmlformats.org/spreadsheetml/2006/main" xmlns:mc="http://schemas.openxmlformats.org/markup-compatibility/2006" xmlns:xr16="http://schemas.microsoft.com/office/spreadsheetml/2017/revision16" mc:Ignorable="xr16" name="TGLDFOF_GOV_SEC" connectionId="3535" xr16:uid="{8489F474-35E2-4C1A-A026-F079899A24EA}"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8.xml><?xml version="1.0" encoding="utf-8"?>
<queryTable xmlns="http://schemas.openxmlformats.org/spreadsheetml/2006/main" xmlns:mc="http://schemas.openxmlformats.org/markup-compatibility/2006" xmlns:xr16="http://schemas.microsoft.com/office/spreadsheetml/2017/revision16" mc:Ignorable="xr16" name="TGLDFOF_MM" headers="0" connectionId="3542" xr16:uid="{2DE3EAED-1B14-482E-8EFC-AFF4B169820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9.xml><?xml version="1.0" encoding="utf-8"?>
<queryTable xmlns="http://schemas.openxmlformats.org/spreadsheetml/2006/main" xmlns:mc="http://schemas.openxmlformats.org/markup-compatibility/2006" xmlns:xr16="http://schemas.microsoft.com/office/spreadsheetml/2017/revision16" mc:Ignorable="xr16" name="TGLDFOF_Aif_cat" headers="0" connectionId="3543" xr16:uid="{CB40A3F0-BBF9-4DF3-BD34-0B8878437E5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0.xml><?xml version="1.0" encoding="utf-8"?>
<queryTable xmlns="http://schemas.openxmlformats.org/spreadsheetml/2006/main" xmlns:mc="http://schemas.openxmlformats.org/markup-compatibility/2006" xmlns:xr16="http://schemas.microsoft.com/office/spreadsheetml/2017/revision16" mc:Ignorable="xr16" name="TGLDFOF_EQ_FU_Related" connectionId="3537" xr16:uid="{25CF4043-852F-415C-A535-0A9E598E122A}"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1.xml><?xml version="1.0" encoding="utf-8"?>
<queryTable xmlns="http://schemas.openxmlformats.org/spreadsheetml/2006/main" xmlns:mc="http://schemas.openxmlformats.org/markup-compatibility/2006" xmlns:xr16="http://schemas.microsoft.com/office/spreadsheetml/2017/revision16" mc:Ignorable="xr16" name="TGLDFOF_Debt_Related_UNLISTED" headers="0" connectionId="3539" xr16:uid="{83E2149F-1914-4AC0-B188-50D204EC8934}"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2.xml><?xml version="1.0" encoding="utf-8"?>
<queryTable xmlns="http://schemas.openxmlformats.org/spreadsheetml/2006/main" xmlns:mc="http://schemas.openxmlformats.org/markup-compatibility/2006" xmlns:xr16="http://schemas.microsoft.com/office/spreadsheetml/2017/revision16" mc:Ignorable="xr16" name="TGLDFOFNAV" headers="0" connectionId="3549" xr16:uid="{C4B2A072-2FE6-486E-B682-85E7FBF9C281}"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3.xml><?xml version="1.0" encoding="utf-8"?>
<queryTable xmlns="http://schemas.openxmlformats.org/spreadsheetml/2006/main" xmlns:mc="http://schemas.openxmlformats.org/markup-compatibility/2006" xmlns:xr16="http://schemas.microsoft.com/office/spreadsheetml/2017/revision16" mc:Ignorable="xr16" name="TGLDFOF_Debt_Related" headers="0" connectionId="3538" xr16:uid="{572E56E7-6C8B-43E2-8572-2510FC69A475}"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4.xml><?xml version="1.0" encoding="utf-8"?>
<queryTable xmlns="http://schemas.openxmlformats.org/spreadsheetml/2006/main" xmlns:mc="http://schemas.openxmlformats.org/markup-compatibility/2006" xmlns:xr16="http://schemas.microsoft.com/office/spreadsheetml/2017/revision16" mc:Ignorable="xr16" name="TGLDFOF_Securitied_Debt" headers="0" connectionId="3540" xr16:uid="{EFE73D22-659C-4536-83D2-D99096AB41C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5.xml><?xml version="1.0" encoding="utf-8"?>
<queryTable xmlns="http://schemas.openxmlformats.org/spreadsheetml/2006/main" xmlns:mc="http://schemas.openxmlformats.org/markup-compatibility/2006" xmlns:xr16="http://schemas.microsoft.com/office/spreadsheetml/2017/revision16" mc:Ignorable="xr16" name="TGLDFOF_EQ" connectionId="3534" xr16:uid="{D5BFF5F0-81C5-4027-9E39-BE89E1B0F6D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6.xml><?xml version="1.0" encoding="utf-8"?>
<queryTable xmlns="http://schemas.openxmlformats.org/spreadsheetml/2006/main" xmlns:mc="http://schemas.openxmlformats.org/markup-compatibility/2006" xmlns:xr16="http://schemas.microsoft.com/office/spreadsheetml/2017/revision16" mc:Ignorable="xr16" name="TGLDFOF_Foreign_Units" connectionId="3546" xr16:uid="{E5DD4048-BB99-4331-9197-44D98D5B9C97}"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7.xml><?xml version="1.0" encoding="utf-8"?>
<queryTable xmlns="http://schemas.openxmlformats.org/spreadsheetml/2006/main" xmlns:mc="http://schemas.openxmlformats.org/markup-compatibility/2006" xmlns:xr16="http://schemas.microsoft.com/office/spreadsheetml/2017/revision16" mc:Ignorable="xr16" name="TGLDFOF_FD" headers="0" connectionId="3544" xr16:uid="{D50685FE-6C8C-484B-B0A8-1622D86A140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8.xml><?xml version="1.0" encoding="utf-8"?>
<queryTable xmlns="http://schemas.openxmlformats.org/spreadsheetml/2006/main" xmlns:mc="http://schemas.openxmlformats.org/markup-compatibility/2006" xmlns:xr16="http://schemas.microsoft.com/office/spreadsheetml/2017/revision16" mc:Ignorable="xr16" name="TIPAAFOF_FD" headers="0" connectionId="3530" xr16:uid="{F3D4DDD1-F04C-48B8-AFDA-4FE9ED28577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9.xml><?xml version="1.0" encoding="utf-8"?>
<queryTable xmlns="http://schemas.openxmlformats.org/spreadsheetml/2006/main" xmlns:mc="http://schemas.openxmlformats.org/markup-compatibility/2006" xmlns:xr16="http://schemas.microsoft.com/office/spreadsheetml/2017/revision16" mc:Ignorable="xr16" name="TIPAAFOF_EQ" connectionId="3520" xr16:uid="{367FF37F-15A5-43C0-B68B-C5C07927C8D9}"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0.xml><?xml version="1.0" encoding="utf-8"?>
<queryTable xmlns="http://schemas.openxmlformats.org/spreadsheetml/2006/main" xmlns:mc="http://schemas.openxmlformats.org/markup-compatibility/2006" xmlns:xr16="http://schemas.microsoft.com/office/spreadsheetml/2017/revision16" mc:Ignorable="xr16" name="TIPAAFOF_Debt_Related_UNLISTED" headers="0" connectionId="3524" xr16:uid="{510628F3-E2DB-45A3-B484-F5EC84DCA64F}"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1.xml><?xml version="1.0" encoding="utf-8"?>
<queryTable xmlns="http://schemas.openxmlformats.org/spreadsheetml/2006/main" xmlns:mc="http://schemas.openxmlformats.org/markup-compatibility/2006" xmlns:xr16="http://schemas.microsoft.com/office/spreadsheetml/2017/revision16" mc:Ignorable="xr16" name="TIPAAFOF_Foreign_Units" connectionId="3532" xr16:uid="{5F191C2C-6AF8-4AA3-898B-F1B70287700B}"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2.xml><?xml version="1.0" encoding="utf-8"?>
<queryTable xmlns="http://schemas.openxmlformats.org/spreadsheetml/2006/main" xmlns:mc="http://schemas.openxmlformats.org/markup-compatibility/2006" xmlns:xr16="http://schemas.microsoft.com/office/spreadsheetml/2017/revision16" mc:Ignorable="xr16" name="TIPAAFOF_GOV_SEC" connectionId="3522" xr16:uid="{5E0BC377-DF88-4F7B-B21A-003AF8D2360C}"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3.xml><?xml version="1.0" encoding="utf-8"?>
<queryTable xmlns="http://schemas.openxmlformats.org/spreadsheetml/2006/main" xmlns:mc="http://schemas.openxmlformats.org/markup-compatibility/2006" xmlns:xr16="http://schemas.microsoft.com/office/spreadsheetml/2017/revision16" mc:Ignorable="xr16" name="TIPAAFOF_MM" headers="0" connectionId="3528" xr16:uid="{0E5F319F-1DEF-44C8-B31B-7B70F5DA6B3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4.xml><?xml version="1.0" encoding="utf-8"?>
<queryTable xmlns="http://schemas.openxmlformats.org/spreadsheetml/2006/main" xmlns:mc="http://schemas.openxmlformats.org/markup-compatibility/2006" xmlns:xr16="http://schemas.microsoft.com/office/spreadsheetml/2017/revision16" mc:Ignorable="xr16" name="TIPAAFOF_Mutual_F_Units" headers="0" connectionId="3531" xr16:uid="{7BC71BA2-1357-4952-A3B3-EF1E48C8965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5.xml><?xml version="1.0" encoding="utf-8"?>
<queryTable xmlns="http://schemas.openxmlformats.org/spreadsheetml/2006/main" xmlns:mc="http://schemas.openxmlformats.org/markup-compatibility/2006" xmlns:xr16="http://schemas.microsoft.com/office/spreadsheetml/2017/revision16" mc:Ignorable="xr16" name="TIPAAFOF_Debt_Related" headers="0" connectionId="3523" xr16:uid="{E164174C-3118-4B4F-A180-4AAD98E017C8}"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6.xml><?xml version="1.0" encoding="utf-8"?>
<queryTable xmlns="http://schemas.openxmlformats.org/spreadsheetml/2006/main" xmlns:mc="http://schemas.openxmlformats.org/markup-compatibility/2006" xmlns:xr16="http://schemas.microsoft.com/office/spreadsheetml/2017/revision16" mc:Ignorable="xr16" name="TIPAAFOF_Securitied_Debt_1" headers="0" connectionId="3527" xr16:uid="{3BEE97D1-E0BC-4C0E-87E4-B27B111A011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7.xml><?xml version="1.0" encoding="utf-8"?>
<queryTable xmlns="http://schemas.openxmlformats.org/spreadsheetml/2006/main" xmlns:mc="http://schemas.openxmlformats.org/markup-compatibility/2006" xmlns:xr16="http://schemas.microsoft.com/office/spreadsheetml/2017/revision16" mc:Ignorable="xr16" name="TIPAAFOFNAV" headers="0" connectionId="3533" xr16:uid="{4D5BAA65-DB88-4A35-B7BC-813369B53EC4}"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8.xml><?xml version="1.0" encoding="utf-8"?>
<queryTable xmlns="http://schemas.openxmlformats.org/spreadsheetml/2006/main" xmlns:mc="http://schemas.openxmlformats.org/markup-compatibility/2006" xmlns:xr16="http://schemas.microsoft.com/office/spreadsheetml/2017/revision16" mc:Ignorable="xr16" name="TIPAAFOF_Securitied_Debt" headers="0" connectionId="3526" xr16:uid="{B00306E8-EAE8-473B-B009-B6EDB9A7DA1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9.xml><?xml version="1.0" encoding="utf-8"?>
<queryTable xmlns="http://schemas.openxmlformats.org/spreadsheetml/2006/main" xmlns:mc="http://schemas.openxmlformats.org/markup-compatibility/2006" xmlns:xr16="http://schemas.microsoft.com/office/spreadsheetml/2017/revision16" mc:Ignorable="xr16" name="TIPAAFOF_EQ_FU_Related" connectionId="3521" xr16:uid="{54F62839-EA9C-4BA8-9E13-D93C57E1A69E}"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0.xml><?xml version="1.0" encoding="utf-8"?>
<queryTable xmlns="http://schemas.openxmlformats.org/spreadsheetml/2006/main" xmlns:mc="http://schemas.openxmlformats.org/markup-compatibility/2006" xmlns:xr16="http://schemas.microsoft.com/office/spreadsheetml/2017/revision16" mc:Ignorable="xr16" name="TIPAAFOF_Aif_cat" headers="0" connectionId="3529" xr16:uid="{C0683EE0-CEF3-4194-891C-F04338D10E0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1.xml><?xml version="1.0" encoding="utf-8"?>
<queryTable xmlns="http://schemas.openxmlformats.org/spreadsheetml/2006/main" xmlns:mc="http://schemas.openxmlformats.org/markup-compatibility/2006" xmlns:xr16="http://schemas.microsoft.com/office/spreadsheetml/2017/revision16" mc:Ignorable="xr16" name="TSLVETF_Securitied_Debt" headers="0" connectionId="3510" xr16:uid="{D2D1B7F7-7192-4A69-AB6E-C7697151480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2.xml><?xml version="1.0" encoding="utf-8"?>
<queryTable xmlns="http://schemas.openxmlformats.org/spreadsheetml/2006/main" xmlns:mc="http://schemas.openxmlformats.org/markup-compatibility/2006" xmlns:xr16="http://schemas.microsoft.com/office/spreadsheetml/2017/revision16" mc:Ignorable="xr16" name="TSLVETF_FD" headers="0" connectionId="3514" xr16:uid="{88D35E5E-5577-4CB7-8F8D-344DDA26AE6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3.xml><?xml version="1.0" encoding="utf-8"?>
<queryTable xmlns="http://schemas.openxmlformats.org/spreadsheetml/2006/main" xmlns:mc="http://schemas.openxmlformats.org/markup-compatibility/2006" xmlns:xr16="http://schemas.microsoft.com/office/spreadsheetml/2017/revision16" mc:Ignorable="xr16" name="TSLVETF_Foreign_Units" connectionId="3517" xr16:uid="{9848FA01-25E3-4269-84D0-87489C2CA07B}"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4.xml><?xml version="1.0" encoding="utf-8"?>
<queryTable xmlns="http://schemas.openxmlformats.org/spreadsheetml/2006/main" xmlns:mc="http://schemas.openxmlformats.org/markup-compatibility/2006" xmlns:xr16="http://schemas.microsoft.com/office/spreadsheetml/2017/revision16" mc:Ignorable="xr16" name="TSLVETF_Securitied_Debt_1" headers="0" connectionId="3511" xr16:uid="{DE897142-AC8D-44EF-9E33-70A90E5E13D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5.xml><?xml version="1.0" encoding="utf-8"?>
<queryTable xmlns="http://schemas.openxmlformats.org/spreadsheetml/2006/main" xmlns:mc="http://schemas.openxmlformats.org/markup-compatibility/2006" xmlns:xr16="http://schemas.microsoft.com/office/spreadsheetml/2017/revision16" mc:Ignorable="xr16" name="TSLVETF_GOV_SEC" connectionId="3506" xr16:uid="{38E3EC36-A667-4798-A1D7-95B18E0FB842}"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6.xml><?xml version="1.0" encoding="utf-8"?>
<queryTable xmlns="http://schemas.openxmlformats.org/spreadsheetml/2006/main" xmlns:mc="http://schemas.openxmlformats.org/markup-compatibility/2006" xmlns:xr16="http://schemas.microsoft.com/office/spreadsheetml/2017/revision16" mc:Ignorable="xr16" name="TSLVETF_MM" headers="0" connectionId="3512" xr16:uid="{B2B780E0-5BF7-4793-BB8C-8AA68F48132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7.xml><?xml version="1.0" encoding="utf-8"?>
<queryTable xmlns="http://schemas.openxmlformats.org/spreadsheetml/2006/main" xmlns:mc="http://schemas.openxmlformats.org/markup-compatibility/2006" xmlns:xr16="http://schemas.microsoft.com/office/spreadsheetml/2017/revision16" mc:Ignorable="xr16" name="TSLVETFNAV" headers="0" connectionId="3518" xr16:uid="{96F0A99A-9184-4B89-B726-E5652D71C789}"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8.xml><?xml version="1.0" encoding="utf-8"?>
<queryTable xmlns="http://schemas.openxmlformats.org/spreadsheetml/2006/main" xmlns:mc="http://schemas.openxmlformats.org/markup-compatibility/2006" xmlns:xr16="http://schemas.microsoft.com/office/spreadsheetml/2017/revision16" mc:Ignorable="xr16" name="TSLVETF_Mutual_F_Units" headers="0" connectionId="3515" xr16:uid="{3F3A2047-DBC0-4E7E-A434-AC895611529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9.xml><?xml version="1.0" encoding="utf-8"?>
<queryTable xmlns="http://schemas.openxmlformats.org/spreadsheetml/2006/main" xmlns:mc="http://schemas.openxmlformats.org/markup-compatibility/2006" xmlns:xr16="http://schemas.microsoft.com/office/spreadsheetml/2017/revision16" mc:Ignorable="xr16" name="TSLVETF_Debt_Related_UNLISTED" headers="0" connectionId="3509" xr16:uid="{A2FD7731-C746-4E52-A3EE-947D886F1BC9}"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0.xml><?xml version="1.0" encoding="utf-8"?>
<queryTable xmlns="http://schemas.openxmlformats.org/spreadsheetml/2006/main" xmlns:mc="http://schemas.openxmlformats.org/markup-compatibility/2006" xmlns:xr16="http://schemas.microsoft.com/office/spreadsheetml/2017/revision16" mc:Ignorable="xr16" name="TSLVETF_EQ_FU_Related" connectionId="3507" xr16:uid="{2ED2FE05-1B9C-4A4C-9A6D-011164E356E6}"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1.xml><?xml version="1.0" encoding="utf-8"?>
<queryTable xmlns="http://schemas.openxmlformats.org/spreadsheetml/2006/main" xmlns:mc="http://schemas.openxmlformats.org/markup-compatibility/2006" xmlns:xr16="http://schemas.microsoft.com/office/spreadsheetml/2017/revision16" mc:Ignorable="xr16" name="TSLVETF_Debt_Related" headers="0" connectionId="3508" xr16:uid="{96D46314-AA70-4351-946A-05154D7F895D}"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2.xml><?xml version="1.0" encoding="utf-8"?>
<queryTable xmlns="http://schemas.openxmlformats.org/spreadsheetml/2006/main" xmlns:mc="http://schemas.openxmlformats.org/markup-compatibility/2006" xmlns:xr16="http://schemas.microsoft.com/office/spreadsheetml/2017/revision16" mc:Ignorable="xr16" name="TSLVETF_EQ" connectionId="3504" xr16:uid="{AB5CAEA4-0DA3-4ED1-B1BC-0CF082A21C19}"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3.xml><?xml version="1.0" encoding="utf-8"?>
<queryTable xmlns="http://schemas.openxmlformats.org/spreadsheetml/2006/main" xmlns:mc="http://schemas.openxmlformats.org/markup-compatibility/2006" xmlns:xr16="http://schemas.microsoft.com/office/spreadsheetml/2017/revision16" mc:Ignorable="xr16" name="TSLVETF_Aif_cat" headers="0" connectionId="3513" xr16:uid="{901B32C9-C279-4902-A377-292B9105261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4.xml><?xml version="1.0" encoding="utf-8"?>
<queryTable xmlns="http://schemas.openxmlformats.org/spreadsheetml/2006/main" xmlns:mc="http://schemas.openxmlformats.org/markup-compatibility/2006" xmlns:xr16="http://schemas.microsoft.com/office/spreadsheetml/2017/revision16" mc:Ignorable="xr16" name="TGLDETF_GOV_SEC" connectionId="3491" xr16:uid="{9A55E874-8CFA-484E-9CC7-DB8DF67045C5}"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5.xml><?xml version="1.0" encoding="utf-8"?>
<queryTable xmlns="http://schemas.openxmlformats.org/spreadsheetml/2006/main" xmlns:mc="http://schemas.openxmlformats.org/markup-compatibility/2006" xmlns:xr16="http://schemas.microsoft.com/office/spreadsheetml/2017/revision16" mc:Ignorable="xr16" name="TGLDETFNAV" headers="0" connectionId="3503" xr16:uid="{1E65F24C-A8E3-4331-9C81-FB2EFD2C9A1D}"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6.xml><?xml version="1.0" encoding="utf-8"?>
<queryTable xmlns="http://schemas.openxmlformats.org/spreadsheetml/2006/main" xmlns:mc="http://schemas.openxmlformats.org/markup-compatibility/2006" xmlns:xr16="http://schemas.microsoft.com/office/spreadsheetml/2017/revision16" mc:Ignorable="xr16" name="TGLDETF_Aif_cat" headers="0" connectionId="3499" xr16:uid="{F33011CF-6A0C-4651-8FBE-FB31E1F2357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7.xml><?xml version="1.0" encoding="utf-8"?>
<queryTable xmlns="http://schemas.openxmlformats.org/spreadsheetml/2006/main" xmlns:mc="http://schemas.openxmlformats.org/markup-compatibility/2006" xmlns:xr16="http://schemas.microsoft.com/office/spreadsheetml/2017/revision16" mc:Ignorable="xr16" name="TGLDETF_MM" headers="0" connectionId="3498" xr16:uid="{A6CEB166-FEA5-4042-A6DD-078C17EF41D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8.xml><?xml version="1.0" encoding="utf-8"?>
<queryTable xmlns="http://schemas.openxmlformats.org/spreadsheetml/2006/main" xmlns:mc="http://schemas.openxmlformats.org/markup-compatibility/2006" xmlns:xr16="http://schemas.microsoft.com/office/spreadsheetml/2017/revision16" mc:Ignorable="xr16" name="TGLDETF_Securitied_Debt_1" headers="0" connectionId="3497" xr16:uid="{A2204C12-6A9A-4076-962E-04DEA37D705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9.xml><?xml version="1.0" encoding="utf-8"?>
<queryTable xmlns="http://schemas.openxmlformats.org/spreadsheetml/2006/main" xmlns:mc="http://schemas.openxmlformats.org/markup-compatibility/2006" xmlns:xr16="http://schemas.microsoft.com/office/spreadsheetml/2017/revision16" mc:Ignorable="xr16" name="TGLDETF_Mutual_F_Units" headers="0" connectionId="3501" xr16:uid="{9ECF83B2-3CA3-42C4-823A-C6B5DCE01C7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0.xml><?xml version="1.0" encoding="utf-8"?>
<queryTable xmlns="http://schemas.openxmlformats.org/spreadsheetml/2006/main" xmlns:mc="http://schemas.openxmlformats.org/markup-compatibility/2006" xmlns:xr16="http://schemas.microsoft.com/office/spreadsheetml/2017/revision16" mc:Ignorable="xr16" name="TGLDETF_Debt_Related_UNLISTED" headers="0" connectionId="3495" xr16:uid="{6BBDE054-C1DA-4680-AAA8-1EB196E09BB2}"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1.xml><?xml version="1.0" encoding="utf-8"?>
<queryTable xmlns="http://schemas.openxmlformats.org/spreadsheetml/2006/main" xmlns:mc="http://schemas.openxmlformats.org/markup-compatibility/2006" xmlns:xr16="http://schemas.microsoft.com/office/spreadsheetml/2017/revision16" mc:Ignorable="xr16" name="TGLDETF_Securitied_Debt" headers="0" connectionId="3496" xr16:uid="{5996881D-A89B-4424-9BFE-81BEDFE817B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2.xml><?xml version="1.0" encoding="utf-8"?>
<queryTable xmlns="http://schemas.openxmlformats.org/spreadsheetml/2006/main" xmlns:mc="http://schemas.openxmlformats.org/markup-compatibility/2006" xmlns:xr16="http://schemas.microsoft.com/office/spreadsheetml/2017/revision16" mc:Ignorable="xr16" name="TGLDETF_FD" headers="0" connectionId="3500" xr16:uid="{1D5403C4-EBD1-492A-8ED8-7508C11121D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3.xml><?xml version="1.0" encoding="utf-8"?>
<queryTable xmlns="http://schemas.openxmlformats.org/spreadsheetml/2006/main" xmlns:mc="http://schemas.openxmlformats.org/markup-compatibility/2006" xmlns:xr16="http://schemas.microsoft.com/office/spreadsheetml/2017/revision16" mc:Ignorable="xr16" name="TGLDETF_Debt_Related" headers="0" connectionId="3493" xr16:uid="{BAC93632-60B4-4ED5-B72D-20A2991BE88E}"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4.xml><?xml version="1.0" encoding="utf-8"?>
<queryTable xmlns="http://schemas.openxmlformats.org/spreadsheetml/2006/main" xmlns:mc="http://schemas.openxmlformats.org/markup-compatibility/2006" xmlns:xr16="http://schemas.microsoft.com/office/spreadsheetml/2017/revision16" mc:Ignorable="xr16" name="TGLDETF_Foreign_Units" connectionId="3502" xr16:uid="{B532BDD2-9156-4C55-9BC9-AA72BE11FA11}"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5.xml><?xml version="1.0" encoding="utf-8"?>
<queryTable xmlns="http://schemas.openxmlformats.org/spreadsheetml/2006/main" xmlns:mc="http://schemas.openxmlformats.org/markup-compatibility/2006" xmlns:xr16="http://schemas.microsoft.com/office/spreadsheetml/2017/revision16" mc:Ignorable="xr16" name="TGLDETF_EQ_FU_Related" connectionId="3492" xr16:uid="{50E7A7F1-41B8-4240-A4C4-F640D8D04659}"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6.xml><?xml version="1.0" encoding="utf-8"?>
<queryTable xmlns="http://schemas.openxmlformats.org/spreadsheetml/2006/main" xmlns:mc="http://schemas.openxmlformats.org/markup-compatibility/2006" xmlns:xr16="http://schemas.microsoft.com/office/spreadsheetml/2017/revision16" mc:Ignorable="xr16" name="TGLDETF_EQ" connectionId="3490" xr16:uid="{6F5E7DCD-304A-45AC-ACFE-D9BB32C418D9}"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7.xml><?xml version="1.0" encoding="utf-8"?>
<queryTable xmlns="http://schemas.openxmlformats.org/spreadsheetml/2006/main" xmlns:mc="http://schemas.openxmlformats.org/markup-compatibility/2006" xmlns:xr16="http://schemas.microsoft.com/office/spreadsheetml/2017/revision16" mc:Ignorable="xr16" name="TEQPEF_EQ" connectionId="3476" xr16:uid="{921CEA4E-054A-4533-9B8C-0C312C02C16C}"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8.xml><?xml version="1.0" encoding="utf-8"?>
<queryTable xmlns="http://schemas.openxmlformats.org/spreadsheetml/2006/main" xmlns:mc="http://schemas.openxmlformats.org/markup-compatibility/2006" xmlns:xr16="http://schemas.microsoft.com/office/spreadsheetml/2017/revision16" mc:Ignorable="xr16" name="TEQPEF_Mutual_F_Units" headers="0" connectionId="3487" xr16:uid="{AF5903D2-FC4E-4AF2-8530-FC651A323B9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9.xml><?xml version="1.0" encoding="utf-8"?>
<queryTable xmlns="http://schemas.openxmlformats.org/spreadsheetml/2006/main" xmlns:mc="http://schemas.openxmlformats.org/markup-compatibility/2006" xmlns:xr16="http://schemas.microsoft.com/office/spreadsheetml/2017/revision16" mc:Ignorable="xr16" name="TEQPEF_MM" headers="0" connectionId="3484" xr16:uid="{A648484E-0E55-415F-8A60-ACF73419D8F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0.xml><?xml version="1.0" encoding="utf-8"?>
<queryTable xmlns="http://schemas.openxmlformats.org/spreadsheetml/2006/main" xmlns:mc="http://schemas.openxmlformats.org/markup-compatibility/2006" xmlns:xr16="http://schemas.microsoft.com/office/spreadsheetml/2017/revision16" mc:Ignorable="xr16" name="TEQPEF_Debt_Related" headers="0" connectionId="3479" xr16:uid="{D462446F-97BD-4FAE-A469-23FCABFDFC50}"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1.xml><?xml version="1.0" encoding="utf-8"?>
<queryTable xmlns="http://schemas.openxmlformats.org/spreadsheetml/2006/main" xmlns:mc="http://schemas.openxmlformats.org/markup-compatibility/2006" xmlns:xr16="http://schemas.microsoft.com/office/spreadsheetml/2017/revision16" mc:Ignorable="xr16" name="TEQPEF_Debt_Related_UNLISTED" headers="0" connectionId="3480" xr16:uid="{32FDFC7B-C3D5-4920-9C99-672B2076B086}"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2.xml><?xml version="1.0" encoding="utf-8"?>
<queryTable xmlns="http://schemas.openxmlformats.org/spreadsheetml/2006/main" xmlns:mc="http://schemas.openxmlformats.org/markup-compatibility/2006" xmlns:xr16="http://schemas.microsoft.com/office/spreadsheetml/2017/revision16" mc:Ignorable="xr16" name="TEQPEF_Foreign_Units" connectionId="3488" xr16:uid="{3AD1D1EB-DE21-43F9-83EA-A068D4137188}"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3.xml><?xml version="1.0" encoding="utf-8"?>
<queryTable xmlns="http://schemas.openxmlformats.org/spreadsheetml/2006/main" xmlns:mc="http://schemas.openxmlformats.org/markup-compatibility/2006" xmlns:xr16="http://schemas.microsoft.com/office/spreadsheetml/2017/revision16" mc:Ignorable="xr16" name="TEQPEF_Securitied_Debt" headers="0" connectionId="3481" xr16:uid="{58E2D72C-F04F-4DCF-BFFE-46555603907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4.xml><?xml version="1.0" encoding="utf-8"?>
<queryTable xmlns="http://schemas.openxmlformats.org/spreadsheetml/2006/main" xmlns:mc="http://schemas.openxmlformats.org/markup-compatibility/2006" xmlns:xr16="http://schemas.microsoft.com/office/spreadsheetml/2017/revision16" mc:Ignorable="xr16" name="TEQPEF_Aif_cat" headers="0" connectionId="3485" xr16:uid="{FB14EFC9-EDDB-4C7E-A9CD-80F71DC359E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5.xml><?xml version="1.0" encoding="utf-8"?>
<queryTable xmlns="http://schemas.openxmlformats.org/spreadsheetml/2006/main" xmlns:mc="http://schemas.openxmlformats.org/markup-compatibility/2006" xmlns:xr16="http://schemas.microsoft.com/office/spreadsheetml/2017/revision16" mc:Ignorable="xr16" name="TEQPEF_Securitied_Debt_1" headers="0" connectionId="3482" xr16:uid="{85448E39-DCE3-4F54-8278-93B76FAF5C2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6.xml><?xml version="1.0" encoding="utf-8"?>
<queryTable xmlns="http://schemas.openxmlformats.org/spreadsheetml/2006/main" xmlns:mc="http://schemas.openxmlformats.org/markup-compatibility/2006" xmlns:xr16="http://schemas.microsoft.com/office/spreadsheetml/2017/revision16" mc:Ignorable="xr16" name="TEQPEFNAV" headers="0" connectionId="3489" xr16:uid="{BCFDBD48-EC43-410A-950B-874294A70A7F}"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7.xml><?xml version="1.0" encoding="utf-8"?>
<queryTable xmlns="http://schemas.openxmlformats.org/spreadsheetml/2006/main" xmlns:mc="http://schemas.openxmlformats.org/markup-compatibility/2006" xmlns:xr16="http://schemas.microsoft.com/office/spreadsheetml/2017/revision16" mc:Ignorable="xr16" name="TEQPEF_GOV_SEC" connectionId="3477" xr16:uid="{DF0A381E-A91F-478C-BF52-20F6521DC246}"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8.xml><?xml version="1.0" encoding="utf-8"?>
<queryTable xmlns="http://schemas.openxmlformats.org/spreadsheetml/2006/main" xmlns:mc="http://schemas.openxmlformats.org/markup-compatibility/2006" xmlns:xr16="http://schemas.microsoft.com/office/spreadsheetml/2017/revision16" mc:Ignorable="xr16" name="TEQPEF_FD" headers="0" connectionId="3486" xr16:uid="{42C63772-3ADA-4686-9BAE-980B91D0489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9.xml><?xml version="1.0" encoding="utf-8"?>
<queryTable xmlns="http://schemas.openxmlformats.org/spreadsheetml/2006/main" xmlns:mc="http://schemas.openxmlformats.org/markup-compatibility/2006" xmlns:xr16="http://schemas.microsoft.com/office/spreadsheetml/2017/revision16" mc:Ignorable="xr16" name="TEQPEF_EQ_FU_Related" connectionId="3478" xr16:uid="{93B80212-9896-4B20-96A5-3FD56A8A5345}"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0.xml><?xml version="1.0" encoding="utf-8"?>
<queryTable xmlns="http://schemas.openxmlformats.org/spreadsheetml/2006/main" xmlns:mc="http://schemas.openxmlformats.org/markup-compatibility/2006" xmlns:xr16="http://schemas.microsoft.com/office/spreadsheetml/2017/revision16" mc:Ignorable="xr16" name="TSCAPF_MM" headers="0" connectionId="3469" xr16:uid="{57FAB7ED-30DC-4EE5-84DB-327113877A0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1.xml><?xml version="1.0" encoding="utf-8"?>
<queryTable xmlns="http://schemas.openxmlformats.org/spreadsheetml/2006/main" xmlns:mc="http://schemas.openxmlformats.org/markup-compatibility/2006" xmlns:xr16="http://schemas.microsoft.com/office/spreadsheetml/2017/revision16" mc:Ignorable="xr16" name="TSCAPF_Foreign_Units" connectionId="3474" xr16:uid="{0E305625-417E-4721-B175-5AC19CC218C7}"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2.xml><?xml version="1.0" encoding="utf-8"?>
<queryTable xmlns="http://schemas.openxmlformats.org/spreadsheetml/2006/main" xmlns:mc="http://schemas.openxmlformats.org/markup-compatibility/2006" xmlns:xr16="http://schemas.microsoft.com/office/spreadsheetml/2017/revision16" mc:Ignorable="xr16" name="TSCAPF_Aif_cat" headers="0" connectionId="3470" xr16:uid="{3104C0A2-82F9-4EDD-A202-E365F1E8FFD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3.xml><?xml version="1.0" encoding="utf-8"?>
<queryTable xmlns="http://schemas.openxmlformats.org/spreadsheetml/2006/main" xmlns:mc="http://schemas.openxmlformats.org/markup-compatibility/2006" xmlns:xr16="http://schemas.microsoft.com/office/spreadsheetml/2017/revision16" mc:Ignorable="xr16" name="TSCAPF_Securitied_Debt" headers="0" connectionId="3467" xr16:uid="{CC2CE894-F14B-4BEE-9E55-AC39AED71AF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4.xml><?xml version="1.0" encoding="utf-8"?>
<queryTable xmlns="http://schemas.openxmlformats.org/spreadsheetml/2006/main" xmlns:mc="http://schemas.openxmlformats.org/markup-compatibility/2006" xmlns:xr16="http://schemas.microsoft.com/office/spreadsheetml/2017/revision16" mc:Ignorable="xr16" name="TSCAPF_Mutual_F_Units" headers="0" connectionId="3473" xr16:uid="{FEC4D1DA-4B6D-40F5-A5F8-CB98AD6F280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5.xml><?xml version="1.0" encoding="utf-8"?>
<queryTable xmlns="http://schemas.openxmlformats.org/spreadsheetml/2006/main" xmlns:mc="http://schemas.openxmlformats.org/markup-compatibility/2006" xmlns:xr16="http://schemas.microsoft.com/office/spreadsheetml/2017/revision16" mc:Ignorable="xr16" name="TSCAPF_EQ_FU_Related" connectionId="3464" xr16:uid="{300E51B9-2015-4132-8D1E-8E6F7601ADB3}"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6.xml><?xml version="1.0" encoding="utf-8"?>
<queryTable xmlns="http://schemas.openxmlformats.org/spreadsheetml/2006/main" xmlns:mc="http://schemas.openxmlformats.org/markup-compatibility/2006" xmlns:xr16="http://schemas.microsoft.com/office/spreadsheetml/2017/revision16" mc:Ignorable="xr16" name="TSCAPF_Debt_Related" headers="0" connectionId="3465" xr16:uid="{3F709F2A-0DD8-4036-B07C-1952E3690BC2}"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7.xml><?xml version="1.0" encoding="utf-8"?>
<queryTable xmlns="http://schemas.openxmlformats.org/spreadsheetml/2006/main" xmlns:mc="http://schemas.openxmlformats.org/markup-compatibility/2006" xmlns:xr16="http://schemas.microsoft.com/office/spreadsheetml/2017/revision16" mc:Ignorable="xr16" name="TSCAPF_EQ" connectionId="3462" xr16:uid="{0F680D5A-EC61-414D-81A0-D1C16301CD7A}"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8.xml><?xml version="1.0" encoding="utf-8"?>
<queryTable xmlns="http://schemas.openxmlformats.org/spreadsheetml/2006/main" xmlns:mc="http://schemas.openxmlformats.org/markup-compatibility/2006" xmlns:xr16="http://schemas.microsoft.com/office/spreadsheetml/2017/revision16" mc:Ignorable="xr16" name="TSCAPF_GOV_SEC" connectionId="3463" xr16:uid="{96ECDA12-3BFE-4769-B00F-109D87797E32}"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9.xml><?xml version="1.0" encoding="utf-8"?>
<queryTable xmlns="http://schemas.openxmlformats.org/spreadsheetml/2006/main" xmlns:mc="http://schemas.openxmlformats.org/markup-compatibility/2006" xmlns:xr16="http://schemas.microsoft.com/office/spreadsheetml/2017/revision16" mc:Ignorable="xr16" name="TSCAPF_Debt_Related_UNLISTED" headers="0" connectionId="3466" xr16:uid="{292960C5-DC30-476E-9D0C-1AC171112F77}"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90.xml><?xml version="1.0" encoding="utf-8"?>
<queryTable xmlns="http://schemas.openxmlformats.org/spreadsheetml/2006/main" xmlns:mc="http://schemas.openxmlformats.org/markup-compatibility/2006" xmlns:xr16="http://schemas.microsoft.com/office/spreadsheetml/2017/revision16" mc:Ignorable="xr16" name="TSCAPF_Securitied_Debt_1" headers="0" connectionId="3468" xr16:uid="{1F2511D3-8083-452C-834F-CF6CB98858E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91.xml><?xml version="1.0" encoding="utf-8"?>
<queryTable xmlns="http://schemas.openxmlformats.org/spreadsheetml/2006/main" xmlns:mc="http://schemas.openxmlformats.org/markup-compatibility/2006" xmlns:xr16="http://schemas.microsoft.com/office/spreadsheetml/2017/revision16" mc:Ignorable="xr16" name="TSCAPF_FD" headers="0" connectionId="3471" xr16:uid="{DEFB06E3-0CD5-4267-841A-E2AFDBB0C74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92.xml><?xml version="1.0" encoding="utf-8"?>
<queryTable xmlns="http://schemas.openxmlformats.org/spreadsheetml/2006/main" xmlns:mc="http://schemas.openxmlformats.org/markup-compatibility/2006" xmlns:xr16="http://schemas.microsoft.com/office/spreadsheetml/2017/revision16" mc:Ignorable="xr16" name="TSCAPFNAV" headers="0" connectionId="3475" xr16:uid="{527BD094-FAA1-4BCC-AA51-3315DA34270A}"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93.xml><?xml version="1.0" encoding="utf-8"?>
<queryTable xmlns="http://schemas.openxmlformats.org/spreadsheetml/2006/main" xmlns:mc="http://schemas.openxmlformats.org/markup-compatibility/2006" xmlns:xr16="http://schemas.microsoft.com/office/spreadsheetml/2017/revision16" mc:Ignorable="xr16" name="TRSFP_Debt_Related" headers="0" connectionId="3450" xr16:uid="{B38F302F-66BB-4452-B196-B9DA23422361}"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94.xml><?xml version="1.0" encoding="utf-8"?>
<queryTable xmlns="http://schemas.openxmlformats.org/spreadsheetml/2006/main" xmlns:mc="http://schemas.openxmlformats.org/markup-compatibility/2006" xmlns:xr16="http://schemas.microsoft.com/office/spreadsheetml/2017/revision16" mc:Ignorable="xr16" name="TRSFP_Securitied_Debt_1" headers="0" connectionId="3453" xr16:uid="{F970EB1D-5A58-462B-94CA-3965937EA23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95.xml><?xml version="1.0" encoding="utf-8"?>
<queryTable xmlns="http://schemas.openxmlformats.org/spreadsheetml/2006/main" xmlns:mc="http://schemas.openxmlformats.org/markup-compatibility/2006" xmlns:xr16="http://schemas.microsoft.com/office/spreadsheetml/2017/revision16" mc:Ignorable="xr16" name="TRSFP_EQ" connectionId="3446" xr16:uid="{2D1C5B1F-B7FA-4590-B57E-C21106F76F5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96.xml><?xml version="1.0" encoding="utf-8"?>
<queryTable xmlns="http://schemas.openxmlformats.org/spreadsheetml/2006/main" xmlns:mc="http://schemas.openxmlformats.org/markup-compatibility/2006" xmlns:xr16="http://schemas.microsoft.com/office/spreadsheetml/2017/revision16" mc:Ignorable="xr16" name="TRSFP_Aif_cat" headers="0" connectionId="3455" xr16:uid="{EE05E5F6-54BA-4739-B4B4-7DD9FE4B812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97.xml><?xml version="1.0" encoding="utf-8"?>
<queryTable xmlns="http://schemas.openxmlformats.org/spreadsheetml/2006/main" xmlns:mc="http://schemas.openxmlformats.org/markup-compatibility/2006" xmlns:xr16="http://schemas.microsoft.com/office/spreadsheetml/2017/revision16" mc:Ignorable="xr16" name="TRSFP_FD" headers="0" connectionId="3456" xr16:uid="{AC8AB180-1B4A-4D66-A958-C5306A6FEBE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98.xml><?xml version="1.0" encoding="utf-8"?>
<queryTable xmlns="http://schemas.openxmlformats.org/spreadsheetml/2006/main" xmlns:mc="http://schemas.openxmlformats.org/markup-compatibility/2006" xmlns:xr16="http://schemas.microsoft.com/office/spreadsheetml/2017/revision16" mc:Ignorable="xr16" name="TRSFP_Debt_Related_UNLISTED" headers="0" connectionId="3451" xr16:uid="{4852DFD0-6388-4B18-A4D8-E0CB8CBA2BCE}"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99.xml><?xml version="1.0" encoding="utf-8"?>
<queryTable xmlns="http://schemas.openxmlformats.org/spreadsheetml/2006/main" xmlns:mc="http://schemas.openxmlformats.org/markup-compatibility/2006" xmlns:xr16="http://schemas.microsoft.com/office/spreadsheetml/2017/revision16" mc:Ignorable="xr16" name="TRSFP_Securitied_Debt" headers="0" connectionId="3452" xr16:uid="{DD64743F-8634-4F00-94B4-D61FFADEE14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00.xml><?xml version="1.0" encoding="utf-8"?>
<queryTable xmlns="http://schemas.openxmlformats.org/spreadsheetml/2006/main" xmlns:mc="http://schemas.openxmlformats.org/markup-compatibility/2006" xmlns:xr16="http://schemas.microsoft.com/office/spreadsheetml/2017/revision16" mc:Ignorable="xr16" name="TRSFP_GOV_SEC" connectionId="3447" xr16:uid="{5EB5AE42-4C1C-4CB3-9EF1-53923F3BA0C5}"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01.xml><?xml version="1.0" encoding="utf-8"?>
<queryTable xmlns="http://schemas.openxmlformats.org/spreadsheetml/2006/main" xmlns:mc="http://schemas.openxmlformats.org/markup-compatibility/2006" xmlns:xr16="http://schemas.microsoft.com/office/spreadsheetml/2017/revision16" mc:Ignorable="xr16" name="TRSFP_Mutual_F_Units" headers="0" connectionId="3457" xr16:uid="{41D08E24-08B3-4A36-97E0-9D1870AE828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02.xml><?xml version="1.0" encoding="utf-8"?>
<queryTable xmlns="http://schemas.openxmlformats.org/spreadsheetml/2006/main" xmlns:mc="http://schemas.openxmlformats.org/markup-compatibility/2006" xmlns:xr16="http://schemas.microsoft.com/office/spreadsheetml/2017/revision16" mc:Ignorable="xr16" name="TRSFP_Foreign_Units" connectionId="3458" xr16:uid="{1FFAA898-7454-47D5-9069-7270221E07E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03.xml><?xml version="1.0" encoding="utf-8"?>
<queryTable xmlns="http://schemas.openxmlformats.org/spreadsheetml/2006/main" xmlns:mc="http://schemas.openxmlformats.org/markup-compatibility/2006" xmlns:xr16="http://schemas.microsoft.com/office/spreadsheetml/2017/revision16" mc:Ignorable="xr16" name="TRSFP_EQ_FU_Related" connectionId="3448" xr16:uid="{E85DDB6B-E4FC-4254-B42B-C749AFCBD75A}"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04.xml><?xml version="1.0" encoding="utf-8"?>
<queryTable xmlns="http://schemas.openxmlformats.org/spreadsheetml/2006/main" xmlns:mc="http://schemas.openxmlformats.org/markup-compatibility/2006" xmlns:xr16="http://schemas.microsoft.com/office/spreadsheetml/2017/revision16" mc:Ignorable="xr16" name="TRSFP_MM" headers="0" connectionId="3454" xr16:uid="{D1F2A623-8853-4141-ABA8-226F1845FF6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05.xml><?xml version="1.0" encoding="utf-8"?>
<queryTable xmlns="http://schemas.openxmlformats.org/spreadsheetml/2006/main" xmlns:mc="http://schemas.openxmlformats.org/markup-compatibility/2006" xmlns:xr16="http://schemas.microsoft.com/office/spreadsheetml/2017/revision16" mc:Ignorable="xr16" name="TRSFPNAV" headers="0" connectionId="3459" xr16:uid="{82BC3792-7D72-4F93-BFAA-15BAC49C147E}"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06.xml><?xml version="1.0" encoding="utf-8"?>
<queryTable xmlns="http://schemas.openxmlformats.org/spreadsheetml/2006/main" xmlns:mc="http://schemas.openxmlformats.org/markup-compatibility/2006" xmlns:xr16="http://schemas.microsoft.com/office/spreadsheetml/2017/revision16" mc:Ignorable="xr16" name="TRSFM_Debt_Related_UNLISTED" headers="0" connectionId="3436" xr16:uid="{0CC3AD4E-7BE1-4719-94CA-3B46298A7504}"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07.xml><?xml version="1.0" encoding="utf-8"?>
<queryTable xmlns="http://schemas.openxmlformats.org/spreadsheetml/2006/main" xmlns:mc="http://schemas.openxmlformats.org/markup-compatibility/2006" xmlns:xr16="http://schemas.microsoft.com/office/spreadsheetml/2017/revision16" mc:Ignorable="xr16" name="TRSFM_Debt_Related" headers="0" connectionId="3435" xr16:uid="{1167592E-B8AD-420B-935F-602CEB0D108C}"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08.xml><?xml version="1.0" encoding="utf-8"?>
<queryTable xmlns="http://schemas.openxmlformats.org/spreadsheetml/2006/main" xmlns:mc="http://schemas.openxmlformats.org/markup-compatibility/2006" xmlns:xr16="http://schemas.microsoft.com/office/spreadsheetml/2017/revision16" mc:Ignorable="xr16" name="TRSFM_EQ" connectionId="3432" xr16:uid="{E9E93FCF-B943-46AE-9ECD-5DCD9D5A4E71}"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09.xml><?xml version="1.0" encoding="utf-8"?>
<queryTable xmlns="http://schemas.openxmlformats.org/spreadsheetml/2006/main" xmlns:mc="http://schemas.openxmlformats.org/markup-compatibility/2006" xmlns:xr16="http://schemas.microsoft.com/office/spreadsheetml/2017/revision16" mc:Ignorable="xr16" name="TRSFM_GOV_SEC" connectionId="3433" xr16:uid="{F9106F09-9BEB-4666-8DEB-6E3AD6EF5E10}"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10.xml><?xml version="1.0" encoding="utf-8"?>
<queryTable xmlns="http://schemas.openxmlformats.org/spreadsheetml/2006/main" xmlns:mc="http://schemas.openxmlformats.org/markup-compatibility/2006" xmlns:xr16="http://schemas.microsoft.com/office/spreadsheetml/2017/revision16" mc:Ignorable="xr16" name="TRSFM_Securitied_Debt" headers="0" connectionId="3437" xr16:uid="{35E2DBA2-F8E9-4DF6-9653-2356965326C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11.xml><?xml version="1.0" encoding="utf-8"?>
<queryTable xmlns="http://schemas.openxmlformats.org/spreadsheetml/2006/main" xmlns:mc="http://schemas.openxmlformats.org/markup-compatibility/2006" xmlns:xr16="http://schemas.microsoft.com/office/spreadsheetml/2017/revision16" mc:Ignorable="xr16" name="TRSFM_Securitied_Debt_1" headers="0" connectionId="3439" xr16:uid="{9BABC03A-95E4-4B9A-87AC-01047669BB7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12.xml><?xml version="1.0" encoding="utf-8"?>
<queryTable xmlns="http://schemas.openxmlformats.org/spreadsheetml/2006/main" xmlns:mc="http://schemas.openxmlformats.org/markup-compatibility/2006" xmlns:xr16="http://schemas.microsoft.com/office/spreadsheetml/2017/revision16" mc:Ignorable="xr16" name="TRSFM_FD" headers="0" connectionId="3442" xr16:uid="{29D8FA9B-0D32-479A-A83B-6B56ECA5520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13.xml><?xml version="1.0" encoding="utf-8"?>
<queryTable xmlns="http://schemas.openxmlformats.org/spreadsheetml/2006/main" xmlns:mc="http://schemas.openxmlformats.org/markup-compatibility/2006" xmlns:xr16="http://schemas.microsoft.com/office/spreadsheetml/2017/revision16" mc:Ignorable="xr16" name="TRSFM_EQ_FU_Related" connectionId="3434" xr16:uid="{7642455A-58C9-4A71-828A-6364A33A818E}"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14.xml><?xml version="1.0" encoding="utf-8"?>
<queryTable xmlns="http://schemas.openxmlformats.org/spreadsheetml/2006/main" xmlns:mc="http://schemas.openxmlformats.org/markup-compatibility/2006" xmlns:xr16="http://schemas.microsoft.com/office/spreadsheetml/2017/revision16" mc:Ignorable="xr16" name="TRSFM_Mutual_F_Units" headers="0" connectionId="3443" xr16:uid="{0CF11261-1E18-4EDC-A3F5-7F2CD5C0995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15.xml><?xml version="1.0" encoding="utf-8"?>
<queryTable xmlns="http://schemas.openxmlformats.org/spreadsheetml/2006/main" xmlns:mc="http://schemas.openxmlformats.org/markup-compatibility/2006" xmlns:xr16="http://schemas.microsoft.com/office/spreadsheetml/2017/revision16" mc:Ignorable="xr16" name="TRSFM_Foreign_Units" connectionId="3444" xr16:uid="{171E91AE-8E34-48C9-A46F-DEE48778B073}"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16.xml><?xml version="1.0" encoding="utf-8"?>
<queryTable xmlns="http://schemas.openxmlformats.org/spreadsheetml/2006/main" xmlns:mc="http://schemas.openxmlformats.org/markup-compatibility/2006" xmlns:xr16="http://schemas.microsoft.com/office/spreadsheetml/2017/revision16" mc:Ignorable="xr16" name="TRSFMNAV" headers="0" connectionId="3445" xr16:uid="{EF663074-BDA6-4F2B-866D-589D996BC5ED}"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17.xml><?xml version="1.0" encoding="utf-8"?>
<queryTable xmlns="http://schemas.openxmlformats.org/spreadsheetml/2006/main" xmlns:mc="http://schemas.openxmlformats.org/markup-compatibility/2006" xmlns:xr16="http://schemas.microsoft.com/office/spreadsheetml/2017/revision16" mc:Ignorable="xr16" name="TRSFM_MM" headers="0" connectionId="3440" xr16:uid="{16561401-1D6C-44FB-8535-EC882C8F1F8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18.xml><?xml version="1.0" encoding="utf-8"?>
<queryTable xmlns="http://schemas.openxmlformats.org/spreadsheetml/2006/main" xmlns:mc="http://schemas.openxmlformats.org/markup-compatibility/2006" xmlns:xr16="http://schemas.microsoft.com/office/spreadsheetml/2017/revision16" mc:Ignorable="xr16" name="TRSFM_Aif_cat" headers="0" connectionId="3441" xr16:uid="{834A8D0A-FCE6-44D7-B667-E030C151796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19.xml><?xml version="1.0" encoding="utf-8"?>
<queryTable xmlns="http://schemas.openxmlformats.org/spreadsheetml/2006/main" xmlns:mc="http://schemas.openxmlformats.org/markup-compatibility/2006" xmlns:xr16="http://schemas.microsoft.com/office/spreadsheetml/2017/revision16" mc:Ignorable="xr16" name="TREF_EQ" connectionId="3418" xr16:uid="{447138ED-150E-40EF-8720-783E1BFBE3A8}"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20.xml><?xml version="1.0" encoding="utf-8"?>
<queryTable xmlns="http://schemas.openxmlformats.org/spreadsheetml/2006/main" xmlns:mc="http://schemas.openxmlformats.org/markup-compatibility/2006" xmlns:xr16="http://schemas.microsoft.com/office/spreadsheetml/2017/revision16" mc:Ignorable="xr16" name="TREFNAV" headers="0" connectionId="3431" xr16:uid="{A651097C-FB8D-46AE-B676-8BAAF9BCCEAD}"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21.xml><?xml version="1.0" encoding="utf-8"?>
<queryTable xmlns="http://schemas.openxmlformats.org/spreadsheetml/2006/main" xmlns:mc="http://schemas.openxmlformats.org/markup-compatibility/2006" xmlns:xr16="http://schemas.microsoft.com/office/spreadsheetml/2017/revision16" mc:Ignorable="xr16" name="TREF_FD" headers="0" connectionId="3428" xr16:uid="{7480A7F0-C41D-48CE-A673-446D9BAC328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22.xml><?xml version="1.0" encoding="utf-8"?>
<queryTable xmlns="http://schemas.openxmlformats.org/spreadsheetml/2006/main" xmlns:mc="http://schemas.openxmlformats.org/markup-compatibility/2006" xmlns:xr16="http://schemas.microsoft.com/office/spreadsheetml/2017/revision16" mc:Ignorable="xr16" name="TREF_Debt_Related_UNLISTED" headers="0" connectionId="3422" xr16:uid="{BD93AA8F-B553-40E7-8711-60C0F6CAA365}"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23.xml><?xml version="1.0" encoding="utf-8"?>
<queryTable xmlns="http://schemas.openxmlformats.org/spreadsheetml/2006/main" xmlns:mc="http://schemas.openxmlformats.org/markup-compatibility/2006" xmlns:xr16="http://schemas.microsoft.com/office/spreadsheetml/2017/revision16" mc:Ignorable="xr16" name="TREF_MM" headers="0" connectionId="3425" xr16:uid="{5A0BA0DB-D21F-474F-9167-3B20E66E54C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24.xml><?xml version="1.0" encoding="utf-8"?>
<queryTable xmlns="http://schemas.openxmlformats.org/spreadsheetml/2006/main" xmlns:mc="http://schemas.openxmlformats.org/markup-compatibility/2006" xmlns:xr16="http://schemas.microsoft.com/office/spreadsheetml/2017/revision16" mc:Ignorable="xr16" name="TREF_Foreign_Units" connectionId="3430" xr16:uid="{7B587D9C-B925-41AE-ADCA-31962D8814F4}"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25.xml><?xml version="1.0" encoding="utf-8"?>
<queryTable xmlns="http://schemas.openxmlformats.org/spreadsheetml/2006/main" xmlns:mc="http://schemas.openxmlformats.org/markup-compatibility/2006" xmlns:xr16="http://schemas.microsoft.com/office/spreadsheetml/2017/revision16" mc:Ignorable="xr16" name="TREF_Debt_Related" headers="0" connectionId="3421" xr16:uid="{B7DB3EE6-90A0-4C45-B6FB-D544066D8FEE}"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26.xml><?xml version="1.0" encoding="utf-8"?>
<queryTable xmlns="http://schemas.openxmlformats.org/spreadsheetml/2006/main" xmlns:mc="http://schemas.openxmlformats.org/markup-compatibility/2006" xmlns:xr16="http://schemas.microsoft.com/office/spreadsheetml/2017/revision16" mc:Ignorable="xr16" name="TREF_Securitied_Debt" headers="0" connectionId="3423" xr16:uid="{17399B25-A18E-4825-BEA7-68C621D2DDD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27.xml><?xml version="1.0" encoding="utf-8"?>
<queryTable xmlns="http://schemas.openxmlformats.org/spreadsheetml/2006/main" xmlns:mc="http://schemas.openxmlformats.org/markup-compatibility/2006" xmlns:xr16="http://schemas.microsoft.com/office/spreadsheetml/2017/revision16" mc:Ignorable="xr16" name="TREF_Aif_cat" headers="0" connectionId="3426" xr16:uid="{AEB9DE70-7D70-4EFA-A490-E23EA26C75E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28.xml><?xml version="1.0" encoding="utf-8"?>
<queryTable xmlns="http://schemas.openxmlformats.org/spreadsheetml/2006/main" xmlns:mc="http://schemas.openxmlformats.org/markup-compatibility/2006" xmlns:xr16="http://schemas.microsoft.com/office/spreadsheetml/2017/revision16" mc:Ignorable="xr16" name="TREF_Securitied_Debt_1" headers="0" connectionId="3424" xr16:uid="{A19C432F-C478-4A62-86F4-9F87D286C89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29.xml><?xml version="1.0" encoding="utf-8"?>
<queryTable xmlns="http://schemas.openxmlformats.org/spreadsheetml/2006/main" xmlns:mc="http://schemas.openxmlformats.org/markup-compatibility/2006" xmlns:xr16="http://schemas.microsoft.com/office/spreadsheetml/2017/revision16" mc:Ignorable="xr16" name="TREF_Mutual_F_Units" headers="0" connectionId="3429" xr16:uid="{32BFECD9-4505-424C-AAD0-7AC3A060E49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30.xml><?xml version="1.0" encoding="utf-8"?>
<queryTable xmlns="http://schemas.openxmlformats.org/spreadsheetml/2006/main" xmlns:mc="http://schemas.openxmlformats.org/markup-compatibility/2006" xmlns:xr16="http://schemas.microsoft.com/office/spreadsheetml/2017/revision16" mc:Ignorable="xr16" name="TREF_EQ_FU_Related" connectionId="3420" xr16:uid="{33BA149D-AE67-43B5-B90C-301654C6E49B}"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31.xml><?xml version="1.0" encoding="utf-8"?>
<queryTable xmlns="http://schemas.openxmlformats.org/spreadsheetml/2006/main" xmlns:mc="http://schemas.openxmlformats.org/markup-compatibility/2006" xmlns:xr16="http://schemas.microsoft.com/office/spreadsheetml/2017/revision16" mc:Ignorable="xr16" name="TREF_GOV_SEC" connectionId="3419" xr16:uid="{83EC4AF8-75EF-4980-BAFD-E26F1FD69C81}"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32.xml><?xml version="1.0" encoding="utf-8"?>
<queryTable xmlns="http://schemas.openxmlformats.org/spreadsheetml/2006/main" xmlns:mc="http://schemas.openxmlformats.org/markup-compatibility/2006" xmlns:xr16="http://schemas.microsoft.com/office/spreadsheetml/2017/revision16" mc:Ignorable="xr16" name="TNMIIF_Securitied_Debt" headers="0" connectionId="3409" xr16:uid="{7C0E23CC-7F26-4812-9415-CCA12656AF5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33.xml><?xml version="1.0" encoding="utf-8"?>
<queryTable xmlns="http://schemas.openxmlformats.org/spreadsheetml/2006/main" xmlns:mc="http://schemas.openxmlformats.org/markup-compatibility/2006" xmlns:xr16="http://schemas.microsoft.com/office/spreadsheetml/2017/revision16" mc:Ignorable="xr16" name="TNMIIF_FD" headers="0" connectionId="3413" xr16:uid="{84A1369B-87C6-4E84-8848-2F29BD178B3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34.xml><?xml version="1.0" encoding="utf-8"?>
<queryTable xmlns="http://schemas.openxmlformats.org/spreadsheetml/2006/main" xmlns:mc="http://schemas.openxmlformats.org/markup-compatibility/2006" xmlns:xr16="http://schemas.microsoft.com/office/spreadsheetml/2017/revision16" mc:Ignorable="xr16" name="TNMIIF_Foreign_Units" connectionId="3415" xr16:uid="{277A5203-73EC-4D92-ADE9-C88DCC381CAE}"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35.xml><?xml version="1.0" encoding="utf-8"?>
<queryTable xmlns="http://schemas.openxmlformats.org/spreadsheetml/2006/main" xmlns:mc="http://schemas.openxmlformats.org/markup-compatibility/2006" xmlns:xr16="http://schemas.microsoft.com/office/spreadsheetml/2017/revision16" mc:Ignorable="xr16" name="TNMIIF_Securitied_Debt_1" headers="0" connectionId="3410" xr16:uid="{0243E339-4CB2-4855-BAD1-9764F712343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36.xml><?xml version="1.0" encoding="utf-8"?>
<queryTable xmlns="http://schemas.openxmlformats.org/spreadsheetml/2006/main" xmlns:mc="http://schemas.openxmlformats.org/markup-compatibility/2006" xmlns:xr16="http://schemas.microsoft.com/office/spreadsheetml/2017/revision16" mc:Ignorable="xr16" name="TNMIIF_GOV_SEC" connectionId="3404" xr16:uid="{AE19E33B-0715-46F7-829F-84291E71BD7D}"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37.xml><?xml version="1.0" encoding="utf-8"?>
<queryTable xmlns="http://schemas.openxmlformats.org/spreadsheetml/2006/main" xmlns:mc="http://schemas.openxmlformats.org/markup-compatibility/2006" xmlns:xr16="http://schemas.microsoft.com/office/spreadsheetml/2017/revision16" mc:Ignorable="xr16" name="TNMIIF_MM" headers="0" connectionId="3411" xr16:uid="{69E3BE25-264D-4778-8B29-F9F1E9DBF2F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38.xml><?xml version="1.0" encoding="utf-8"?>
<queryTable xmlns="http://schemas.openxmlformats.org/spreadsheetml/2006/main" xmlns:mc="http://schemas.openxmlformats.org/markup-compatibility/2006" xmlns:xr16="http://schemas.microsoft.com/office/spreadsheetml/2017/revision16" mc:Ignorable="xr16" name="TNMIIFNAV" headers="0" connectionId="3417" xr16:uid="{8F85E3CF-92C3-4295-AED0-7FAEA353EDC4}"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39.xml><?xml version="1.0" encoding="utf-8"?>
<queryTable xmlns="http://schemas.openxmlformats.org/spreadsheetml/2006/main" xmlns:mc="http://schemas.openxmlformats.org/markup-compatibility/2006" xmlns:xr16="http://schemas.microsoft.com/office/spreadsheetml/2017/revision16" mc:Ignorable="xr16" name="TNMIIF_Mutual_F_Units" headers="0" connectionId="3414" xr16:uid="{D24F200F-8629-45D9-9B04-99CE451AEEF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40.xml><?xml version="1.0" encoding="utf-8"?>
<queryTable xmlns="http://schemas.openxmlformats.org/spreadsheetml/2006/main" xmlns:mc="http://schemas.openxmlformats.org/markup-compatibility/2006" xmlns:xr16="http://schemas.microsoft.com/office/spreadsheetml/2017/revision16" mc:Ignorable="xr16" name="TNMIIF_Debt_Related_UNLISTED" headers="0" connectionId="3408" xr16:uid="{7D5CBC8A-68C1-4A05-BE21-E1FD551211A2}"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41.xml><?xml version="1.0" encoding="utf-8"?>
<queryTable xmlns="http://schemas.openxmlformats.org/spreadsheetml/2006/main" xmlns:mc="http://schemas.openxmlformats.org/markup-compatibility/2006" xmlns:xr16="http://schemas.microsoft.com/office/spreadsheetml/2017/revision16" mc:Ignorable="xr16" name="TNMIIF_EQ_FU_Related" connectionId="3406" xr16:uid="{C7E41FA4-A6C4-4DEC-8963-F3E96A6F9339}"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42.xml><?xml version="1.0" encoding="utf-8"?>
<queryTable xmlns="http://schemas.openxmlformats.org/spreadsheetml/2006/main" xmlns:mc="http://schemas.openxmlformats.org/markup-compatibility/2006" xmlns:xr16="http://schemas.microsoft.com/office/spreadsheetml/2017/revision16" mc:Ignorable="xr16" name="TNMIIF_Debt_Related" headers="0" connectionId="3407" xr16:uid="{86D017A0-23D2-4DA2-A160-520801956FC0}"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43.xml><?xml version="1.0" encoding="utf-8"?>
<queryTable xmlns="http://schemas.openxmlformats.org/spreadsheetml/2006/main" xmlns:mc="http://schemas.openxmlformats.org/markup-compatibility/2006" xmlns:xr16="http://schemas.microsoft.com/office/spreadsheetml/2017/revision16" mc:Ignorable="xr16" name="TNMIIF_EQ" connectionId="3403" xr16:uid="{2A1D916B-9221-44A2-83B4-A8C34BF3B12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44.xml><?xml version="1.0" encoding="utf-8"?>
<queryTable xmlns="http://schemas.openxmlformats.org/spreadsheetml/2006/main" xmlns:mc="http://schemas.openxmlformats.org/markup-compatibility/2006" xmlns:xr16="http://schemas.microsoft.com/office/spreadsheetml/2017/revision16" mc:Ignorable="xr16" name="TNMIIF_Aif_cat" headers="0" connectionId="3412" xr16:uid="{CAE9E887-F5EB-4062-985F-F113A190152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45.xml><?xml version="1.0" encoding="utf-8"?>
<queryTable xmlns="http://schemas.openxmlformats.org/spreadsheetml/2006/main" xmlns:mc="http://schemas.openxmlformats.org/markup-compatibility/2006" xmlns:xr16="http://schemas.microsoft.com/office/spreadsheetml/2017/revision16" mc:Ignorable="xr16" name="TNMIMIF_GOV_SEC" connectionId="3390" xr16:uid="{B29AE489-C802-4357-8472-90276C3C5014}"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46.xml><?xml version="1.0" encoding="utf-8"?>
<queryTable xmlns="http://schemas.openxmlformats.org/spreadsheetml/2006/main" xmlns:mc="http://schemas.openxmlformats.org/markup-compatibility/2006" xmlns:xr16="http://schemas.microsoft.com/office/spreadsheetml/2017/revision16" mc:Ignorable="xr16" name="TNMIMIFNAV" headers="0" connectionId="3402" xr16:uid="{501456D8-6308-4756-A616-0A4076AA9313}"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47.xml><?xml version="1.0" encoding="utf-8"?>
<queryTable xmlns="http://schemas.openxmlformats.org/spreadsheetml/2006/main" xmlns:mc="http://schemas.openxmlformats.org/markup-compatibility/2006" xmlns:xr16="http://schemas.microsoft.com/office/spreadsheetml/2017/revision16" mc:Ignorable="xr16" name="TNMIMIF_Aif_cat" headers="0" connectionId="3398" xr16:uid="{BF954628-9EA1-4E11-B19B-9731520EE85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48.xml><?xml version="1.0" encoding="utf-8"?>
<queryTable xmlns="http://schemas.openxmlformats.org/spreadsheetml/2006/main" xmlns:mc="http://schemas.openxmlformats.org/markup-compatibility/2006" xmlns:xr16="http://schemas.microsoft.com/office/spreadsheetml/2017/revision16" mc:Ignorable="xr16" name="TNMIMIF_MM" headers="0" connectionId="3397" xr16:uid="{EF2A6E9C-969B-493A-9618-9D641B6F567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49.xml><?xml version="1.0" encoding="utf-8"?>
<queryTable xmlns="http://schemas.openxmlformats.org/spreadsheetml/2006/main" xmlns:mc="http://schemas.openxmlformats.org/markup-compatibility/2006" xmlns:xr16="http://schemas.microsoft.com/office/spreadsheetml/2017/revision16" mc:Ignorable="xr16" name="TNMIMIF_Securitied_Debt_1" headers="0" connectionId="3396" xr16:uid="{C25124BD-89BF-4E25-95F8-205B9664D27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50.xml><?xml version="1.0" encoding="utf-8"?>
<queryTable xmlns="http://schemas.openxmlformats.org/spreadsheetml/2006/main" xmlns:mc="http://schemas.openxmlformats.org/markup-compatibility/2006" xmlns:xr16="http://schemas.microsoft.com/office/spreadsheetml/2017/revision16" mc:Ignorable="xr16" name="TNMIMIF_Mutual_F_Units" headers="0" connectionId="3400" xr16:uid="{40E392E7-35FA-4EE9-A52A-42ED222C41F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51.xml><?xml version="1.0" encoding="utf-8"?>
<queryTable xmlns="http://schemas.openxmlformats.org/spreadsheetml/2006/main" xmlns:mc="http://schemas.openxmlformats.org/markup-compatibility/2006" xmlns:xr16="http://schemas.microsoft.com/office/spreadsheetml/2017/revision16" mc:Ignorable="xr16" name="TNMIMIF_Debt_Related_UNLISTED" headers="0" connectionId="3393" xr16:uid="{1B037A28-8329-4150-838C-FE93FF0E48F4}"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52.xml><?xml version="1.0" encoding="utf-8"?>
<queryTable xmlns="http://schemas.openxmlformats.org/spreadsheetml/2006/main" xmlns:mc="http://schemas.openxmlformats.org/markup-compatibility/2006" xmlns:xr16="http://schemas.microsoft.com/office/spreadsheetml/2017/revision16" mc:Ignorable="xr16" name="TNMIMIF_Securitied_Debt" headers="0" connectionId="3395" xr16:uid="{93FACD3C-C345-4A00-AB72-98F7FEBD26B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53.xml><?xml version="1.0" encoding="utf-8"?>
<queryTable xmlns="http://schemas.openxmlformats.org/spreadsheetml/2006/main" xmlns:mc="http://schemas.openxmlformats.org/markup-compatibility/2006" xmlns:xr16="http://schemas.microsoft.com/office/spreadsheetml/2017/revision16" mc:Ignorable="xr16" name="TNMIMIF_FD" headers="0" connectionId="3399" xr16:uid="{69A58147-93A9-4C69-8D38-2E1D76FFC6E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54.xml><?xml version="1.0" encoding="utf-8"?>
<queryTable xmlns="http://schemas.openxmlformats.org/spreadsheetml/2006/main" xmlns:mc="http://schemas.openxmlformats.org/markup-compatibility/2006" xmlns:xr16="http://schemas.microsoft.com/office/spreadsheetml/2017/revision16" mc:Ignorable="xr16" name="TNMIMIF_Debt_Related" headers="0" connectionId="3392" xr16:uid="{BF325574-835B-4219-BEAB-EB830DFF5810}"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55.xml><?xml version="1.0" encoding="utf-8"?>
<queryTable xmlns="http://schemas.openxmlformats.org/spreadsheetml/2006/main" xmlns:mc="http://schemas.openxmlformats.org/markup-compatibility/2006" xmlns:xr16="http://schemas.microsoft.com/office/spreadsheetml/2017/revision16" mc:Ignorable="xr16" name="TNMIMIF_Foreign_Units" connectionId="3401" xr16:uid="{5D9CD66D-B537-4899-8557-FB92C913F835}"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56.xml><?xml version="1.0" encoding="utf-8"?>
<queryTable xmlns="http://schemas.openxmlformats.org/spreadsheetml/2006/main" xmlns:mc="http://schemas.openxmlformats.org/markup-compatibility/2006" xmlns:xr16="http://schemas.microsoft.com/office/spreadsheetml/2017/revision16" mc:Ignorable="xr16" name="TNMIMIF_EQ_FU_Related" connectionId="3391" xr16:uid="{81B9DA80-FB66-4C73-8B43-3DEA23DA2323}"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57.xml><?xml version="1.0" encoding="utf-8"?>
<queryTable xmlns="http://schemas.openxmlformats.org/spreadsheetml/2006/main" xmlns:mc="http://schemas.openxmlformats.org/markup-compatibility/2006" xmlns:xr16="http://schemas.microsoft.com/office/spreadsheetml/2017/revision16" mc:Ignorable="xr16" name="TNMIMIF_EQ" connectionId="3389" xr16:uid="{44B18BFD-BE9A-404A-9E86-0084822432F5}"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58.xml><?xml version="1.0" encoding="utf-8"?>
<queryTable xmlns="http://schemas.openxmlformats.org/spreadsheetml/2006/main" xmlns:mc="http://schemas.openxmlformats.org/markup-compatibility/2006" xmlns:xr16="http://schemas.microsoft.com/office/spreadsheetml/2017/revision16" mc:Ignorable="xr16" name="TNA30IF_EQ" connectionId="3375" xr16:uid="{8B10DBE0-0291-4539-A441-EA18E467035C}"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59.xml><?xml version="1.0" encoding="utf-8"?>
<queryTable xmlns="http://schemas.openxmlformats.org/spreadsheetml/2006/main" xmlns:mc="http://schemas.openxmlformats.org/markup-compatibility/2006" xmlns:xr16="http://schemas.microsoft.com/office/spreadsheetml/2017/revision16" mc:Ignorable="xr16" name="TNA30IF_Mutual_F_Units" headers="0" connectionId="3386" xr16:uid="{0D6E5582-B1D1-4758-ADEE-791F76639EA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60.xml><?xml version="1.0" encoding="utf-8"?>
<queryTable xmlns="http://schemas.openxmlformats.org/spreadsheetml/2006/main" xmlns:mc="http://schemas.openxmlformats.org/markup-compatibility/2006" xmlns:xr16="http://schemas.microsoft.com/office/spreadsheetml/2017/revision16" mc:Ignorable="xr16" name="TNA30IF_MM" headers="0" connectionId="3382" xr16:uid="{EB5651ED-45DC-4F14-A283-D0E32DC5934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61.xml><?xml version="1.0" encoding="utf-8"?>
<queryTable xmlns="http://schemas.openxmlformats.org/spreadsheetml/2006/main" xmlns:mc="http://schemas.openxmlformats.org/markup-compatibility/2006" xmlns:xr16="http://schemas.microsoft.com/office/spreadsheetml/2017/revision16" mc:Ignorable="xr16" name="TNA30IF_Debt_Related" headers="0" connectionId="3378" xr16:uid="{F68A903E-6BFB-4E8E-A971-C66230E6EFA0}"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62.xml><?xml version="1.0" encoding="utf-8"?>
<queryTable xmlns="http://schemas.openxmlformats.org/spreadsheetml/2006/main" xmlns:mc="http://schemas.openxmlformats.org/markup-compatibility/2006" xmlns:xr16="http://schemas.microsoft.com/office/spreadsheetml/2017/revision16" mc:Ignorable="xr16" name="TNA30IF_Debt_Related_UNLISTED" headers="0" connectionId="3379" xr16:uid="{54384CBD-19CC-4537-924F-316C6CED022B}"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63.xml><?xml version="1.0" encoding="utf-8"?>
<queryTable xmlns="http://schemas.openxmlformats.org/spreadsheetml/2006/main" xmlns:mc="http://schemas.openxmlformats.org/markup-compatibility/2006" xmlns:xr16="http://schemas.microsoft.com/office/spreadsheetml/2017/revision16" mc:Ignorable="xr16" name="TNA30IF_Foreign_Units" connectionId="3387" xr16:uid="{440D1933-A847-4E4F-878E-C7986E638DD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64.xml><?xml version="1.0" encoding="utf-8"?>
<queryTable xmlns="http://schemas.openxmlformats.org/spreadsheetml/2006/main" xmlns:mc="http://schemas.openxmlformats.org/markup-compatibility/2006" xmlns:xr16="http://schemas.microsoft.com/office/spreadsheetml/2017/revision16" mc:Ignorable="xr16" name="TNA30IF_Securitied_Debt" headers="0" connectionId="3380" xr16:uid="{26B16B15-7701-4C76-BD9B-79D0170B068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65.xml><?xml version="1.0" encoding="utf-8"?>
<queryTable xmlns="http://schemas.openxmlformats.org/spreadsheetml/2006/main" xmlns:mc="http://schemas.openxmlformats.org/markup-compatibility/2006" xmlns:xr16="http://schemas.microsoft.com/office/spreadsheetml/2017/revision16" mc:Ignorable="xr16" name="TNA30IF_Aif_cat" headers="0" connectionId="3384" xr16:uid="{B3EE309F-122E-41D3-9132-107D59623BD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66.xml><?xml version="1.0" encoding="utf-8"?>
<queryTable xmlns="http://schemas.openxmlformats.org/spreadsheetml/2006/main" xmlns:mc="http://schemas.openxmlformats.org/markup-compatibility/2006" xmlns:xr16="http://schemas.microsoft.com/office/spreadsheetml/2017/revision16" mc:Ignorable="xr16" name="TNA30IF_Securitied_Debt_1" headers="0" connectionId="3381" xr16:uid="{A4A50ED0-46D3-477D-BBB3-8B87510C812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67.xml><?xml version="1.0" encoding="utf-8"?>
<queryTable xmlns="http://schemas.openxmlformats.org/spreadsheetml/2006/main" xmlns:mc="http://schemas.openxmlformats.org/markup-compatibility/2006" xmlns:xr16="http://schemas.microsoft.com/office/spreadsheetml/2017/revision16" mc:Ignorable="xr16" name="TNA30IFNAV" headers="0" connectionId="3388" xr16:uid="{62DCA874-0614-470A-BD4A-E8A2FC780AE6}"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68.xml><?xml version="1.0" encoding="utf-8"?>
<queryTable xmlns="http://schemas.openxmlformats.org/spreadsheetml/2006/main" xmlns:mc="http://schemas.openxmlformats.org/markup-compatibility/2006" xmlns:xr16="http://schemas.microsoft.com/office/spreadsheetml/2017/revision16" mc:Ignorable="xr16" name="TNA30IF_GOV_SEC" connectionId="3376" xr16:uid="{A0D3595C-9342-44C5-9420-0B3ED56FC86E}"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69.xml><?xml version="1.0" encoding="utf-8"?>
<queryTable xmlns="http://schemas.openxmlformats.org/spreadsheetml/2006/main" xmlns:mc="http://schemas.openxmlformats.org/markup-compatibility/2006" xmlns:xr16="http://schemas.microsoft.com/office/spreadsheetml/2017/revision16" mc:Ignorable="xr16" name="TNA30IF_FD" headers="0" connectionId="3385" xr16:uid="{DCC0B58A-04BF-48EA-B1D0-D4711D211CA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70.xml><?xml version="1.0" encoding="utf-8"?>
<queryTable xmlns="http://schemas.openxmlformats.org/spreadsheetml/2006/main" xmlns:mc="http://schemas.openxmlformats.org/markup-compatibility/2006" xmlns:xr16="http://schemas.microsoft.com/office/spreadsheetml/2017/revision16" mc:Ignorable="xr16" name="TNA30IF_EQ_FU_Related" connectionId="3377" xr16:uid="{997CDCC9-2C2C-488B-A7A6-B69554715BDD}"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71.xml><?xml version="1.0" encoding="utf-8"?>
<queryTable xmlns="http://schemas.openxmlformats.org/spreadsheetml/2006/main" xmlns:mc="http://schemas.openxmlformats.org/markup-compatibility/2006" xmlns:xr16="http://schemas.microsoft.com/office/spreadsheetml/2017/revision16" mc:Ignorable="xr16" name="TNRIF_MM" headers="0" connectionId="3368" xr16:uid="{248DEBBE-9B2A-4A3D-A840-BAC83A76670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72.xml><?xml version="1.0" encoding="utf-8"?>
<queryTable xmlns="http://schemas.openxmlformats.org/spreadsheetml/2006/main" xmlns:mc="http://schemas.openxmlformats.org/markup-compatibility/2006" xmlns:xr16="http://schemas.microsoft.com/office/spreadsheetml/2017/revision16" mc:Ignorable="xr16" name="TNRIF_Foreign_Units" connectionId="3373" xr16:uid="{1FBE239D-ADB5-4005-AEFE-4C64E203A90E}"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73.xml><?xml version="1.0" encoding="utf-8"?>
<queryTable xmlns="http://schemas.openxmlformats.org/spreadsheetml/2006/main" xmlns:mc="http://schemas.openxmlformats.org/markup-compatibility/2006" xmlns:xr16="http://schemas.microsoft.com/office/spreadsheetml/2017/revision16" mc:Ignorable="xr16" name="TNRIF_Aif_cat" headers="0" connectionId="3369" xr16:uid="{8CE36FD2-08A4-45C1-96B7-14AA3B5ED5C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74.xml><?xml version="1.0" encoding="utf-8"?>
<queryTable xmlns="http://schemas.openxmlformats.org/spreadsheetml/2006/main" xmlns:mc="http://schemas.openxmlformats.org/markup-compatibility/2006" xmlns:xr16="http://schemas.microsoft.com/office/spreadsheetml/2017/revision16" mc:Ignorable="xr16" name="TNRIF_Securitied_Debt" headers="0" connectionId="3366" xr16:uid="{B88CA45D-3479-4FA8-8643-A6024D15375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75.xml><?xml version="1.0" encoding="utf-8"?>
<queryTable xmlns="http://schemas.openxmlformats.org/spreadsheetml/2006/main" xmlns:mc="http://schemas.openxmlformats.org/markup-compatibility/2006" xmlns:xr16="http://schemas.microsoft.com/office/spreadsheetml/2017/revision16" mc:Ignorable="xr16" name="TNRIF_Mutual_F_Units" headers="0" connectionId="3371" xr16:uid="{17106950-7830-432B-BB37-D9EE900E161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76.xml><?xml version="1.0" encoding="utf-8"?>
<queryTable xmlns="http://schemas.openxmlformats.org/spreadsheetml/2006/main" xmlns:mc="http://schemas.openxmlformats.org/markup-compatibility/2006" xmlns:xr16="http://schemas.microsoft.com/office/spreadsheetml/2017/revision16" mc:Ignorable="xr16" name="TNRIF_EQ_FU_Related" connectionId="3363" xr16:uid="{F866078D-75A5-4C61-87F9-E2A0FA816C3E}"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77.xml><?xml version="1.0" encoding="utf-8"?>
<queryTable xmlns="http://schemas.openxmlformats.org/spreadsheetml/2006/main" xmlns:mc="http://schemas.openxmlformats.org/markup-compatibility/2006" xmlns:xr16="http://schemas.microsoft.com/office/spreadsheetml/2017/revision16" mc:Ignorable="xr16" name="TNRIF_Debt_Related" headers="0" connectionId="3364" xr16:uid="{B18CF4BD-5A8A-4EAE-B806-C7F27E89DBD3}"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78.xml><?xml version="1.0" encoding="utf-8"?>
<queryTable xmlns="http://schemas.openxmlformats.org/spreadsheetml/2006/main" xmlns:mc="http://schemas.openxmlformats.org/markup-compatibility/2006" xmlns:xr16="http://schemas.microsoft.com/office/spreadsheetml/2017/revision16" mc:Ignorable="xr16" name="TNRIF_EQ" connectionId="3360" xr16:uid="{738BCC94-1711-46C8-B018-BA90EDEA8F71}"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79.xml><?xml version="1.0" encoding="utf-8"?>
<queryTable xmlns="http://schemas.openxmlformats.org/spreadsheetml/2006/main" xmlns:mc="http://schemas.openxmlformats.org/markup-compatibility/2006" xmlns:xr16="http://schemas.microsoft.com/office/spreadsheetml/2017/revision16" mc:Ignorable="xr16" name="TNRIF_GOV_SEC" connectionId="3362" xr16:uid="{750D4E8E-C5AC-49B8-B7C3-D82511C882C3}"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80.xml><?xml version="1.0" encoding="utf-8"?>
<queryTable xmlns="http://schemas.openxmlformats.org/spreadsheetml/2006/main" xmlns:mc="http://schemas.openxmlformats.org/markup-compatibility/2006" xmlns:xr16="http://schemas.microsoft.com/office/spreadsheetml/2017/revision16" mc:Ignorable="xr16" name="TNRIF_Debt_Related_UNLISTED" headers="0" connectionId="3365" xr16:uid="{9D5D9ED2-B6B2-44FC-BF8F-6559DCAB60C7}"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81.xml><?xml version="1.0" encoding="utf-8"?>
<queryTable xmlns="http://schemas.openxmlformats.org/spreadsheetml/2006/main" xmlns:mc="http://schemas.openxmlformats.org/markup-compatibility/2006" xmlns:xr16="http://schemas.microsoft.com/office/spreadsheetml/2017/revision16" mc:Ignorable="xr16" name="TNRIF_Securitied_Debt_1" headers="0" connectionId="3367" xr16:uid="{BDD31D79-460C-45BA-8016-5B88CCB83E2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82.xml><?xml version="1.0" encoding="utf-8"?>
<queryTable xmlns="http://schemas.openxmlformats.org/spreadsheetml/2006/main" xmlns:mc="http://schemas.openxmlformats.org/markup-compatibility/2006" xmlns:xr16="http://schemas.microsoft.com/office/spreadsheetml/2017/revision16" mc:Ignorable="xr16" name="TNRIF_FD" headers="0" connectionId="3370" xr16:uid="{DCBDC81E-4252-40C5-ACA0-40FFBFF8969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83.xml><?xml version="1.0" encoding="utf-8"?>
<queryTable xmlns="http://schemas.openxmlformats.org/spreadsheetml/2006/main" xmlns:mc="http://schemas.openxmlformats.org/markup-compatibility/2006" xmlns:xr16="http://schemas.microsoft.com/office/spreadsheetml/2017/revision16" mc:Ignorable="xr16" name="TNRIFNAV" headers="0" connectionId="3374" xr16:uid="{DBA31BE6-61D2-4A7D-BADF-456B604803D6}"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84.xml><?xml version="1.0" encoding="utf-8"?>
<queryTable xmlns="http://schemas.openxmlformats.org/spreadsheetml/2006/main" xmlns:mc="http://schemas.openxmlformats.org/markup-compatibility/2006" xmlns:xr16="http://schemas.microsoft.com/office/spreadsheetml/2017/revision16" mc:Ignorable="xr16" name="TNPBETF_Debt_Related" headers="0" connectionId="3347" xr16:uid="{576C0C9B-343D-4DF3-AFB7-4FAC89345020}"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85.xml><?xml version="1.0" encoding="utf-8"?>
<queryTable xmlns="http://schemas.openxmlformats.org/spreadsheetml/2006/main" xmlns:mc="http://schemas.openxmlformats.org/markup-compatibility/2006" xmlns:xr16="http://schemas.microsoft.com/office/spreadsheetml/2017/revision16" mc:Ignorable="xr16" name="TNPBETF_Securitied_Debt_1" headers="0" connectionId="3353" xr16:uid="{1B7C63DD-793E-4405-9FD6-51E44E0E606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86.xml><?xml version="1.0" encoding="utf-8"?>
<queryTable xmlns="http://schemas.openxmlformats.org/spreadsheetml/2006/main" xmlns:mc="http://schemas.openxmlformats.org/markup-compatibility/2006" xmlns:xr16="http://schemas.microsoft.com/office/spreadsheetml/2017/revision16" mc:Ignorable="xr16" name="TNPBETF_EQ" connectionId="3344" xr16:uid="{01AA66C1-4080-4B49-BA83-71B15B4036C1}"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87.xml><?xml version="1.0" encoding="utf-8"?>
<queryTable xmlns="http://schemas.openxmlformats.org/spreadsheetml/2006/main" xmlns:mc="http://schemas.openxmlformats.org/markup-compatibility/2006" xmlns:xr16="http://schemas.microsoft.com/office/spreadsheetml/2017/revision16" mc:Ignorable="xr16" name="TNPBETF_Aif_cat" headers="0" connectionId="3355" xr16:uid="{4D522281-0322-4E94-BEBD-69E1882F645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88.xml><?xml version="1.0" encoding="utf-8"?>
<queryTable xmlns="http://schemas.openxmlformats.org/spreadsheetml/2006/main" xmlns:mc="http://schemas.openxmlformats.org/markup-compatibility/2006" xmlns:xr16="http://schemas.microsoft.com/office/spreadsheetml/2017/revision16" mc:Ignorable="xr16" name="TNPBETF_FD" headers="0" connectionId="3356" xr16:uid="{82C62065-41BB-4D79-906F-47AECEFCD5E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89.xml><?xml version="1.0" encoding="utf-8"?>
<queryTable xmlns="http://schemas.openxmlformats.org/spreadsheetml/2006/main" xmlns:mc="http://schemas.openxmlformats.org/markup-compatibility/2006" xmlns:xr16="http://schemas.microsoft.com/office/spreadsheetml/2017/revision16" mc:Ignorable="xr16" name="TNPBETF_Debt_Related_UNLISTED" headers="0" connectionId="3351" xr16:uid="{C4A7B609-32CA-4581-8574-3ADC9DAA2470}"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90.xml><?xml version="1.0" encoding="utf-8"?>
<queryTable xmlns="http://schemas.openxmlformats.org/spreadsheetml/2006/main" xmlns:mc="http://schemas.openxmlformats.org/markup-compatibility/2006" xmlns:xr16="http://schemas.microsoft.com/office/spreadsheetml/2017/revision16" mc:Ignorable="xr16" name="TNPBETF_Securitied_Debt" headers="0" connectionId="3352" xr16:uid="{EB84966D-A6D1-4145-90A8-A5DF9908434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91.xml><?xml version="1.0" encoding="utf-8"?>
<queryTable xmlns="http://schemas.openxmlformats.org/spreadsheetml/2006/main" xmlns:mc="http://schemas.openxmlformats.org/markup-compatibility/2006" xmlns:xr16="http://schemas.microsoft.com/office/spreadsheetml/2017/revision16" mc:Ignorable="xr16" name="TNPBETF_GOV_SEC" connectionId="3345" xr16:uid="{8B7C4085-B1EC-4231-B246-0A02FF839628}"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192.xml><?xml version="1.0" encoding="utf-8"?>
<queryTable xmlns="http://schemas.openxmlformats.org/spreadsheetml/2006/main" xmlns:mc="http://schemas.openxmlformats.org/markup-compatibility/2006" xmlns:xr16="http://schemas.microsoft.com/office/spreadsheetml/2017/revision16" mc:Ignorable="xr16" name="TNPBETF_Mutual_F_Units" headers="0" connectionId="3357" xr16:uid="{D763D43B-866F-42EE-A8E0-5593C805AED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93.xml><?xml version="1.0" encoding="utf-8"?>
<queryTable xmlns="http://schemas.openxmlformats.org/spreadsheetml/2006/main" xmlns:mc="http://schemas.openxmlformats.org/markup-compatibility/2006" xmlns:xr16="http://schemas.microsoft.com/office/spreadsheetml/2017/revision16" mc:Ignorable="xr16" name="TNPBETF_Foreign_Units" connectionId="3358" xr16:uid="{2040E1B1-42A3-4750-A24B-B00EFC425BAF}"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194.xml><?xml version="1.0" encoding="utf-8"?>
<queryTable xmlns="http://schemas.openxmlformats.org/spreadsheetml/2006/main" xmlns:mc="http://schemas.openxmlformats.org/markup-compatibility/2006" xmlns:xr16="http://schemas.microsoft.com/office/spreadsheetml/2017/revision16" mc:Ignorable="xr16" name="TNPBETF_EQ_FU_Related" connectionId="3346" xr16:uid="{3DD5E888-8A44-4F6C-93DC-C774D70059B9}"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195.xml><?xml version="1.0" encoding="utf-8"?>
<queryTable xmlns="http://schemas.openxmlformats.org/spreadsheetml/2006/main" xmlns:mc="http://schemas.openxmlformats.org/markup-compatibility/2006" xmlns:xr16="http://schemas.microsoft.com/office/spreadsheetml/2017/revision16" mc:Ignorable="xr16" name="TNPBETF_MM" headers="0" connectionId="3354" xr16:uid="{8CAA2EF9-1CA2-4B10-8373-A403E46F91A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196.xml><?xml version="1.0" encoding="utf-8"?>
<queryTable xmlns="http://schemas.openxmlformats.org/spreadsheetml/2006/main" xmlns:mc="http://schemas.openxmlformats.org/markup-compatibility/2006" xmlns:xr16="http://schemas.microsoft.com/office/spreadsheetml/2017/revision16" mc:Ignorable="xr16" name="TNPBETFNAV" headers="0" connectionId="3359" xr16:uid="{1B831E08-3A90-484E-AEF2-20F683A00B19}"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197.xml><?xml version="1.0" encoding="utf-8"?>
<queryTable xmlns="http://schemas.openxmlformats.org/spreadsheetml/2006/main" xmlns:mc="http://schemas.openxmlformats.org/markup-compatibility/2006" xmlns:xr16="http://schemas.microsoft.com/office/spreadsheetml/2017/revision16" mc:Ignorable="xr16" name="TNNIF_Debt_Related_UNLISTED" headers="0" connectionId="3334" xr16:uid="{15F35712-0818-492D-B458-2B759F2F81AF}"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198.xml><?xml version="1.0" encoding="utf-8"?>
<queryTable xmlns="http://schemas.openxmlformats.org/spreadsheetml/2006/main" xmlns:mc="http://schemas.openxmlformats.org/markup-compatibility/2006" xmlns:xr16="http://schemas.microsoft.com/office/spreadsheetml/2017/revision16" mc:Ignorable="xr16" name="TNNIF_Debt_Related" headers="0" connectionId="3333" xr16:uid="{1299D2B4-98F2-4AD7-A477-6A85A76088AC}"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199.xml><?xml version="1.0" encoding="utf-8"?>
<queryTable xmlns="http://schemas.openxmlformats.org/spreadsheetml/2006/main" xmlns:mc="http://schemas.openxmlformats.org/markup-compatibility/2006" xmlns:xr16="http://schemas.microsoft.com/office/spreadsheetml/2017/revision16" mc:Ignorable="xr16" name="TNNIF_EQ" connectionId="3330" xr16:uid="{DD43E9B5-1469-4759-8910-D359E085DCB5}"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00.xml><?xml version="1.0" encoding="utf-8"?>
<queryTable xmlns="http://schemas.openxmlformats.org/spreadsheetml/2006/main" xmlns:mc="http://schemas.openxmlformats.org/markup-compatibility/2006" xmlns:xr16="http://schemas.microsoft.com/office/spreadsheetml/2017/revision16" mc:Ignorable="xr16" name="TNNIF_GOV_SEC" connectionId="3331" xr16:uid="{4DD9A3D1-8770-49D4-849A-BBB5A81EB2ED}"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01.xml><?xml version="1.0" encoding="utf-8"?>
<queryTable xmlns="http://schemas.openxmlformats.org/spreadsheetml/2006/main" xmlns:mc="http://schemas.openxmlformats.org/markup-compatibility/2006" xmlns:xr16="http://schemas.microsoft.com/office/spreadsheetml/2017/revision16" mc:Ignorable="xr16" name="TNNIF_Securitied_Debt" headers="0" connectionId="3335" xr16:uid="{D148EF4F-3C2E-403F-8115-3AFA334831A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02.xml><?xml version="1.0" encoding="utf-8"?>
<queryTable xmlns="http://schemas.openxmlformats.org/spreadsheetml/2006/main" xmlns:mc="http://schemas.openxmlformats.org/markup-compatibility/2006" xmlns:xr16="http://schemas.microsoft.com/office/spreadsheetml/2017/revision16" mc:Ignorable="xr16" name="TNNIF_Securitied_Debt_1" headers="0" connectionId="3336" xr16:uid="{59E644E8-0672-4B5A-9188-F337CC0B4CD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03.xml><?xml version="1.0" encoding="utf-8"?>
<queryTable xmlns="http://schemas.openxmlformats.org/spreadsheetml/2006/main" xmlns:mc="http://schemas.openxmlformats.org/markup-compatibility/2006" xmlns:xr16="http://schemas.microsoft.com/office/spreadsheetml/2017/revision16" mc:Ignorable="xr16" name="TNNIF_FD" headers="0" connectionId="3340" xr16:uid="{7B1642D2-52CA-4E22-A65C-D34A66E72B0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04.xml><?xml version="1.0" encoding="utf-8"?>
<queryTable xmlns="http://schemas.openxmlformats.org/spreadsheetml/2006/main" xmlns:mc="http://schemas.openxmlformats.org/markup-compatibility/2006" xmlns:xr16="http://schemas.microsoft.com/office/spreadsheetml/2017/revision16" mc:Ignorable="xr16" name="TNNIF_EQ_FU_Related" connectionId="3332" xr16:uid="{2603FF19-8A81-43F0-AD55-C23D789AECC7}"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05.xml><?xml version="1.0" encoding="utf-8"?>
<queryTable xmlns="http://schemas.openxmlformats.org/spreadsheetml/2006/main" xmlns:mc="http://schemas.openxmlformats.org/markup-compatibility/2006" xmlns:xr16="http://schemas.microsoft.com/office/spreadsheetml/2017/revision16" mc:Ignorable="xr16" name="TNNIF_Mutual_F_Units" headers="0" connectionId="3341" xr16:uid="{8467A2D2-2A3C-447A-816B-DDA940C9D59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06.xml><?xml version="1.0" encoding="utf-8"?>
<queryTable xmlns="http://schemas.openxmlformats.org/spreadsheetml/2006/main" xmlns:mc="http://schemas.openxmlformats.org/markup-compatibility/2006" xmlns:xr16="http://schemas.microsoft.com/office/spreadsheetml/2017/revision16" mc:Ignorable="xr16" name="TNNIF_Foreign_Units" connectionId="3342" xr16:uid="{2E072A46-F23A-4B2A-9770-BAC7B0973D0B}"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07.xml><?xml version="1.0" encoding="utf-8"?>
<queryTable xmlns="http://schemas.openxmlformats.org/spreadsheetml/2006/main" xmlns:mc="http://schemas.openxmlformats.org/markup-compatibility/2006" xmlns:xr16="http://schemas.microsoft.com/office/spreadsheetml/2017/revision16" mc:Ignorable="xr16" name="TNNIFNAV" headers="0" connectionId="3343" xr16:uid="{40D0589F-38F7-4DCD-8094-AE7D2A94DD5A}"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08.xml><?xml version="1.0" encoding="utf-8"?>
<queryTable xmlns="http://schemas.openxmlformats.org/spreadsheetml/2006/main" xmlns:mc="http://schemas.openxmlformats.org/markup-compatibility/2006" xmlns:xr16="http://schemas.microsoft.com/office/spreadsheetml/2017/revision16" mc:Ignorable="xr16" name="TNNIF_MM" headers="0" connectionId="3338" xr16:uid="{5CDA3DC8-D4BD-49F2-886C-4BD6821A5F0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09.xml><?xml version="1.0" encoding="utf-8"?>
<queryTable xmlns="http://schemas.openxmlformats.org/spreadsheetml/2006/main" xmlns:mc="http://schemas.openxmlformats.org/markup-compatibility/2006" xmlns:xr16="http://schemas.microsoft.com/office/spreadsheetml/2017/revision16" mc:Ignorable="xr16" name="TNNIF_Aif_cat" headers="0" connectionId="3339" xr16:uid="{B02C4F4B-0331-4B25-9345-49D099D738E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10.xml><?xml version="1.0" encoding="utf-8"?>
<queryTable xmlns="http://schemas.openxmlformats.org/spreadsheetml/2006/main" xmlns:mc="http://schemas.openxmlformats.org/markup-compatibility/2006" xmlns:xr16="http://schemas.microsoft.com/office/spreadsheetml/2017/revision16" mc:Ignorable="xr16" name="TNMSHIF_EQ" connectionId="3316" xr16:uid="{ED400CAC-BB7C-4268-A3D9-364153043FF3}"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11.xml><?xml version="1.0" encoding="utf-8"?>
<queryTable xmlns="http://schemas.openxmlformats.org/spreadsheetml/2006/main" xmlns:mc="http://schemas.openxmlformats.org/markup-compatibility/2006" xmlns:xr16="http://schemas.microsoft.com/office/spreadsheetml/2017/revision16" mc:Ignorable="xr16" name="TNMSHIFNAV" headers="0" connectionId="3329" xr16:uid="{D321343A-F155-4397-839D-4101D8C7B4D5}"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12.xml><?xml version="1.0" encoding="utf-8"?>
<queryTable xmlns="http://schemas.openxmlformats.org/spreadsheetml/2006/main" xmlns:mc="http://schemas.openxmlformats.org/markup-compatibility/2006" xmlns:xr16="http://schemas.microsoft.com/office/spreadsheetml/2017/revision16" mc:Ignorable="xr16" name="TNMSHIF_FD" headers="0" connectionId="3325" xr16:uid="{4E4B3B59-B296-425F-96DB-3CD66E20387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13.xml><?xml version="1.0" encoding="utf-8"?>
<queryTable xmlns="http://schemas.openxmlformats.org/spreadsheetml/2006/main" xmlns:mc="http://schemas.openxmlformats.org/markup-compatibility/2006" xmlns:xr16="http://schemas.microsoft.com/office/spreadsheetml/2017/revision16" mc:Ignorable="xr16" name="TNMSHIF_Debt_Related_UNLISTED" headers="0" connectionId="3320" xr16:uid="{F01BB471-DA0D-4845-979E-D4E996DF3053}"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14.xml><?xml version="1.0" encoding="utf-8"?>
<queryTable xmlns="http://schemas.openxmlformats.org/spreadsheetml/2006/main" xmlns:mc="http://schemas.openxmlformats.org/markup-compatibility/2006" xmlns:xr16="http://schemas.microsoft.com/office/spreadsheetml/2017/revision16" mc:Ignorable="xr16" name="TNMSHIF_MM" headers="0" connectionId="3323" xr16:uid="{0310589F-D4B9-4FF6-A2A9-F7CBABB7418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15.xml><?xml version="1.0" encoding="utf-8"?>
<queryTable xmlns="http://schemas.openxmlformats.org/spreadsheetml/2006/main" xmlns:mc="http://schemas.openxmlformats.org/markup-compatibility/2006" xmlns:xr16="http://schemas.microsoft.com/office/spreadsheetml/2017/revision16" mc:Ignorable="xr16" name="TNMSHIF_Foreign_Units" connectionId="3328" xr16:uid="{5DE58BA0-4930-4BDE-A66F-A1FC93D674DC}"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16.xml><?xml version="1.0" encoding="utf-8"?>
<queryTable xmlns="http://schemas.openxmlformats.org/spreadsheetml/2006/main" xmlns:mc="http://schemas.openxmlformats.org/markup-compatibility/2006" xmlns:xr16="http://schemas.microsoft.com/office/spreadsheetml/2017/revision16" mc:Ignorable="xr16" name="TNMSHIF_Debt_Related" headers="0" connectionId="3319" xr16:uid="{1E5B1D66-7275-4E99-B51A-6CF23B8844CA}"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17.xml><?xml version="1.0" encoding="utf-8"?>
<queryTable xmlns="http://schemas.openxmlformats.org/spreadsheetml/2006/main" xmlns:mc="http://schemas.openxmlformats.org/markup-compatibility/2006" xmlns:xr16="http://schemas.microsoft.com/office/spreadsheetml/2017/revision16" mc:Ignorable="xr16" name="TNMSHIF_Securitied_Debt" headers="0" connectionId="3321" xr16:uid="{556826EA-31E4-4A5F-9620-15DA270390B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18.xml><?xml version="1.0" encoding="utf-8"?>
<queryTable xmlns="http://schemas.openxmlformats.org/spreadsheetml/2006/main" xmlns:mc="http://schemas.openxmlformats.org/markup-compatibility/2006" xmlns:xr16="http://schemas.microsoft.com/office/spreadsheetml/2017/revision16" mc:Ignorable="xr16" name="TNMSHIF_Aif_cat" headers="0" connectionId="3324" xr16:uid="{A07AD7B0-F023-4341-B5D3-83EC133A8F1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19.xml><?xml version="1.0" encoding="utf-8"?>
<queryTable xmlns="http://schemas.openxmlformats.org/spreadsheetml/2006/main" xmlns:mc="http://schemas.openxmlformats.org/markup-compatibility/2006" xmlns:xr16="http://schemas.microsoft.com/office/spreadsheetml/2017/revision16" mc:Ignorable="xr16" name="TNMSHIF_Securitied_Debt_1" headers="0" connectionId="3322" xr16:uid="{02E25A5B-018F-4EFF-92C0-24D33C64877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20.xml><?xml version="1.0" encoding="utf-8"?>
<queryTable xmlns="http://schemas.openxmlformats.org/spreadsheetml/2006/main" xmlns:mc="http://schemas.openxmlformats.org/markup-compatibility/2006" xmlns:xr16="http://schemas.microsoft.com/office/spreadsheetml/2017/revision16" mc:Ignorable="xr16" name="TNMSHIF_Mutual_F_Units" headers="0" connectionId="3327" xr16:uid="{80FFA017-6AAA-49F5-96E7-84DBFE9CFF4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21.xml><?xml version="1.0" encoding="utf-8"?>
<queryTable xmlns="http://schemas.openxmlformats.org/spreadsheetml/2006/main" xmlns:mc="http://schemas.openxmlformats.org/markup-compatibility/2006" xmlns:xr16="http://schemas.microsoft.com/office/spreadsheetml/2017/revision16" mc:Ignorable="xr16" name="TNMSHIF_EQ_FU_Related" connectionId="3318" xr16:uid="{D71B9D50-BE46-47D6-B6A7-878B8F4C4EDB}"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22.xml><?xml version="1.0" encoding="utf-8"?>
<queryTable xmlns="http://schemas.openxmlformats.org/spreadsheetml/2006/main" xmlns:mc="http://schemas.openxmlformats.org/markup-compatibility/2006" xmlns:xr16="http://schemas.microsoft.com/office/spreadsheetml/2017/revision16" mc:Ignorable="xr16" name="TNMSHIF_GOV_SEC" connectionId="3317" xr16:uid="{9BDEE43F-A3A1-43D0-8429-FA641E1C94E1}"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23.xml><?xml version="1.0" encoding="utf-8"?>
<queryTable xmlns="http://schemas.openxmlformats.org/spreadsheetml/2006/main" xmlns:mc="http://schemas.openxmlformats.org/markup-compatibility/2006" xmlns:xr16="http://schemas.microsoft.com/office/spreadsheetml/2017/revision16" mc:Ignorable="xr16" name="TNMMIF_Securitied_Debt" headers="0" connectionId="3307" xr16:uid="{03C34698-7B55-4405-9737-B69829D797D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24.xml><?xml version="1.0" encoding="utf-8"?>
<queryTable xmlns="http://schemas.openxmlformats.org/spreadsheetml/2006/main" xmlns:mc="http://schemas.openxmlformats.org/markup-compatibility/2006" xmlns:xr16="http://schemas.microsoft.com/office/spreadsheetml/2017/revision16" mc:Ignorable="xr16" name="TNMMIF_FD" headers="0" connectionId="3311" xr16:uid="{120D2EFB-A582-4872-AFE6-A2D5E77CDA2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25.xml><?xml version="1.0" encoding="utf-8"?>
<queryTable xmlns="http://schemas.openxmlformats.org/spreadsheetml/2006/main" xmlns:mc="http://schemas.openxmlformats.org/markup-compatibility/2006" xmlns:xr16="http://schemas.microsoft.com/office/spreadsheetml/2017/revision16" mc:Ignorable="xr16" name="TNMMIF_Foreign_Units" connectionId="3313" xr16:uid="{B89A8272-4B40-445F-8BBF-7ED4B5A1A5C9}"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26.xml><?xml version="1.0" encoding="utf-8"?>
<queryTable xmlns="http://schemas.openxmlformats.org/spreadsheetml/2006/main" xmlns:mc="http://schemas.openxmlformats.org/markup-compatibility/2006" xmlns:xr16="http://schemas.microsoft.com/office/spreadsheetml/2017/revision16" mc:Ignorable="xr16" name="TNMMIF_Securitied_Debt_1" headers="0" connectionId="3308" xr16:uid="{CCF9A004-B4E9-4FA4-86EC-DCD5F8ACBE7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27.xml><?xml version="1.0" encoding="utf-8"?>
<queryTable xmlns="http://schemas.openxmlformats.org/spreadsheetml/2006/main" xmlns:mc="http://schemas.openxmlformats.org/markup-compatibility/2006" xmlns:xr16="http://schemas.microsoft.com/office/spreadsheetml/2017/revision16" mc:Ignorable="xr16" name="TNMMIF_GOV_SEC" connectionId="3302" xr16:uid="{362E99B5-42BD-46DE-93EA-184214504861}"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28.xml><?xml version="1.0" encoding="utf-8"?>
<queryTable xmlns="http://schemas.openxmlformats.org/spreadsheetml/2006/main" xmlns:mc="http://schemas.openxmlformats.org/markup-compatibility/2006" xmlns:xr16="http://schemas.microsoft.com/office/spreadsheetml/2017/revision16" mc:Ignorable="xr16" name="TNMMIF_MM" headers="0" connectionId="3309" xr16:uid="{603628CA-5F05-44D2-82DB-BAAA49CBE97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29.xml><?xml version="1.0" encoding="utf-8"?>
<queryTable xmlns="http://schemas.openxmlformats.org/spreadsheetml/2006/main" xmlns:mc="http://schemas.openxmlformats.org/markup-compatibility/2006" xmlns:xr16="http://schemas.microsoft.com/office/spreadsheetml/2017/revision16" mc:Ignorable="xr16" name="TNMMIFNAV" headers="0" connectionId="3314" xr16:uid="{782B3DCA-B6F7-4742-9B20-FB932ABC5AFF}"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30.xml><?xml version="1.0" encoding="utf-8"?>
<queryTable xmlns="http://schemas.openxmlformats.org/spreadsheetml/2006/main" xmlns:mc="http://schemas.openxmlformats.org/markup-compatibility/2006" xmlns:xr16="http://schemas.microsoft.com/office/spreadsheetml/2017/revision16" mc:Ignorable="xr16" name="TNMMIF_Mutual_F_Units" headers="0" connectionId="3312" xr16:uid="{D965C2D4-4E55-49CB-AC29-C0F363414C6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31.xml><?xml version="1.0" encoding="utf-8"?>
<queryTable xmlns="http://schemas.openxmlformats.org/spreadsheetml/2006/main" xmlns:mc="http://schemas.openxmlformats.org/markup-compatibility/2006" xmlns:xr16="http://schemas.microsoft.com/office/spreadsheetml/2017/revision16" mc:Ignorable="xr16" name="TNMMIF_Debt_Related_UNLISTED" headers="0" connectionId="3306" xr16:uid="{0E5A2835-96A9-4718-9071-B821B590D685}"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32.xml><?xml version="1.0" encoding="utf-8"?>
<queryTable xmlns="http://schemas.openxmlformats.org/spreadsheetml/2006/main" xmlns:mc="http://schemas.openxmlformats.org/markup-compatibility/2006" xmlns:xr16="http://schemas.microsoft.com/office/spreadsheetml/2017/revision16" mc:Ignorable="xr16" name="TNMMIF_EQ_FU_Related" connectionId="3303" xr16:uid="{7D5AC9A2-40C8-4B5E-9311-9EBF6244264A}"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33.xml><?xml version="1.0" encoding="utf-8"?>
<queryTable xmlns="http://schemas.openxmlformats.org/spreadsheetml/2006/main" xmlns:mc="http://schemas.openxmlformats.org/markup-compatibility/2006" xmlns:xr16="http://schemas.microsoft.com/office/spreadsheetml/2017/revision16" mc:Ignorable="xr16" name="TNMMIF_Debt_Related" headers="0" connectionId="3305" xr16:uid="{3E48E3B6-2CD1-4AF4-B130-DD6E35B6D1BB}"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34.xml><?xml version="1.0" encoding="utf-8"?>
<queryTable xmlns="http://schemas.openxmlformats.org/spreadsheetml/2006/main" xmlns:mc="http://schemas.openxmlformats.org/markup-compatibility/2006" xmlns:xr16="http://schemas.microsoft.com/office/spreadsheetml/2017/revision16" mc:Ignorable="xr16" name="TNMMIF_EQ" connectionId="3301" xr16:uid="{AC5DA8EC-42A3-4BC2-B3AD-1DF8140FD441}"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35.xml><?xml version="1.0" encoding="utf-8"?>
<queryTable xmlns="http://schemas.openxmlformats.org/spreadsheetml/2006/main" xmlns:mc="http://schemas.openxmlformats.org/markup-compatibility/2006" xmlns:xr16="http://schemas.microsoft.com/office/spreadsheetml/2017/revision16" mc:Ignorable="xr16" name="TNMMIF_Aif_cat" headers="0" connectionId="3310" xr16:uid="{788A8DE9-638B-43A3-8841-54F2A998ED4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36.xml><?xml version="1.0" encoding="utf-8"?>
<queryTable xmlns="http://schemas.openxmlformats.org/spreadsheetml/2006/main" xmlns:mc="http://schemas.openxmlformats.org/markup-compatibility/2006" xmlns:xr16="http://schemas.microsoft.com/office/spreadsheetml/2017/revision16" mc:Ignorable="xr16" name="TNMIF150_GOV_SEC" connectionId="3288" xr16:uid="{3FE18B1D-4F8D-4F81-BC91-CFC788A30D28}"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37.xml><?xml version="1.0" encoding="utf-8"?>
<queryTable xmlns="http://schemas.openxmlformats.org/spreadsheetml/2006/main" xmlns:mc="http://schemas.openxmlformats.org/markup-compatibility/2006" xmlns:xr16="http://schemas.microsoft.com/office/spreadsheetml/2017/revision16" mc:Ignorable="xr16" name="TNMIF150NAV" headers="0" connectionId="3300" xr16:uid="{0E4D22E9-D7A7-410B-A052-FD7899816947}"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38.xml><?xml version="1.0" encoding="utf-8"?>
<queryTable xmlns="http://schemas.openxmlformats.org/spreadsheetml/2006/main" xmlns:mc="http://schemas.openxmlformats.org/markup-compatibility/2006" xmlns:xr16="http://schemas.microsoft.com/office/spreadsheetml/2017/revision16" mc:Ignorable="xr16" name="TNMIF150_Aif_cat" headers="0" connectionId="3296" xr16:uid="{29B13141-1CB9-4D87-97A2-6C0F1F4EE25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39.xml><?xml version="1.0" encoding="utf-8"?>
<queryTable xmlns="http://schemas.openxmlformats.org/spreadsheetml/2006/main" xmlns:mc="http://schemas.openxmlformats.org/markup-compatibility/2006" xmlns:xr16="http://schemas.microsoft.com/office/spreadsheetml/2017/revision16" mc:Ignorable="xr16" name="TNMIF150_MM" headers="0" connectionId="3295" xr16:uid="{0557B263-1B13-4C4D-91DB-F96FBD055E5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40.xml><?xml version="1.0" encoding="utf-8"?>
<queryTable xmlns="http://schemas.openxmlformats.org/spreadsheetml/2006/main" xmlns:mc="http://schemas.openxmlformats.org/markup-compatibility/2006" xmlns:xr16="http://schemas.microsoft.com/office/spreadsheetml/2017/revision16" mc:Ignorable="xr16" name="TNMIF150_Securitied_Debt_1" headers="0" connectionId="3294" xr16:uid="{BFF54365-B0CB-4D81-8E4E-ED2B14F493F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41.xml><?xml version="1.0" encoding="utf-8"?>
<queryTable xmlns="http://schemas.openxmlformats.org/spreadsheetml/2006/main" xmlns:mc="http://schemas.openxmlformats.org/markup-compatibility/2006" xmlns:xr16="http://schemas.microsoft.com/office/spreadsheetml/2017/revision16" mc:Ignorable="xr16" name="TNMIF150_Mutual_F_Units" headers="0" connectionId="3298" xr16:uid="{802A786B-9866-419E-A39F-5B04057F488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42.xml><?xml version="1.0" encoding="utf-8"?>
<queryTable xmlns="http://schemas.openxmlformats.org/spreadsheetml/2006/main" xmlns:mc="http://schemas.openxmlformats.org/markup-compatibility/2006" xmlns:xr16="http://schemas.microsoft.com/office/spreadsheetml/2017/revision16" mc:Ignorable="xr16" name="TNMIF150_Debt_Related_UNLISTED" headers="0" connectionId="3291" xr16:uid="{EAE1D85A-21FC-48CC-9878-5226AA050509}"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43.xml><?xml version="1.0" encoding="utf-8"?>
<queryTable xmlns="http://schemas.openxmlformats.org/spreadsheetml/2006/main" xmlns:mc="http://schemas.openxmlformats.org/markup-compatibility/2006" xmlns:xr16="http://schemas.microsoft.com/office/spreadsheetml/2017/revision16" mc:Ignorable="xr16" name="TNMIF150_Securitied_Debt" headers="0" connectionId="3292" xr16:uid="{2DDC68C6-133B-4FD0-BFD1-523DEA95C1F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44.xml><?xml version="1.0" encoding="utf-8"?>
<queryTable xmlns="http://schemas.openxmlformats.org/spreadsheetml/2006/main" xmlns:mc="http://schemas.openxmlformats.org/markup-compatibility/2006" xmlns:xr16="http://schemas.microsoft.com/office/spreadsheetml/2017/revision16" mc:Ignorable="xr16" name="TNMIF150_FD" headers="0" connectionId="3297" xr16:uid="{63FC4158-93BA-4AD6-9009-A27D552D348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45.xml><?xml version="1.0" encoding="utf-8"?>
<queryTable xmlns="http://schemas.openxmlformats.org/spreadsheetml/2006/main" xmlns:mc="http://schemas.openxmlformats.org/markup-compatibility/2006" xmlns:xr16="http://schemas.microsoft.com/office/spreadsheetml/2017/revision16" mc:Ignorable="xr16" name="TNMIF150_Debt_Related" headers="0" connectionId="3290" xr16:uid="{14471E9A-2319-489E-BB8D-88D305C81D78}"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46.xml><?xml version="1.0" encoding="utf-8"?>
<queryTable xmlns="http://schemas.openxmlformats.org/spreadsheetml/2006/main" xmlns:mc="http://schemas.openxmlformats.org/markup-compatibility/2006" xmlns:xr16="http://schemas.microsoft.com/office/spreadsheetml/2017/revision16" mc:Ignorable="xr16" name="TNMIF150_Foreign_Units" connectionId="3299" xr16:uid="{24DCB27B-4C2E-41CD-B9F0-8FC2DBFD5F7B}"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47.xml><?xml version="1.0" encoding="utf-8"?>
<queryTable xmlns="http://schemas.openxmlformats.org/spreadsheetml/2006/main" xmlns:mc="http://schemas.openxmlformats.org/markup-compatibility/2006" xmlns:xr16="http://schemas.microsoft.com/office/spreadsheetml/2017/revision16" mc:Ignorable="xr16" name="TNMIF150_EQ_FU_Related" connectionId="3289" xr16:uid="{38C143C9-845C-4F75-B89E-AADDDF3295E7}"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48.xml><?xml version="1.0" encoding="utf-8"?>
<queryTable xmlns="http://schemas.openxmlformats.org/spreadsheetml/2006/main" xmlns:mc="http://schemas.openxmlformats.org/markup-compatibility/2006" xmlns:xr16="http://schemas.microsoft.com/office/spreadsheetml/2017/revision16" mc:Ignorable="xr16" name="TNMIF150_EQ" connectionId="3287" xr16:uid="{4DCFCC53-6BC8-4967-9F2B-3A11B30FE138}"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49.xml><?xml version="1.0" encoding="utf-8"?>
<queryTable xmlns="http://schemas.openxmlformats.org/spreadsheetml/2006/main" xmlns:mc="http://schemas.openxmlformats.org/markup-compatibility/2006" xmlns:xr16="http://schemas.microsoft.com/office/spreadsheetml/2017/revision16" mc:Ignorable="xr16" name="TNITIF_EQ" connectionId="3273" xr16:uid="{14F42291-3E03-4384-AC28-EAC7628068A0}"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50.xml><?xml version="1.0" encoding="utf-8"?>
<queryTable xmlns="http://schemas.openxmlformats.org/spreadsheetml/2006/main" xmlns:mc="http://schemas.openxmlformats.org/markup-compatibility/2006" xmlns:xr16="http://schemas.microsoft.com/office/spreadsheetml/2017/revision16" mc:Ignorable="xr16" name="TNITIF_Mutual_F_Units" headers="0" connectionId="3284" xr16:uid="{AB4510E3-4C47-434A-81E5-E7A6C612EB1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51.xml><?xml version="1.0" encoding="utf-8"?>
<queryTable xmlns="http://schemas.openxmlformats.org/spreadsheetml/2006/main" xmlns:mc="http://schemas.openxmlformats.org/markup-compatibility/2006" xmlns:xr16="http://schemas.microsoft.com/office/spreadsheetml/2017/revision16" mc:Ignorable="xr16" name="TNITIF_MM" headers="0" connectionId="3280" xr16:uid="{ADC4EEA3-52A9-4A92-9F25-5AC36716F96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52.xml><?xml version="1.0" encoding="utf-8"?>
<queryTable xmlns="http://schemas.openxmlformats.org/spreadsheetml/2006/main" xmlns:mc="http://schemas.openxmlformats.org/markup-compatibility/2006" xmlns:xr16="http://schemas.microsoft.com/office/spreadsheetml/2017/revision16" mc:Ignorable="xr16" name="TNITIF_Debt_Related" headers="0" connectionId="3276" xr16:uid="{05908F6C-DDB0-44C8-AC8A-E52DE9865240}"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53.xml><?xml version="1.0" encoding="utf-8"?>
<queryTable xmlns="http://schemas.openxmlformats.org/spreadsheetml/2006/main" xmlns:mc="http://schemas.openxmlformats.org/markup-compatibility/2006" xmlns:xr16="http://schemas.microsoft.com/office/spreadsheetml/2017/revision16" mc:Ignorable="xr16" name="TNITIF_Debt_Related_UNLISTED" headers="0" connectionId="3277" xr16:uid="{CBFE5F61-9DAC-4B16-B217-107343DFBB8C}"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54.xml><?xml version="1.0" encoding="utf-8"?>
<queryTable xmlns="http://schemas.openxmlformats.org/spreadsheetml/2006/main" xmlns:mc="http://schemas.openxmlformats.org/markup-compatibility/2006" xmlns:xr16="http://schemas.microsoft.com/office/spreadsheetml/2017/revision16" mc:Ignorable="xr16" name="TNITIF_Foreign_Units" connectionId="3285" xr16:uid="{734196C1-71D5-474C-98E9-B8535D5426C0}"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55.xml><?xml version="1.0" encoding="utf-8"?>
<queryTable xmlns="http://schemas.openxmlformats.org/spreadsheetml/2006/main" xmlns:mc="http://schemas.openxmlformats.org/markup-compatibility/2006" xmlns:xr16="http://schemas.microsoft.com/office/spreadsheetml/2017/revision16" mc:Ignorable="xr16" name="TNITIF_Securitied_Debt" headers="0" connectionId="3278" xr16:uid="{37F49ACA-4E63-4735-9FC2-2896426570E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56.xml><?xml version="1.0" encoding="utf-8"?>
<queryTable xmlns="http://schemas.openxmlformats.org/spreadsheetml/2006/main" xmlns:mc="http://schemas.openxmlformats.org/markup-compatibility/2006" xmlns:xr16="http://schemas.microsoft.com/office/spreadsheetml/2017/revision16" mc:Ignorable="xr16" name="TNITIF_Aif_cat" headers="0" connectionId="3281" xr16:uid="{E77DC363-DFCD-41B9-A38C-CBAD2066E57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57.xml><?xml version="1.0" encoding="utf-8"?>
<queryTable xmlns="http://schemas.openxmlformats.org/spreadsheetml/2006/main" xmlns:mc="http://schemas.openxmlformats.org/markup-compatibility/2006" xmlns:xr16="http://schemas.microsoft.com/office/spreadsheetml/2017/revision16" mc:Ignorable="xr16" name="TNITIF_Securitied_Debt_1" headers="0" connectionId="3279" xr16:uid="{21D49862-2583-4265-A2B1-098CDF93213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58.xml><?xml version="1.0" encoding="utf-8"?>
<queryTable xmlns="http://schemas.openxmlformats.org/spreadsheetml/2006/main" xmlns:mc="http://schemas.openxmlformats.org/markup-compatibility/2006" xmlns:xr16="http://schemas.microsoft.com/office/spreadsheetml/2017/revision16" mc:Ignorable="xr16" name="TNITIFNAV" headers="0" connectionId="3286" xr16:uid="{209F9046-BBBC-42FB-87CB-0CFAD5F57E00}"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59.xml><?xml version="1.0" encoding="utf-8"?>
<queryTable xmlns="http://schemas.openxmlformats.org/spreadsheetml/2006/main" xmlns:mc="http://schemas.openxmlformats.org/markup-compatibility/2006" xmlns:xr16="http://schemas.microsoft.com/office/spreadsheetml/2017/revision16" mc:Ignorable="xr16" name="TNITIF_GOV_SEC" connectionId="3274" xr16:uid="{4541ABFF-48BC-41D5-AE7A-7E36E66C310A}"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60.xml><?xml version="1.0" encoding="utf-8"?>
<queryTable xmlns="http://schemas.openxmlformats.org/spreadsheetml/2006/main" xmlns:mc="http://schemas.openxmlformats.org/markup-compatibility/2006" xmlns:xr16="http://schemas.microsoft.com/office/spreadsheetml/2017/revision16" mc:Ignorable="xr16" name="TNITIF_FD" headers="0" connectionId="3283" xr16:uid="{C011CD8E-E1B0-4014-AAB6-9263E0A5D0D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61.xml><?xml version="1.0" encoding="utf-8"?>
<queryTable xmlns="http://schemas.openxmlformats.org/spreadsheetml/2006/main" xmlns:mc="http://schemas.openxmlformats.org/markup-compatibility/2006" xmlns:xr16="http://schemas.microsoft.com/office/spreadsheetml/2017/revision16" mc:Ignorable="xr16" name="TNITIF_EQ_FU_Related" connectionId="3275" xr16:uid="{0A762B69-215E-486F-9AF8-870D1D9F1796}"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62.xml><?xml version="1.0" encoding="utf-8"?>
<queryTable xmlns="http://schemas.openxmlformats.org/spreadsheetml/2006/main" xmlns:mc="http://schemas.openxmlformats.org/markup-compatibility/2006" xmlns:xr16="http://schemas.microsoft.com/office/spreadsheetml/2017/revision16" mc:Ignorable="xr16" name="TNIDETF_MM" headers="0" connectionId="3266" xr16:uid="{A2202A11-5099-4B96-BB61-F766F1DDD50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63.xml><?xml version="1.0" encoding="utf-8"?>
<queryTable xmlns="http://schemas.openxmlformats.org/spreadsheetml/2006/main" xmlns:mc="http://schemas.openxmlformats.org/markup-compatibility/2006" xmlns:xr16="http://schemas.microsoft.com/office/spreadsheetml/2017/revision16" mc:Ignorable="xr16" name="TNIDETF_Foreign_Units" connectionId="3270" xr16:uid="{2AA72FBD-7EC9-419D-B9EE-F45F85F70B2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64.xml><?xml version="1.0" encoding="utf-8"?>
<queryTable xmlns="http://schemas.openxmlformats.org/spreadsheetml/2006/main" xmlns:mc="http://schemas.openxmlformats.org/markup-compatibility/2006" xmlns:xr16="http://schemas.microsoft.com/office/spreadsheetml/2017/revision16" mc:Ignorable="xr16" name="TNIDETF_Aif_cat" headers="0" connectionId="3267" xr16:uid="{93A708D3-ED25-41BD-9B02-6197ED413E0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65.xml><?xml version="1.0" encoding="utf-8"?>
<queryTable xmlns="http://schemas.openxmlformats.org/spreadsheetml/2006/main" xmlns:mc="http://schemas.openxmlformats.org/markup-compatibility/2006" xmlns:xr16="http://schemas.microsoft.com/office/spreadsheetml/2017/revision16" mc:Ignorable="xr16" name="TNIDETF_Securitied_Debt" headers="0" connectionId="3264" xr16:uid="{A9A6C3ED-7BE4-48E5-89E3-BF8E5C8A342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66.xml><?xml version="1.0" encoding="utf-8"?>
<queryTable xmlns="http://schemas.openxmlformats.org/spreadsheetml/2006/main" xmlns:mc="http://schemas.openxmlformats.org/markup-compatibility/2006" xmlns:xr16="http://schemas.microsoft.com/office/spreadsheetml/2017/revision16" mc:Ignorable="xr16" name="TNIDETF_Mutual_F_Units" headers="0" connectionId="3269" xr16:uid="{EB280952-A953-4A66-8DFB-DB003ECCA5D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67.xml><?xml version="1.0" encoding="utf-8"?>
<queryTable xmlns="http://schemas.openxmlformats.org/spreadsheetml/2006/main" xmlns:mc="http://schemas.openxmlformats.org/markup-compatibility/2006" xmlns:xr16="http://schemas.microsoft.com/office/spreadsheetml/2017/revision16" mc:Ignorable="xr16" name="TNIDETF_EQ_FU_Related" connectionId="3261" xr16:uid="{2989BB96-6BDD-47B4-BE4F-248EBE5E3CA5}"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68.xml><?xml version="1.0" encoding="utf-8"?>
<queryTable xmlns="http://schemas.openxmlformats.org/spreadsheetml/2006/main" xmlns:mc="http://schemas.openxmlformats.org/markup-compatibility/2006" xmlns:xr16="http://schemas.microsoft.com/office/spreadsheetml/2017/revision16" mc:Ignorable="xr16" name="TNIDETF_Debt_Related" headers="0" connectionId="3262" xr16:uid="{7E8B612F-A657-4B18-ABFF-7107E913C02E}"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69.xml><?xml version="1.0" encoding="utf-8"?>
<queryTable xmlns="http://schemas.openxmlformats.org/spreadsheetml/2006/main" xmlns:mc="http://schemas.openxmlformats.org/markup-compatibility/2006" xmlns:xr16="http://schemas.microsoft.com/office/spreadsheetml/2017/revision16" mc:Ignorable="xr16" name="TNIDETF_EQ" connectionId="3258" xr16:uid="{FD1B7CBA-19B9-46CA-966E-376B40791F15}"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70.xml><?xml version="1.0" encoding="utf-8"?>
<queryTable xmlns="http://schemas.openxmlformats.org/spreadsheetml/2006/main" xmlns:mc="http://schemas.openxmlformats.org/markup-compatibility/2006" xmlns:xr16="http://schemas.microsoft.com/office/spreadsheetml/2017/revision16" mc:Ignorable="xr16" name="TNIDETF_GOV_SEC" connectionId="3259" xr16:uid="{495BD627-63C5-4D75-A858-64884D2BE00B}"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71.xml><?xml version="1.0" encoding="utf-8"?>
<queryTable xmlns="http://schemas.openxmlformats.org/spreadsheetml/2006/main" xmlns:mc="http://schemas.openxmlformats.org/markup-compatibility/2006" xmlns:xr16="http://schemas.microsoft.com/office/spreadsheetml/2017/revision16" mc:Ignorable="xr16" name="TNIDETF_Debt_Related_UNLISTED" headers="0" connectionId="3263" xr16:uid="{98C78ADC-C2B3-490E-A9F7-6B49FF524A79}"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72.xml><?xml version="1.0" encoding="utf-8"?>
<queryTable xmlns="http://schemas.openxmlformats.org/spreadsheetml/2006/main" xmlns:mc="http://schemas.openxmlformats.org/markup-compatibility/2006" xmlns:xr16="http://schemas.microsoft.com/office/spreadsheetml/2017/revision16" mc:Ignorable="xr16" name="TNIDETF_Securitied_Debt_1" headers="0" connectionId="3265" xr16:uid="{37028AB8-95FF-4E79-84C2-10043D59717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73.xml><?xml version="1.0" encoding="utf-8"?>
<queryTable xmlns="http://schemas.openxmlformats.org/spreadsheetml/2006/main" xmlns:mc="http://schemas.openxmlformats.org/markup-compatibility/2006" xmlns:xr16="http://schemas.microsoft.com/office/spreadsheetml/2017/revision16" mc:Ignorable="xr16" name="TNIDETF_FD" headers="0" connectionId="3268" xr16:uid="{52BD03D1-9281-4B65-87AB-77F9817C090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74.xml><?xml version="1.0" encoding="utf-8"?>
<queryTable xmlns="http://schemas.openxmlformats.org/spreadsheetml/2006/main" xmlns:mc="http://schemas.openxmlformats.org/markup-compatibility/2006" xmlns:xr16="http://schemas.microsoft.com/office/spreadsheetml/2017/revision16" mc:Ignorable="xr16" name="TNIDETFNAV" headers="0" connectionId="3272" xr16:uid="{5B148AC8-ED1D-428D-A27A-6A9E419A284F}"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75.xml><?xml version="1.0" encoding="utf-8"?>
<queryTable xmlns="http://schemas.openxmlformats.org/spreadsheetml/2006/main" xmlns:mc="http://schemas.openxmlformats.org/markup-compatibility/2006" xmlns:xr16="http://schemas.microsoft.com/office/spreadsheetml/2017/revision16" mc:Ignorable="xr16" name="TNIDFOF_Debt_Related" headers="0" connectionId="3247" xr16:uid="{662783CA-1EBD-4EAF-8C03-034C65E72EE5}"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76.xml><?xml version="1.0" encoding="utf-8"?>
<queryTable xmlns="http://schemas.openxmlformats.org/spreadsheetml/2006/main" xmlns:mc="http://schemas.openxmlformats.org/markup-compatibility/2006" xmlns:xr16="http://schemas.microsoft.com/office/spreadsheetml/2017/revision16" mc:Ignorable="xr16" name="TNIDFOF_Securitied_Debt_1" headers="0" connectionId="3251" xr16:uid="{0363FEE2-C8CE-441D-8292-55B4B691B28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77.xml><?xml version="1.0" encoding="utf-8"?>
<queryTable xmlns="http://schemas.openxmlformats.org/spreadsheetml/2006/main" xmlns:mc="http://schemas.openxmlformats.org/markup-compatibility/2006" xmlns:xr16="http://schemas.microsoft.com/office/spreadsheetml/2017/revision16" mc:Ignorable="xr16" name="TNIDFOF_EQ" connectionId="3244" xr16:uid="{9AC2288B-BA96-4C81-A9A6-364DA2C979DA}"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78.xml><?xml version="1.0" encoding="utf-8"?>
<queryTable xmlns="http://schemas.openxmlformats.org/spreadsheetml/2006/main" xmlns:mc="http://schemas.openxmlformats.org/markup-compatibility/2006" xmlns:xr16="http://schemas.microsoft.com/office/spreadsheetml/2017/revision16" mc:Ignorable="xr16" name="TNIDFOF_Aif_cat" headers="0" connectionId="3253" xr16:uid="{E8792F99-F9F8-4DA3-95D0-71C715BBF32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79.xml><?xml version="1.0" encoding="utf-8"?>
<queryTable xmlns="http://schemas.openxmlformats.org/spreadsheetml/2006/main" xmlns:mc="http://schemas.openxmlformats.org/markup-compatibility/2006" xmlns:xr16="http://schemas.microsoft.com/office/spreadsheetml/2017/revision16" mc:Ignorable="xr16" name="TNIDFOF_FD" headers="0" connectionId="3254" xr16:uid="{816C96F2-1D79-4EAA-96F0-9425CBB9CB0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80.xml><?xml version="1.0" encoding="utf-8"?>
<queryTable xmlns="http://schemas.openxmlformats.org/spreadsheetml/2006/main" xmlns:mc="http://schemas.openxmlformats.org/markup-compatibility/2006" xmlns:xr16="http://schemas.microsoft.com/office/spreadsheetml/2017/revision16" mc:Ignorable="xr16" name="TNIDFOF_Debt_Related_UNLISTED" headers="0" connectionId="3248" xr16:uid="{1FE4A6AD-B5F0-4223-A1BE-9FC8C69DAB4F}"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81.xml><?xml version="1.0" encoding="utf-8"?>
<queryTable xmlns="http://schemas.openxmlformats.org/spreadsheetml/2006/main" xmlns:mc="http://schemas.openxmlformats.org/markup-compatibility/2006" xmlns:xr16="http://schemas.microsoft.com/office/spreadsheetml/2017/revision16" mc:Ignorable="xr16" name="TNIDFOF_Securitied_Debt" headers="0" connectionId="3250" xr16:uid="{288C2947-93E0-4825-8D3A-67C0224E6D5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82.xml><?xml version="1.0" encoding="utf-8"?>
<queryTable xmlns="http://schemas.openxmlformats.org/spreadsheetml/2006/main" xmlns:mc="http://schemas.openxmlformats.org/markup-compatibility/2006" xmlns:xr16="http://schemas.microsoft.com/office/spreadsheetml/2017/revision16" mc:Ignorable="xr16" name="TNIDFOF_GOV_SEC" connectionId="3246" xr16:uid="{B1AC658C-1E3E-49EB-8BC1-A4485B52B854}"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83.xml><?xml version="1.0" encoding="utf-8"?>
<queryTable xmlns="http://schemas.openxmlformats.org/spreadsheetml/2006/main" xmlns:mc="http://schemas.openxmlformats.org/markup-compatibility/2006" xmlns:xr16="http://schemas.microsoft.com/office/spreadsheetml/2017/revision16" mc:Ignorable="xr16" name="TNIDFOF_Mutual_F_Units" headers="0" connectionId="3255" xr16:uid="{7F4B3D52-B053-4F37-A632-B348281A228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84.xml><?xml version="1.0" encoding="utf-8"?>
<queryTable xmlns="http://schemas.openxmlformats.org/spreadsheetml/2006/main" xmlns:mc="http://schemas.openxmlformats.org/markup-compatibility/2006" xmlns:xr16="http://schemas.microsoft.com/office/spreadsheetml/2017/revision16" mc:Ignorable="xr16" name="TNIDFOF_Foreign_Units" connectionId="3256" xr16:uid="{E3F1D6A3-1ED1-4ABF-9FD8-8111302670AB}"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85.xml><?xml version="1.0" encoding="utf-8"?>
<queryTable xmlns="http://schemas.openxmlformats.org/spreadsheetml/2006/main" xmlns:mc="http://schemas.openxmlformats.org/markup-compatibility/2006" xmlns:xr16="http://schemas.microsoft.com/office/spreadsheetml/2017/revision16" mc:Ignorable="xr16" name="TNIDFOF_EQ_FU_Related" connectionId="3245" xr16:uid="{EC4CCA12-2A21-492A-B6AD-B593CC7055D0}"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86.xml><?xml version="1.0" encoding="utf-8"?>
<queryTable xmlns="http://schemas.openxmlformats.org/spreadsheetml/2006/main" xmlns:mc="http://schemas.openxmlformats.org/markup-compatibility/2006" xmlns:xr16="http://schemas.microsoft.com/office/spreadsheetml/2017/revision16" mc:Ignorable="xr16" name="TNIDFOF_MM" headers="0" connectionId="3252" xr16:uid="{579CFCA5-DF7D-4C84-B068-13595D21A0B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87.xml><?xml version="1.0" encoding="utf-8"?>
<queryTable xmlns="http://schemas.openxmlformats.org/spreadsheetml/2006/main" xmlns:mc="http://schemas.openxmlformats.org/markup-compatibility/2006" xmlns:xr16="http://schemas.microsoft.com/office/spreadsheetml/2017/revision16" mc:Ignorable="xr16" name="TNIDFOFNAV" headers="0" connectionId="3257" xr16:uid="{3AC48067-BCE2-480A-B16D-E510CE73DF57}"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88.xml><?xml version="1.0" encoding="utf-8"?>
<queryTable xmlns="http://schemas.openxmlformats.org/spreadsheetml/2006/main" xmlns:mc="http://schemas.openxmlformats.org/markup-compatibility/2006" xmlns:xr16="http://schemas.microsoft.com/office/spreadsheetml/2017/revision16" mc:Ignorable="xr16" name="TNFSIF_Debt_Related_UNLISTED" headers="0" connectionId="3233" xr16:uid="{59B651F1-B134-46BB-A39F-FAF1A0774922}"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289.xml><?xml version="1.0" encoding="utf-8"?>
<queryTable xmlns="http://schemas.openxmlformats.org/spreadsheetml/2006/main" xmlns:mc="http://schemas.openxmlformats.org/markup-compatibility/2006" xmlns:xr16="http://schemas.microsoft.com/office/spreadsheetml/2017/revision16" mc:Ignorable="xr16" name="TNFSIF_Debt_Related" headers="0" connectionId="3232" xr16:uid="{C7223399-3432-4908-9EF2-490C870CBE74}"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290.xml><?xml version="1.0" encoding="utf-8"?>
<queryTable xmlns="http://schemas.openxmlformats.org/spreadsheetml/2006/main" xmlns:mc="http://schemas.openxmlformats.org/markup-compatibility/2006" xmlns:xr16="http://schemas.microsoft.com/office/spreadsheetml/2017/revision16" mc:Ignorable="xr16" name="TNFSIF_EQ" connectionId="3229" xr16:uid="{E165C5DE-01C3-4D14-9B6F-FC317965B07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91.xml><?xml version="1.0" encoding="utf-8"?>
<queryTable xmlns="http://schemas.openxmlformats.org/spreadsheetml/2006/main" xmlns:mc="http://schemas.openxmlformats.org/markup-compatibility/2006" xmlns:xr16="http://schemas.microsoft.com/office/spreadsheetml/2017/revision16" mc:Ignorable="xr16" name="TNFSIF_GOV_SEC" connectionId="3230" xr16:uid="{D4606511-CEA3-4685-A2BC-18BCC1DBCD05}"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292.xml><?xml version="1.0" encoding="utf-8"?>
<queryTable xmlns="http://schemas.openxmlformats.org/spreadsheetml/2006/main" xmlns:mc="http://schemas.openxmlformats.org/markup-compatibility/2006" xmlns:xr16="http://schemas.microsoft.com/office/spreadsheetml/2017/revision16" mc:Ignorable="xr16" name="TNFSIF_Securitied_Debt" headers="0" connectionId="3234" xr16:uid="{145DA9B7-09DE-42CD-A446-1AF9290F5D4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93.xml><?xml version="1.0" encoding="utf-8"?>
<queryTable xmlns="http://schemas.openxmlformats.org/spreadsheetml/2006/main" xmlns:mc="http://schemas.openxmlformats.org/markup-compatibility/2006" xmlns:xr16="http://schemas.microsoft.com/office/spreadsheetml/2017/revision16" mc:Ignorable="xr16" name="TNFSIF_Securitied_Debt_1" headers="0" connectionId="3235" xr16:uid="{248211B1-EE1F-412D-BD03-BC552A37863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94.xml><?xml version="1.0" encoding="utf-8"?>
<queryTable xmlns="http://schemas.openxmlformats.org/spreadsheetml/2006/main" xmlns:mc="http://schemas.openxmlformats.org/markup-compatibility/2006" xmlns:xr16="http://schemas.microsoft.com/office/spreadsheetml/2017/revision16" mc:Ignorable="xr16" name="TNFSIF_FD" headers="0" connectionId="3240" xr16:uid="{8F2AC7B1-6F59-47E4-AA07-9939D5F814B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95.xml><?xml version="1.0" encoding="utf-8"?>
<queryTable xmlns="http://schemas.openxmlformats.org/spreadsheetml/2006/main" xmlns:mc="http://schemas.openxmlformats.org/markup-compatibility/2006" xmlns:xr16="http://schemas.microsoft.com/office/spreadsheetml/2017/revision16" mc:Ignorable="xr16" name="TNFSIF_EQ_FU_Related" connectionId="3231" xr16:uid="{9A9171D6-6AF2-483A-BC1B-4218EA298E12}"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296.xml><?xml version="1.0" encoding="utf-8"?>
<queryTable xmlns="http://schemas.openxmlformats.org/spreadsheetml/2006/main" xmlns:mc="http://schemas.openxmlformats.org/markup-compatibility/2006" xmlns:xr16="http://schemas.microsoft.com/office/spreadsheetml/2017/revision16" mc:Ignorable="xr16" name="TNFSIF_Mutual_F_Units" headers="0" connectionId="3241" xr16:uid="{E5DFD28B-9308-4F9B-B684-BCEABD72AAD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297.xml><?xml version="1.0" encoding="utf-8"?>
<queryTable xmlns="http://schemas.openxmlformats.org/spreadsheetml/2006/main" xmlns:mc="http://schemas.openxmlformats.org/markup-compatibility/2006" xmlns:xr16="http://schemas.microsoft.com/office/spreadsheetml/2017/revision16" mc:Ignorable="xr16" name="TNFSIF_Foreign_Units" connectionId="3242" xr16:uid="{EA47A1AE-339A-4222-B9CD-F8F58CC24F8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298.xml><?xml version="1.0" encoding="utf-8"?>
<queryTable xmlns="http://schemas.openxmlformats.org/spreadsheetml/2006/main" xmlns:mc="http://schemas.openxmlformats.org/markup-compatibility/2006" xmlns:xr16="http://schemas.microsoft.com/office/spreadsheetml/2017/revision16" mc:Ignorable="xr16" name="TNFSIFNAV" headers="0" connectionId="3243" xr16:uid="{178B13AF-D500-435B-A08B-403348243941}"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299.xml><?xml version="1.0" encoding="utf-8"?>
<queryTable xmlns="http://schemas.openxmlformats.org/spreadsheetml/2006/main" xmlns:mc="http://schemas.openxmlformats.org/markup-compatibility/2006" xmlns:xr16="http://schemas.microsoft.com/office/spreadsheetml/2017/revision16" mc:Ignorable="xr16" name="TNFSIF_MM" headers="0" connectionId="3236" xr16:uid="{5336A62B-9379-4D5F-936A-B773045351B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00.xml><?xml version="1.0" encoding="utf-8"?>
<queryTable xmlns="http://schemas.openxmlformats.org/spreadsheetml/2006/main" xmlns:mc="http://schemas.openxmlformats.org/markup-compatibility/2006" xmlns:xr16="http://schemas.microsoft.com/office/spreadsheetml/2017/revision16" mc:Ignorable="xr16" name="TNFSIF_Aif_cat" headers="0" connectionId="3239" xr16:uid="{02B9FE8D-4AC8-461E-B614-2D6B878C898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01.xml><?xml version="1.0" encoding="utf-8"?>
<queryTable xmlns="http://schemas.openxmlformats.org/spreadsheetml/2006/main" xmlns:mc="http://schemas.openxmlformats.org/markup-compatibility/2006" xmlns:xr16="http://schemas.microsoft.com/office/spreadsheetml/2017/revision16" mc:Ignorable="xr16" name="TNCMIF_EQ" connectionId="3214" xr16:uid="{19D92E45-4623-46B8-9A5C-6CA9505FB876}"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02.xml><?xml version="1.0" encoding="utf-8"?>
<queryTable xmlns="http://schemas.openxmlformats.org/spreadsheetml/2006/main" xmlns:mc="http://schemas.openxmlformats.org/markup-compatibility/2006" xmlns:xr16="http://schemas.microsoft.com/office/spreadsheetml/2017/revision16" mc:Ignorable="xr16" name="TNCMIFNAV" headers="0" connectionId="3228" xr16:uid="{2CE87B37-F50F-4610-AF98-B77B9F9186BF}"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03.xml><?xml version="1.0" encoding="utf-8"?>
<queryTable xmlns="http://schemas.openxmlformats.org/spreadsheetml/2006/main" xmlns:mc="http://schemas.openxmlformats.org/markup-compatibility/2006" xmlns:xr16="http://schemas.microsoft.com/office/spreadsheetml/2017/revision16" mc:Ignorable="xr16" name="TNCMIF_FD" headers="0" connectionId="3224" xr16:uid="{FDD26D38-7302-4AA2-8928-7D987EA2E96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04.xml><?xml version="1.0" encoding="utf-8"?>
<queryTable xmlns="http://schemas.openxmlformats.org/spreadsheetml/2006/main" xmlns:mc="http://schemas.openxmlformats.org/markup-compatibility/2006" xmlns:xr16="http://schemas.microsoft.com/office/spreadsheetml/2017/revision16" mc:Ignorable="xr16" name="TNCMIF_Debt_Related_UNLISTED" headers="0" connectionId="3219" xr16:uid="{63CDBA00-827D-462B-8705-96BE9BBB45A8}"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05.xml><?xml version="1.0" encoding="utf-8"?>
<queryTable xmlns="http://schemas.openxmlformats.org/spreadsheetml/2006/main" xmlns:mc="http://schemas.openxmlformats.org/markup-compatibility/2006" xmlns:xr16="http://schemas.microsoft.com/office/spreadsheetml/2017/revision16" mc:Ignorable="xr16" name="TNCMIF_MM" headers="0" connectionId="3222" xr16:uid="{594C7527-636D-4309-AEB9-031A29BB3D0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06.xml><?xml version="1.0" encoding="utf-8"?>
<queryTable xmlns="http://schemas.openxmlformats.org/spreadsheetml/2006/main" xmlns:mc="http://schemas.openxmlformats.org/markup-compatibility/2006" xmlns:xr16="http://schemas.microsoft.com/office/spreadsheetml/2017/revision16" mc:Ignorable="xr16" name="TNCMIF_Foreign_Units" connectionId="3227" xr16:uid="{D272E0B9-C1D6-4D0F-B038-7020B34572B5}"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07.xml><?xml version="1.0" encoding="utf-8"?>
<queryTable xmlns="http://schemas.openxmlformats.org/spreadsheetml/2006/main" xmlns:mc="http://schemas.openxmlformats.org/markup-compatibility/2006" xmlns:xr16="http://schemas.microsoft.com/office/spreadsheetml/2017/revision16" mc:Ignorable="xr16" name="TNCMIF_Debt_Related" headers="0" connectionId="3218" xr16:uid="{A0824085-4600-4057-AB20-ED426C5CA5A1}"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08.xml><?xml version="1.0" encoding="utf-8"?>
<queryTable xmlns="http://schemas.openxmlformats.org/spreadsheetml/2006/main" xmlns:mc="http://schemas.openxmlformats.org/markup-compatibility/2006" xmlns:xr16="http://schemas.microsoft.com/office/spreadsheetml/2017/revision16" mc:Ignorable="xr16" name="TNCMIF_Securitied_Debt" headers="0" connectionId="3220" xr16:uid="{98A35A8C-1208-4A5B-8C62-9E56354D14E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09.xml><?xml version="1.0" encoding="utf-8"?>
<queryTable xmlns="http://schemas.openxmlformats.org/spreadsheetml/2006/main" xmlns:mc="http://schemas.openxmlformats.org/markup-compatibility/2006" xmlns:xr16="http://schemas.microsoft.com/office/spreadsheetml/2017/revision16" mc:Ignorable="xr16" name="TNCMIF_Aif_cat" headers="0" connectionId="3223" xr16:uid="{73D88AA3-FB45-462A-B329-C8096210DC9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10.xml><?xml version="1.0" encoding="utf-8"?>
<queryTable xmlns="http://schemas.openxmlformats.org/spreadsheetml/2006/main" xmlns:mc="http://schemas.openxmlformats.org/markup-compatibility/2006" xmlns:xr16="http://schemas.microsoft.com/office/spreadsheetml/2017/revision16" mc:Ignorable="xr16" name="TNCMIF_Securitied_Debt_1" headers="0" connectionId="3221" xr16:uid="{D4909DAB-0A1D-487B-A82A-86B3C089915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11.xml><?xml version="1.0" encoding="utf-8"?>
<queryTable xmlns="http://schemas.openxmlformats.org/spreadsheetml/2006/main" xmlns:mc="http://schemas.openxmlformats.org/markup-compatibility/2006" xmlns:xr16="http://schemas.microsoft.com/office/spreadsheetml/2017/revision16" mc:Ignorable="xr16" name="TNCMIF_Mutual_F_Units" headers="0" connectionId="3225" xr16:uid="{1F7D5538-351A-48EF-A52F-E4717968168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12.xml><?xml version="1.0" encoding="utf-8"?>
<queryTable xmlns="http://schemas.openxmlformats.org/spreadsheetml/2006/main" xmlns:mc="http://schemas.openxmlformats.org/markup-compatibility/2006" xmlns:xr16="http://schemas.microsoft.com/office/spreadsheetml/2017/revision16" mc:Ignorable="xr16" name="TNCMIF_EQ_FU_Related" connectionId="3217" xr16:uid="{6440B8F2-236A-45BB-B15E-288638502F42}"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13.xml><?xml version="1.0" encoding="utf-8"?>
<queryTable xmlns="http://schemas.openxmlformats.org/spreadsheetml/2006/main" xmlns:mc="http://schemas.openxmlformats.org/markup-compatibility/2006" xmlns:xr16="http://schemas.microsoft.com/office/spreadsheetml/2017/revision16" mc:Ignorable="xr16" name="TNCMIF_GOV_SEC" connectionId="3216" xr16:uid="{EE01D457-7BDF-4741-B400-6BADE4195E6E}"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14.xml><?xml version="1.0" encoding="utf-8"?>
<queryTable xmlns="http://schemas.openxmlformats.org/spreadsheetml/2006/main" xmlns:mc="http://schemas.openxmlformats.org/markup-compatibility/2006" xmlns:xr16="http://schemas.microsoft.com/office/spreadsheetml/2017/revision16" mc:Ignorable="xr16" name="TNAIF_Securitied_Debt" headers="0" connectionId="3206" xr16:uid="{A843C83D-E384-48BE-B38F-E5D4C1AFC33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15.xml><?xml version="1.0" encoding="utf-8"?>
<queryTable xmlns="http://schemas.openxmlformats.org/spreadsheetml/2006/main" xmlns:mc="http://schemas.openxmlformats.org/markup-compatibility/2006" xmlns:xr16="http://schemas.microsoft.com/office/spreadsheetml/2017/revision16" mc:Ignorable="xr16" name="TNAIF_FD" headers="0" connectionId="3210" xr16:uid="{9B2F2213-ADF2-4CD0-A1DB-1A998F987E1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16.xml><?xml version="1.0" encoding="utf-8"?>
<queryTable xmlns="http://schemas.openxmlformats.org/spreadsheetml/2006/main" xmlns:mc="http://schemas.openxmlformats.org/markup-compatibility/2006" xmlns:xr16="http://schemas.microsoft.com/office/spreadsheetml/2017/revision16" mc:Ignorable="xr16" name="TNAIF_Foreign_Units" connectionId="3212" xr16:uid="{59177F78-1F09-4170-9FC7-58F3A349D2FF}"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17.xml><?xml version="1.0" encoding="utf-8"?>
<queryTable xmlns="http://schemas.openxmlformats.org/spreadsheetml/2006/main" xmlns:mc="http://schemas.openxmlformats.org/markup-compatibility/2006" xmlns:xr16="http://schemas.microsoft.com/office/spreadsheetml/2017/revision16" mc:Ignorable="xr16" name="TNAIF_Securitied_Debt_1" headers="0" connectionId="3207" xr16:uid="{2EDF0926-8505-48F0-AEC2-485BD77DAC5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18.xml><?xml version="1.0" encoding="utf-8"?>
<queryTable xmlns="http://schemas.openxmlformats.org/spreadsheetml/2006/main" xmlns:mc="http://schemas.openxmlformats.org/markup-compatibility/2006" xmlns:xr16="http://schemas.microsoft.com/office/spreadsheetml/2017/revision16" mc:Ignorable="xr16" name="TNAIF_GOV_SEC" connectionId="3201" xr16:uid="{97DFF778-46AB-4DDC-B68C-D80D8932204F}"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19.xml><?xml version="1.0" encoding="utf-8"?>
<queryTable xmlns="http://schemas.openxmlformats.org/spreadsheetml/2006/main" xmlns:mc="http://schemas.openxmlformats.org/markup-compatibility/2006" xmlns:xr16="http://schemas.microsoft.com/office/spreadsheetml/2017/revision16" mc:Ignorable="xr16" name="TNAIF_MM" headers="0" connectionId="3208" xr16:uid="{C0A09667-1DC2-4865-A2DC-2F8BA5D5A28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20.xml><?xml version="1.0" encoding="utf-8"?>
<queryTable xmlns="http://schemas.openxmlformats.org/spreadsheetml/2006/main" xmlns:mc="http://schemas.openxmlformats.org/markup-compatibility/2006" xmlns:xr16="http://schemas.microsoft.com/office/spreadsheetml/2017/revision16" mc:Ignorable="xr16" name="TNAIFNAV" headers="0" connectionId="3213" xr16:uid="{5EE12E30-3EFF-4CAB-AF90-7FC340E0AF40}"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21.xml><?xml version="1.0" encoding="utf-8"?>
<queryTable xmlns="http://schemas.openxmlformats.org/spreadsheetml/2006/main" xmlns:mc="http://schemas.openxmlformats.org/markup-compatibility/2006" xmlns:xr16="http://schemas.microsoft.com/office/spreadsheetml/2017/revision16" mc:Ignorable="xr16" name="TNAIF_Mutual_F_Units" headers="0" connectionId="3211" xr16:uid="{7AA36D5B-F95E-436B-8FD9-4A95783FC87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22.xml><?xml version="1.0" encoding="utf-8"?>
<queryTable xmlns="http://schemas.openxmlformats.org/spreadsheetml/2006/main" xmlns:mc="http://schemas.openxmlformats.org/markup-compatibility/2006" xmlns:xr16="http://schemas.microsoft.com/office/spreadsheetml/2017/revision16" mc:Ignorable="xr16" name="TNAIF_Debt_Related_UNLISTED" headers="0" connectionId="3205" xr16:uid="{EC974F49-A9BD-467C-90D0-069F41CE862B}"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23.xml><?xml version="1.0" encoding="utf-8"?>
<queryTable xmlns="http://schemas.openxmlformats.org/spreadsheetml/2006/main" xmlns:mc="http://schemas.openxmlformats.org/markup-compatibility/2006" xmlns:xr16="http://schemas.microsoft.com/office/spreadsheetml/2017/revision16" mc:Ignorable="xr16" name="TNAIF_EQ_FU_Related" connectionId="3202" xr16:uid="{6BFC7705-BB27-48CD-9324-316C8FA1B4BE}"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24.xml><?xml version="1.0" encoding="utf-8"?>
<queryTable xmlns="http://schemas.openxmlformats.org/spreadsheetml/2006/main" xmlns:mc="http://schemas.openxmlformats.org/markup-compatibility/2006" xmlns:xr16="http://schemas.microsoft.com/office/spreadsheetml/2017/revision16" mc:Ignorable="xr16" name="TNAIF_Debt_Related" headers="0" connectionId="3203" xr16:uid="{EF8DB92D-6E94-47E7-B984-04D169B89D82}"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25.xml><?xml version="1.0" encoding="utf-8"?>
<queryTable xmlns="http://schemas.openxmlformats.org/spreadsheetml/2006/main" xmlns:mc="http://schemas.openxmlformats.org/markup-compatibility/2006" xmlns:xr16="http://schemas.microsoft.com/office/spreadsheetml/2017/revision16" mc:Ignorable="xr16" name="TNAIF_EQ" connectionId="3200" xr16:uid="{4E5B2032-37A3-44AA-A1D2-4390E3F52CD5}"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26.xml><?xml version="1.0" encoding="utf-8"?>
<queryTable xmlns="http://schemas.openxmlformats.org/spreadsheetml/2006/main" xmlns:mc="http://schemas.openxmlformats.org/markup-compatibility/2006" xmlns:xr16="http://schemas.microsoft.com/office/spreadsheetml/2017/revision16" mc:Ignorable="xr16" name="TNAIF_Aif_cat" headers="0" connectionId="3209" xr16:uid="{66BD62D3-9E57-49FD-9DA5-00B8C48D1AD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27.xml><?xml version="1.0" encoding="utf-8"?>
<queryTable xmlns="http://schemas.openxmlformats.org/spreadsheetml/2006/main" xmlns:mc="http://schemas.openxmlformats.org/markup-compatibility/2006" xmlns:xr16="http://schemas.microsoft.com/office/spreadsheetml/2017/revision16" mc:Ignorable="xr16" name="TIFNA_GOV_SEC" connectionId="3187" xr16:uid="{B51EE9EA-742A-41DA-9742-08AEED95988F}"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28.xml><?xml version="1.0" encoding="utf-8"?>
<queryTable xmlns="http://schemas.openxmlformats.org/spreadsheetml/2006/main" xmlns:mc="http://schemas.openxmlformats.org/markup-compatibility/2006" xmlns:xr16="http://schemas.microsoft.com/office/spreadsheetml/2017/revision16" mc:Ignorable="xr16" name="TIFNANAV" headers="0" connectionId="3199" xr16:uid="{3B6F1B34-53C0-408D-B81A-F9F75AFCA51F}"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29.xml><?xml version="1.0" encoding="utf-8"?>
<queryTable xmlns="http://schemas.openxmlformats.org/spreadsheetml/2006/main" xmlns:mc="http://schemas.openxmlformats.org/markup-compatibility/2006" xmlns:xr16="http://schemas.microsoft.com/office/spreadsheetml/2017/revision16" mc:Ignorable="xr16" name="TIFNA_Aif_cat" headers="0" connectionId="3195" xr16:uid="{A79495BB-DC8B-4D42-82A8-4D2B985CA76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30.xml><?xml version="1.0" encoding="utf-8"?>
<queryTable xmlns="http://schemas.openxmlformats.org/spreadsheetml/2006/main" xmlns:mc="http://schemas.openxmlformats.org/markup-compatibility/2006" xmlns:xr16="http://schemas.microsoft.com/office/spreadsheetml/2017/revision16" mc:Ignorable="xr16" name="TIFNA_MM" headers="0" connectionId="3194" xr16:uid="{F8B00669-D88C-4FA0-9039-450FFDBE9BB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31.xml><?xml version="1.0" encoding="utf-8"?>
<queryTable xmlns="http://schemas.openxmlformats.org/spreadsheetml/2006/main" xmlns:mc="http://schemas.openxmlformats.org/markup-compatibility/2006" xmlns:xr16="http://schemas.microsoft.com/office/spreadsheetml/2017/revision16" mc:Ignorable="xr16" name="TIFNA_Securitied_Debt_1" headers="0" connectionId="3192" xr16:uid="{FBDAB549-628A-4934-9EF3-EFCF5151C0E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32.xml><?xml version="1.0" encoding="utf-8"?>
<queryTable xmlns="http://schemas.openxmlformats.org/spreadsheetml/2006/main" xmlns:mc="http://schemas.openxmlformats.org/markup-compatibility/2006" xmlns:xr16="http://schemas.microsoft.com/office/spreadsheetml/2017/revision16" mc:Ignorable="xr16" name="TIFNA_Mutual_F_Units" headers="0" connectionId="3197" xr16:uid="{53DBA0F1-2335-4CAF-82BA-C0DEE8C6C6D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33.xml><?xml version="1.0" encoding="utf-8"?>
<queryTable xmlns="http://schemas.openxmlformats.org/spreadsheetml/2006/main" xmlns:mc="http://schemas.openxmlformats.org/markup-compatibility/2006" xmlns:xr16="http://schemas.microsoft.com/office/spreadsheetml/2017/revision16" mc:Ignorable="xr16" name="TIFNA_Debt_Related_UNLISTED" headers="0" connectionId="3190" xr16:uid="{ED45033E-C566-4FCD-AEA2-B82D27C0C128}"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34.xml><?xml version="1.0" encoding="utf-8"?>
<queryTable xmlns="http://schemas.openxmlformats.org/spreadsheetml/2006/main" xmlns:mc="http://schemas.openxmlformats.org/markup-compatibility/2006" xmlns:xr16="http://schemas.microsoft.com/office/spreadsheetml/2017/revision16" mc:Ignorable="xr16" name="TIFNA_Securitied_Debt" headers="0" connectionId="3191" xr16:uid="{C9F5C7C1-C59D-42AA-917B-7A60BB5191F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35.xml><?xml version="1.0" encoding="utf-8"?>
<queryTable xmlns="http://schemas.openxmlformats.org/spreadsheetml/2006/main" xmlns:mc="http://schemas.openxmlformats.org/markup-compatibility/2006" xmlns:xr16="http://schemas.microsoft.com/office/spreadsheetml/2017/revision16" mc:Ignorable="xr16" name="TIFNA_FD" headers="0" connectionId="3196" xr16:uid="{43219E38-AD4D-4757-BA10-69C0A76D206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36.xml><?xml version="1.0" encoding="utf-8"?>
<queryTable xmlns="http://schemas.openxmlformats.org/spreadsheetml/2006/main" xmlns:mc="http://schemas.openxmlformats.org/markup-compatibility/2006" xmlns:xr16="http://schemas.microsoft.com/office/spreadsheetml/2017/revision16" mc:Ignorable="xr16" name="TIFNA_Debt_Related" headers="0" connectionId="3189" xr16:uid="{D3A432B8-7614-4B5E-9F8A-A0247DD43080}"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37.xml><?xml version="1.0" encoding="utf-8"?>
<queryTable xmlns="http://schemas.openxmlformats.org/spreadsheetml/2006/main" xmlns:mc="http://schemas.openxmlformats.org/markup-compatibility/2006" xmlns:xr16="http://schemas.microsoft.com/office/spreadsheetml/2017/revision16" mc:Ignorable="xr16" name="TIFNA_Foreign_Units" connectionId="3198" xr16:uid="{83129505-A496-40B2-BA6C-FB6001090D69}"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38.xml><?xml version="1.0" encoding="utf-8"?>
<queryTable xmlns="http://schemas.openxmlformats.org/spreadsheetml/2006/main" xmlns:mc="http://schemas.openxmlformats.org/markup-compatibility/2006" xmlns:xr16="http://schemas.microsoft.com/office/spreadsheetml/2017/revision16" mc:Ignorable="xr16" name="TIFNA_EQ_FU_Related" connectionId="3188" xr16:uid="{3EE406B6-D5C0-4D8C-A887-C0EBA02EED0E}"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39.xml><?xml version="1.0" encoding="utf-8"?>
<queryTable xmlns="http://schemas.openxmlformats.org/spreadsheetml/2006/main" xmlns:mc="http://schemas.openxmlformats.org/markup-compatibility/2006" xmlns:xr16="http://schemas.microsoft.com/office/spreadsheetml/2017/revision16" mc:Ignorable="xr16" name="TIFNA_EQ" connectionId="3186" xr16:uid="{9C218D67-9816-4C5A-A1C5-CC0573133BE8}"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40.xml><?xml version="1.0" encoding="utf-8"?>
<queryTable xmlns="http://schemas.openxmlformats.org/spreadsheetml/2006/main" xmlns:mc="http://schemas.openxmlformats.org/markup-compatibility/2006" xmlns:xr16="http://schemas.microsoft.com/office/spreadsheetml/2017/revision16" mc:Ignorable="xr16" name="TNETF_EQ" connectionId="3172" xr16:uid="{D8E7C01D-2942-473C-8F90-4B32A730E7D0}"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41.xml><?xml version="1.0" encoding="utf-8"?>
<queryTable xmlns="http://schemas.openxmlformats.org/spreadsheetml/2006/main" xmlns:mc="http://schemas.openxmlformats.org/markup-compatibility/2006" xmlns:xr16="http://schemas.microsoft.com/office/spreadsheetml/2017/revision16" mc:Ignorable="xr16" name="TNETF_Mutual_F_Units" headers="0" connectionId="3183" xr16:uid="{F5BD79A2-F94E-4AC3-AD8E-94402C5FCAA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42.xml><?xml version="1.0" encoding="utf-8"?>
<queryTable xmlns="http://schemas.openxmlformats.org/spreadsheetml/2006/main" xmlns:mc="http://schemas.openxmlformats.org/markup-compatibility/2006" xmlns:xr16="http://schemas.microsoft.com/office/spreadsheetml/2017/revision16" mc:Ignorable="xr16" name="TNETF_MM" headers="0" connectionId="3179" xr16:uid="{7370E56A-D167-4AF0-8DCF-AE38EEE640B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43.xml><?xml version="1.0" encoding="utf-8"?>
<queryTable xmlns="http://schemas.openxmlformats.org/spreadsheetml/2006/main" xmlns:mc="http://schemas.openxmlformats.org/markup-compatibility/2006" xmlns:xr16="http://schemas.microsoft.com/office/spreadsheetml/2017/revision16" mc:Ignorable="xr16" name="TNETF_Debt_Related" headers="0" connectionId="3175" xr16:uid="{7DC6D714-B87D-48E0-9B94-C8050C31F453}"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44.xml><?xml version="1.0" encoding="utf-8"?>
<queryTable xmlns="http://schemas.openxmlformats.org/spreadsheetml/2006/main" xmlns:mc="http://schemas.openxmlformats.org/markup-compatibility/2006" xmlns:xr16="http://schemas.microsoft.com/office/spreadsheetml/2017/revision16" mc:Ignorable="xr16" name="TNETF_Debt_Related_UNLISTED" headers="0" connectionId="3176" xr16:uid="{390BA9DE-6455-4E9C-AAE5-15D902B13972}"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45.xml><?xml version="1.0" encoding="utf-8"?>
<queryTable xmlns="http://schemas.openxmlformats.org/spreadsheetml/2006/main" xmlns:mc="http://schemas.openxmlformats.org/markup-compatibility/2006" xmlns:xr16="http://schemas.microsoft.com/office/spreadsheetml/2017/revision16" mc:Ignorable="xr16" name="TNETF_Foreign_Units" connectionId="3184" xr16:uid="{0004504F-1BC7-4225-8C19-32B6B7715BC8}"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46.xml><?xml version="1.0" encoding="utf-8"?>
<queryTable xmlns="http://schemas.openxmlformats.org/spreadsheetml/2006/main" xmlns:mc="http://schemas.openxmlformats.org/markup-compatibility/2006" xmlns:xr16="http://schemas.microsoft.com/office/spreadsheetml/2017/revision16" mc:Ignorable="xr16" name="TNETF_Securitied_Debt" headers="0" connectionId="3177" xr16:uid="{6D9E2B0F-048E-4955-96CE-EA8E619DB8F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47.xml><?xml version="1.0" encoding="utf-8"?>
<queryTable xmlns="http://schemas.openxmlformats.org/spreadsheetml/2006/main" xmlns:mc="http://schemas.openxmlformats.org/markup-compatibility/2006" xmlns:xr16="http://schemas.microsoft.com/office/spreadsheetml/2017/revision16" mc:Ignorable="xr16" name="TNETF_Aif_cat" headers="0" connectionId="3180" xr16:uid="{4C731F1A-81A5-404E-8837-7952C8EE213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48.xml><?xml version="1.0" encoding="utf-8"?>
<queryTable xmlns="http://schemas.openxmlformats.org/spreadsheetml/2006/main" xmlns:mc="http://schemas.openxmlformats.org/markup-compatibility/2006" xmlns:xr16="http://schemas.microsoft.com/office/spreadsheetml/2017/revision16" mc:Ignorable="xr16" name="TNETF_Securitied_Debt_1" headers="0" connectionId="3178" xr16:uid="{8E6EC5F3-68C5-4C40-83B2-5EF5EC9A22F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49.xml><?xml version="1.0" encoding="utf-8"?>
<queryTable xmlns="http://schemas.openxmlformats.org/spreadsheetml/2006/main" xmlns:mc="http://schemas.openxmlformats.org/markup-compatibility/2006" xmlns:xr16="http://schemas.microsoft.com/office/spreadsheetml/2017/revision16" mc:Ignorable="xr16" name="TNETFNAV" headers="0" connectionId="3185" xr16:uid="{59DE8620-D3B9-4BA7-8361-9430CA6586C6}"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50.xml><?xml version="1.0" encoding="utf-8"?>
<queryTable xmlns="http://schemas.openxmlformats.org/spreadsheetml/2006/main" xmlns:mc="http://schemas.openxmlformats.org/markup-compatibility/2006" xmlns:xr16="http://schemas.microsoft.com/office/spreadsheetml/2017/revision16" mc:Ignorable="xr16" name="TNETF_GOV_SEC" connectionId="3173" xr16:uid="{E2C5DB53-8A0F-43BF-A4A7-16657E14E6F7}"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51.xml><?xml version="1.0" encoding="utf-8"?>
<queryTable xmlns="http://schemas.openxmlformats.org/spreadsheetml/2006/main" xmlns:mc="http://schemas.openxmlformats.org/markup-compatibility/2006" xmlns:xr16="http://schemas.microsoft.com/office/spreadsheetml/2017/revision16" mc:Ignorable="xr16" name="TNETF_FD" headers="0" connectionId="3181" xr16:uid="{7EA5742D-FC01-477A-9D39-6E0C2D7C2CD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52.xml><?xml version="1.0" encoding="utf-8"?>
<queryTable xmlns="http://schemas.openxmlformats.org/spreadsheetml/2006/main" xmlns:mc="http://schemas.openxmlformats.org/markup-compatibility/2006" xmlns:xr16="http://schemas.microsoft.com/office/spreadsheetml/2017/revision16" mc:Ignorable="xr16" name="TNETF_EQ_FU_Related" connectionId="3174" xr16:uid="{D949D781-7604-4CAB-8369-F94CEA0A96B9}"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53.xml><?xml version="1.0" encoding="utf-8"?>
<queryTable xmlns="http://schemas.openxmlformats.org/spreadsheetml/2006/main" xmlns:mc="http://schemas.openxmlformats.org/markup-compatibility/2006" xmlns:xr16="http://schemas.microsoft.com/office/spreadsheetml/2017/revision16" mc:Ignorable="xr16" name="TMULTICF_MM" headers="0" connectionId="3165" xr16:uid="{13B64C97-E62F-4C2D-BB95-F6E1A9CB403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54.xml><?xml version="1.0" encoding="utf-8"?>
<queryTable xmlns="http://schemas.openxmlformats.org/spreadsheetml/2006/main" xmlns:mc="http://schemas.openxmlformats.org/markup-compatibility/2006" xmlns:xr16="http://schemas.microsoft.com/office/spreadsheetml/2017/revision16" mc:Ignorable="xr16" name="TMULTICF_Foreign_Units" connectionId="3169" xr16:uid="{9FE4291D-EB5D-4E60-834B-F0DF5424FB79}"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55.xml><?xml version="1.0" encoding="utf-8"?>
<queryTable xmlns="http://schemas.openxmlformats.org/spreadsheetml/2006/main" xmlns:mc="http://schemas.openxmlformats.org/markup-compatibility/2006" xmlns:xr16="http://schemas.microsoft.com/office/spreadsheetml/2017/revision16" mc:Ignorable="xr16" name="TMULTICF_Aif_cat" headers="0" connectionId="3166" xr16:uid="{44430534-F755-46A3-B0EF-C9202EAFD6B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56.xml><?xml version="1.0" encoding="utf-8"?>
<queryTable xmlns="http://schemas.openxmlformats.org/spreadsheetml/2006/main" xmlns:mc="http://schemas.openxmlformats.org/markup-compatibility/2006" xmlns:xr16="http://schemas.microsoft.com/office/spreadsheetml/2017/revision16" mc:Ignorable="xr16" name="TMULTICF_Securitied_Debt" headers="0" connectionId="3163" xr16:uid="{1E7C6C7A-612E-4B1D-9137-E6DA48C3ADD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57.xml><?xml version="1.0" encoding="utf-8"?>
<queryTable xmlns="http://schemas.openxmlformats.org/spreadsheetml/2006/main" xmlns:mc="http://schemas.openxmlformats.org/markup-compatibility/2006" xmlns:xr16="http://schemas.microsoft.com/office/spreadsheetml/2017/revision16" mc:Ignorable="xr16" name="TMULTICF_Mutual_F_Units" headers="0" connectionId="3168" xr16:uid="{2064D24F-793A-45F7-AFC6-4D9357BAD38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58.xml><?xml version="1.0" encoding="utf-8"?>
<queryTable xmlns="http://schemas.openxmlformats.org/spreadsheetml/2006/main" xmlns:mc="http://schemas.openxmlformats.org/markup-compatibility/2006" xmlns:xr16="http://schemas.microsoft.com/office/spreadsheetml/2017/revision16" mc:Ignorable="xr16" name="TMULTICF_EQ_FU_Related" connectionId="3159" xr16:uid="{58B88325-30E1-4A42-853F-76252081383C}"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59.xml><?xml version="1.0" encoding="utf-8"?>
<queryTable xmlns="http://schemas.openxmlformats.org/spreadsheetml/2006/main" xmlns:mc="http://schemas.openxmlformats.org/markup-compatibility/2006" xmlns:xr16="http://schemas.microsoft.com/office/spreadsheetml/2017/revision16" mc:Ignorable="xr16" name="TMULTICF_Debt_Related" headers="0" connectionId="3161" xr16:uid="{A5D2BCB9-F20D-4305-8EC7-1529CF0D9581}"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60.xml><?xml version="1.0" encoding="utf-8"?>
<queryTable xmlns="http://schemas.openxmlformats.org/spreadsheetml/2006/main" xmlns:mc="http://schemas.openxmlformats.org/markup-compatibility/2006" xmlns:xr16="http://schemas.microsoft.com/office/spreadsheetml/2017/revision16" mc:Ignorable="xr16" name="TMULTICF_EQ" connectionId="3157" xr16:uid="{2E043ADA-7B03-41F4-9B50-8F19AEC2DC25}"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61.xml><?xml version="1.0" encoding="utf-8"?>
<queryTable xmlns="http://schemas.openxmlformats.org/spreadsheetml/2006/main" xmlns:mc="http://schemas.openxmlformats.org/markup-compatibility/2006" xmlns:xr16="http://schemas.microsoft.com/office/spreadsheetml/2017/revision16" mc:Ignorable="xr16" name="TMULTICF_GOV_SEC" connectionId="3158" xr16:uid="{B94B9752-87E6-46BD-8512-7677E501F645}"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62.xml><?xml version="1.0" encoding="utf-8"?>
<queryTable xmlns="http://schemas.openxmlformats.org/spreadsheetml/2006/main" xmlns:mc="http://schemas.openxmlformats.org/markup-compatibility/2006" xmlns:xr16="http://schemas.microsoft.com/office/spreadsheetml/2017/revision16" mc:Ignorable="xr16" name="TMULTICF_Debt_Related_UNLISTED" headers="0" connectionId="3162" xr16:uid="{F8051900-ABA0-4A3B-A74D-96D8C290DEEA}"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63.xml><?xml version="1.0" encoding="utf-8"?>
<queryTable xmlns="http://schemas.openxmlformats.org/spreadsheetml/2006/main" xmlns:mc="http://schemas.openxmlformats.org/markup-compatibility/2006" xmlns:xr16="http://schemas.microsoft.com/office/spreadsheetml/2017/revision16" mc:Ignorable="xr16" name="TMULTICF_Securitied_Debt_1" headers="0" connectionId="3164" xr16:uid="{1D994273-61F1-439C-8F3F-B233CFF5D61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64.xml><?xml version="1.0" encoding="utf-8"?>
<queryTable xmlns="http://schemas.openxmlformats.org/spreadsheetml/2006/main" xmlns:mc="http://schemas.openxmlformats.org/markup-compatibility/2006" xmlns:xr16="http://schemas.microsoft.com/office/spreadsheetml/2017/revision16" mc:Ignorable="xr16" name="TMULTICF_FD" headers="0" connectionId="3167" xr16:uid="{CA5C356D-0800-4E3B-A7A3-4F0FD6D3F00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65.xml><?xml version="1.0" encoding="utf-8"?>
<queryTable xmlns="http://schemas.openxmlformats.org/spreadsheetml/2006/main" xmlns:mc="http://schemas.openxmlformats.org/markup-compatibility/2006" xmlns:xr16="http://schemas.microsoft.com/office/spreadsheetml/2017/revision16" mc:Ignorable="xr16" name="TMULTICFNAV" headers="0" connectionId="3170" xr16:uid="{8EAF64E9-3A26-4632-B0C5-C70E26B4702E}"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66.xml><?xml version="1.0" encoding="utf-8"?>
<queryTable xmlns="http://schemas.openxmlformats.org/spreadsheetml/2006/main" xmlns:mc="http://schemas.openxmlformats.org/markup-compatibility/2006" xmlns:xr16="http://schemas.microsoft.com/office/spreadsheetml/2017/revision16" mc:Ignorable="xr16" name="TMAOF_EQ_Related_1" headers="0" connectionId="3143" xr16:uid="{2A06E239-E395-4F58-BA18-64CB1D528A34}" autoFormatId="16" applyNumberFormats="0" applyBorderFormats="0" applyFontFormats="1" applyPatternFormats="1" applyAlignmentFormats="0" applyWidthHeightFormats="0">
  <queryTableRefresh headersInLastRefresh="0" nextId="9">
    <queryTableFields count="8">
      <queryTableField id="1" name="SECURITY"/>
      <queryTableField id="2" name="YIELD"/>
      <queryTableField id="3" name="INDUSTRY"/>
      <queryTableField id="4" name="ISIN_CODE"/>
      <queryTableField id="5" name="UNITS"/>
      <queryTableField id="6" name="MKTVAL"/>
      <queryTableField id="7" name="% to NAV"/>
      <queryTableField id="8"/>
    </queryTableFields>
  </queryTableRefresh>
</queryTable>
</file>

<file path=xl/queryTables/queryTable367.xml><?xml version="1.0" encoding="utf-8"?>
<queryTable xmlns="http://schemas.openxmlformats.org/spreadsheetml/2006/main" xmlns:mc="http://schemas.openxmlformats.org/markup-compatibility/2006" xmlns:xr16="http://schemas.microsoft.com/office/spreadsheetml/2017/revision16" mc:Ignorable="xr16" name="TMAOFNAV" headers="0" connectionId="3156" xr16:uid="{83DCE353-E911-4AEE-9FDB-7BE53CB0CEA2}"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68.xml><?xml version="1.0" encoding="utf-8"?>
<queryTable xmlns="http://schemas.openxmlformats.org/spreadsheetml/2006/main" xmlns:mc="http://schemas.openxmlformats.org/markup-compatibility/2006" xmlns:xr16="http://schemas.microsoft.com/office/spreadsheetml/2017/revision16" mc:Ignorable="xr16" name="TMAOF_EQ_FU_Related_1" connectionId="3144" xr16:uid="{58FDBEE7-E124-4C84-93F5-324ECE2B9FEB}"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69.xml><?xml version="1.0" encoding="utf-8"?>
<queryTable xmlns="http://schemas.openxmlformats.org/spreadsheetml/2006/main" xmlns:mc="http://schemas.openxmlformats.org/markup-compatibility/2006" xmlns:xr16="http://schemas.microsoft.com/office/spreadsheetml/2017/revision16" mc:Ignorable="xr16" name="TMAOF_Securitied_Debt_1_1" headers="0" connectionId="3150" xr16:uid="{F72A81F1-7E09-4FFC-B61E-68491C90152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70.xml><?xml version="1.0" encoding="utf-8"?>
<queryTable xmlns="http://schemas.openxmlformats.org/spreadsheetml/2006/main" xmlns:mc="http://schemas.openxmlformats.org/markup-compatibility/2006" xmlns:xr16="http://schemas.microsoft.com/office/spreadsheetml/2017/revision16" mc:Ignorable="xr16" name="TMAOF_Securitied_Debt_2" headers="0" connectionId="3148" xr16:uid="{858EF678-2D16-4FC3-A545-B9D4B9DDF8F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71.xml><?xml version="1.0" encoding="utf-8"?>
<queryTable xmlns="http://schemas.openxmlformats.org/spreadsheetml/2006/main" xmlns:mc="http://schemas.openxmlformats.org/markup-compatibility/2006" xmlns:xr16="http://schemas.microsoft.com/office/spreadsheetml/2017/revision16" mc:Ignorable="xr16" name="TMAOF_Debt_Related_1" headers="0" connectionId="3146" xr16:uid="{54B32CAD-8E15-4E56-A613-7A346A454AD7}"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72.xml><?xml version="1.0" encoding="utf-8"?>
<queryTable xmlns="http://schemas.openxmlformats.org/spreadsheetml/2006/main" xmlns:mc="http://schemas.openxmlformats.org/markup-compatibility/2006" xmlns:xr16="http://schemas.microsoft.com/office/spreadsheetml/2017/revision16" mc:Ignorable="xr16" name="TMAOF_Debt_Related_UNLISTED_1" headers="0" connectionId="3147" xr16:uid="{39F6CAFB-5332-4158-8B5F-8333CCC26E3A}"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73.xml><?xml version="1.0" encoding="utf-8"?>
<queryTable xmlns="http://schemas.openxmlformats.org/spreadsheetml/2006/main" xmlns:mc="http://schemas.openxmlformats.org/markup-compatibility/2006" xmlns:xr16="http://schemas.microsoft.com/office/spreadsheetml/2017/revision16" mc:Ignorable="xr16" name="TMAOF_MM_1" headers="0" connectionId="3151" xr16:uid="{4D7B0B95-A527-41F4-AD96-6EFA553963A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74.xml><?xml version="1.0" encoding="utf-8"?>
<queryTable xmlns="http://schemas.openxmlformats.org/spreadsheetml/2006/main" xmlns:mc="http://schemas.openxmlformats.org/markup-compatibility/2006" xmlns:xr16="http://schemas.microsoft.com/office/spreadsheetml/2017/revision16" mc:Ignorable="xr16" name="TMAOF_GOV_SEC_1" connectionId="3145" xr16:uid="{F24E2F17-CF58-4039-AA55-A5132B3D5366}"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75.xml><?xml version="1.0" encoding="utf-8"?>
<queryTable xmlns="http://schemas.openxmlformats.org/spreadsheetml/2006/main" xmlns:mc="http://schemas.openxmlformats.org/markup-compatibility/2006" xmlns:xr16="http://schemas.microsoft.com/office/spreadsheetml/2017/revision16" mc:Ignorable="xr16" name="TMAOF_Foreign_Units_1" connectionId="3155" xr16:uid="{6FE74E7C-15F3-48C6-AE93-0D6E0935DE9E}"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76.xml><?xml version="1.0" encoding="utf-8"?>
<queryTable xmlns="http://schemas.openxmlformats.org/spreadsheetml/2006/main" xmlns:mc="http://schemas.openxmlformats.org/markup-compatibility/2006" xmlns:xr16="http://schemas.microsoft.com/office/spreadsheetml/2017/revision16" mc:Ignorable="xr16" name="TMAOF_Aif_cat_1" headers="0" connectionId="3152" xr16:uid="{EEE13623-797D-4A78-A8A3-4B59ABADCC1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77.xml><?xml version="1.0" encoding="utf-8"?>
<queryTable xmlns="http://schemas.openxmlformats.org/spreadsheetml/2006/main" xmlns:mc="http://schemas.openxmlformats.org/markup-compatibility/2006" xmlns:xr16="http://schemas.microsoft.com/office/spreadsheetml/2017/revision16" mc:Ignorable="xr16" name="TMAOF_FD_1" headers="0" connectionId="3153" xr16:uid="{5B28411D-54DA-497A-81DD-7BCFF73712D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78.xml><?xml version="1.0" encoding="utf-8"?>
<queryTable xmlns="http://schemas.openxmlformats.org/spreadsheetml/2006/main" xmlns:mc="http://schemas.openxmlformats.org/markup-compatibility/2006" xmlns:xr16="http://schemas.microsoft.com/office/spreadsheetml/2017/revision16" mc:Ignorable="xr16" name="TMAOF_Mutual_F_Units_1" headers="0" connectionId="3154" xr16:uid="{210F66BD-3F5B-4819-8B2B-7E6B7B4F72F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79.xml><?xml version="1.0" encoding="utf-8"?>
<queryTable xmlns="http://schemas.openxmlformats.org/spreadsheetml/2006/main" xmlns:mc="http://schemas.openxmlformats.org/markup-compatibility/2006" xmlns:xr16="http://schemas.microsoft.com/office/spreadsheetml/2017/revision16" mc:Ignorable="xr16" name="TMAOF_EQ_1" connectionId="3142" xr16:uid="{DB6628AE-6A32-4A11-9A35-05C5D73147BD}"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80.xml><?xml version="1.0" encoding="utf-8"?>
<queryTable xmlns="http://schemas.openxmlformats.org/spreadsheetml/2006/main" xmlns:mc="http://schemas.openxmlformats.org/markup-compatibility/2006" xmlns:xr16="http://schemas.microsoft.com/office/spreadsheetml/2017/revision16" mc:Ignorable="xr16" name="TINR_Debt_Related_UNLISTED" headers="0" connectionId="3132" xr16:uid="{2A0FC6AF-3DDE-41FF-8051-D8A70EF627A3}"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381.xml><?xml version="1.0" encoding="utf-8"?>
<queryTable xmlns="http://schemas.openxmlformats.org/spreadsheetml/2006/main" xmlns:mc="http://schemas.openxmlformats.org/markup-compatibility/2006" xmlns:xr16="http://schemas.microsoft.com/office/spreadsheetml/2017/revision16" mc:Ignorable="xr16" name="TINR_Debt_Related" headers="0" connectionId="3131" xr16:uid="{DE78D26B-0B45-4980-A449-9D19F720546F}"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382.xml><?xml version="1.0" encoding="utf-8"?>
<queryTable xmlns="http://schemas.openxmlformats.org/spreadsheetml/2006/main" xmlns:mc="http://schemas.openxmlformats.org/markup-compatibility/2006" xmlns:xr16="http://schemas.microsoft.com/office/spreadsheetml/2017/revision16" mc:Ignorable="xr16" name="TINR_EQ" connectionId="3128" xr16:uid="{D0E8295A-F740-41BD-AA4C-DFD6D96C83EF}"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83.xml><?xml version="1.0" encoding="utf-8"?>
<queryTable xmlns="http://schemas.openxmlformats.org/spreadsheetml/2006/main" xmlns:mc="http://schemas.openxmlformats.org/markup-compatibility/2006" xmlns:xr16="http://schemas.microsoft.com/office/spreadsheetml/2017/revision16" mc:Ignorable="xr16" name="TINR_GOV_SEC" connectionId="3129" xr16:uid="{EE8156E5-44B0-4AA8-88BD-02AF829467EA}"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84.xml><?xml version="1.0" encoding="utf-8"?>
<queryTable xmlns="http://schemas.openxmlformats.org/spreadsheetml/2006/main" xmlns:mc="http://schemas.openxmlformats.org/markup-compatibility/2006" xmlns:xr16="http://schemas.microsoft.com/office/spreadsheetml/2017/revision16" mc:Ignorable="xr16" name="TINR_Securitied_Debt" headers="0" connectionId="3133" xr16:uid="{A3DCE440-04E6-4777-93B0-D822C4AF9C0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85.xml><?xml version="1.0" encoding="utf-8"?>
<queryTable xmlns="http://schemas.openxmlformats.org/spreadsheetml/2006/main" xmlns:mc="http://schemas.openxmlformats.org/markup-compatibility/2006" xmlns:xr16="http://schemas.microsoft.com/office/spreadsheetml/2017/revision16" mc:Ignorable="xr16" name="TINR_Securitied_Debt_1" headers="0" connectionId="3134" xr16:uid="{9FC0306B-B265-48EF-9B9C-4034EBDEFE2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86.xml><?xml version="1.0" encoding="utf-8"?>
<queryTable xmlns="http://schemas.openxmlformats.org/spreadsheetml/2006/main" xmlns:mc="http://schemas.openxmlformats.org/markup-compatibility/2006" xmlns:xr16="http://schemas.microsoft.com/office/spreadsheetml/2017/revision16" mc:Ignorable="xr16" name="TINR_FD" headers="0" connectionId="3137" xr16:uid="{C77509EC-0F4A-433E-AAD7-C2A02FAE8E8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87.xml><?xml version="1.0" encoding="utf-8"?>
<queryTable xmlns="http://schemas.openxmlformats.org/spreadsheetml/2006/main" xmlns:mc="http://schemas.openxmlformats.org/markup-compatibility/2006" xmlns:xr16="http://schemas.microsoft.com/office/spreadsheetml/2017/revision16" mc:Ignorable="xr16" name="TINR_EQ_FU_Related" connectionId="3130" xr16:uid="{91CD9770-DB0C-4E8D-9050-69993164609A}"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388.xml><?xml version="1.0" encoding="utf-8"?>
<queryTable xmlns="http://schemas.openxmlformats.org/spreadsheetml/2006/main" xmlns:mc="http://schemas.openxmlformats.org/markup-compatibility/2006" xmlns:xr16="http://schemas.microsoft.com/office/spreadsheetml/2017/revision16" mc:Ignorable="xr16" name="TINR_Mutual_F_Units" headers="0" connectionId="3139" xr16:uid="{B98939B7-5374-4518-ADD0-9D4138B9313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89.xml><?xml version="1.0" encoding="utf-8"?>
<queryTable xmlns="http://schemas.openxmlformats.org/spreadsheetml/2006/main" xmlns:mc="http://schemas.openxmlformats.org/markup-compatibility/2006" xmlns:xr16="http://schemas.microsoft.com/office/spreadsheetml/2017/revision16" mc:Ignorable="xr16" name="TINR_Foreign_Units" connectionId="3140" xr16:uid="{D05CCD3A-2B73-48F3-A8A7-30A275F0BF24}"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390.xml><?xml version="1.0" encoding="utf-8"?>
<queryTable xmlns="http://schemas.openxmlformats.org/spreadsheetml/2006/main" xmlns:mc="http://schemas.openxmlformats.org/markup-compatibility/2006" xmlns:xr16="http://schemas.microsoft.com/office/spreadsheetml/2017/revision16" mc:Ignorable="xr16" name="TINRNAV" headers="0" connectionId="3141" xr16:uid="{3FA76801-86A4-4CBD-931D-225E7E5D0EBC}"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391.xml><?xml version="1.0" encoding="utf-8"?>
<queryTable xmlns="http://schemas.openxmlformats.org/spreadsheetml/2006/main" xmlns:mc="http://schemas.openxmlformats.org/markup-compatibility/2006" xmlns:xr16="http://schemas.microsoft.com/office/spreadsheetml/2017/revision16" mc:Ignorable="xr16" name="TINR_MM" headers="0" connectionId="3135" xr16:uid="{2F00EAA6-E448-4F2B-A44D-87082FB6CC0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92.xml><?xml version="1.0" encoding="utf-8"?>
<queryTable xmlns="http://schemas.openxmlformats.org/spreadsheetml/2006/main" xmlns:mc="http://schemas.openxmlformats.org/markup-compatibility/2006" xmlns:xr16="http://schemas.microsoft.com/office/spreadsheetml/2017/revision16" mc:Ignorable="xr16" name="TINR_Aif_cat" headers="0" connectionId="3136" xr16:uid="{74AC6319-7285-47EA-B0FB-E715E7CC624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93.xml><?xml version="1.0" encoding="utf-8"?>
<queryTable xmlns="http://schemas.openxmlformats.org/spreadsheetml/2006/main" xmlns:mc="http://schemas.openxmlformats.org/markup-compatibility/2006" xmlns:xr16="http://schemas.microsoft.com/office/spreadsheetml/2017/revision16" mc:Ignorable="xr16" name="TTOFE_FD" headers="0" connectionId="3122" xr16:uid="{F8E09BF6-0C15-4576-90E8-EA2E9A37EB1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94.xml><?xml version="1.0" encoding="utf-8"?>
<queryTable xmlns="http://schemas.openxmlformats.org/spreadsheetml/2006/main" xmlns:mc="http://schemas.openxmlformats.org/markup-compatibility/2006" xmlns:xr16="http://schemas.microsoft.com/office/spreadsheetml/2017/revision16" mc:Ignorable="xr16" name="TTOFE_EQ_Related" headers="0" connectionId="3112" xr16:uid="{14D2197E-0D15-43BA-B348-46CA9F45C75E}" autoFormatId="16" applyNumberFormats="0" applyBorderFormats="0" applyFontFormats="1" applyPatternFormats="1" applyAlignmentFormats="0" applyWidthHeightFormats="0">
  <queryTableRefresh headersInLastRefresh="0" nextId="9">
    <queryTableFields count="8">
      <queryTableField id="1" name="SECURITY"/>
      <queryTableField id="2" name="YIELD"/>
      <queryTableField id="3" name="INDUSTRY"/>
      <queryTableField id="4" name="ISIN_CODE"/>
      <queryTableField id="5" name="UNITS"/>
      <queryTableField id="6" name="MKTVAL"/>
      <queryTableField id="7" name="% to NAV"/>
      <queryTableField id="8"/>
    </queryTableFields>
  </queryTableRefresh>
</queryTable>
</file>

<file path=xl/queryTables/queryTable395.xml><?xml version="1.0" encoding="utf-8"?>
<queryTable xmlns="http://schemas.openxmlformats.org/spreadsheetml/2006/main" xmlns:mc="http://schemas.openxmlformats.org/markup-compatibility/2006" xmlns:xr16="http://schemas.microsoft.com/office/spreadsheetml/2017/revision16" mc:Ignorable="xr16" name="TTOFE_Securitied_Debt" headers="0" connectionId="3118" xr16:uid="{5A7BD813-6C55-4C68-97A1-8BBC8E71842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96.xml><?xml version="1.0" encoding="utf-8"?>
<queryTable xmlns="http://schemas.openxmlformats.org/spreadsheetml/2006/main" xmlns:mc="http://schemas.openxmlformats.org/markup-compatibility/2006" xmlns:xr16="http://schemas.microsoft.com/office/spreadsheetml/2017/revision16" mc:Ignorable="xr16" name="TTOFE_Mutual_F_Units" headers="0" connectionId="3123" xr16:uid="{F2FAD633-DC8D-4D42-8E79-2A76442B18C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97.xml><?xml version="1.0" encoding="utf-8"?>
<queryTable xmlns="http://schemas.openxmlformats.org/spreadsheetml/2006/main" xmlns:mc="http://schemas.openxmlformats.org/markup-compatibility/2006" xmlns:xr16="http://schemas.microsoft.com/office/spreadsheetml/2017/revision16" mc:Ignorable="xr16" name="TTOFE_GOV_SEC" connectionId="3114" xr16:uid="{8C929AD1-D834-4C77-B1B6-D49FCD251935}"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398.xml><?xml version="1.0" encoding="utf-8"?>
<queryTable xmlns="http://schemas.openxmlformats.org/spreadsheetml/2006/main" xmlns:mc="http://schemas.openxmlformats.org/markup-compatibility/2006" xmlns:xr16="http://schemas.microsoft.com/office/spreadsheetml/2017/revision16" mc:Ignorable="xr16" name="TTOFE_MM" headers="0" connectionId="3120" xr16:uid="{7580F8FD-61DD-4D90-812E-C99E69D3962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399.xml><?xml version="1.0" encoding="utf-8"?>
<queryTable xmlns="http://schemas.openxmlformats.org/spreadsheetml/2006/main" xmlns:mc="http://schemas.openxmlformats.org/markup-compatibility/2006" xmlns:xr16="http://schemas.microsoft.com/office/spreadsheetml/2017/revision16" mc:Ignorable="xr16" name="TTOFE_EQ" connectionId="3111" xr16:uid="{2F145403-2901-4DE9-A9B1-D95B70B761B0}"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00.xml><?xml version="1.0" encoding="utf-8"?>
<queryTable xmlns="http://schemas.openxmlformats.org/spreadsheetml/2006/main" xmlns:mc="http://schemas.openxmlformats.org/markup-compatibility/2006" xmlns:xr16="http://schemas.microsoft.com/office/spreadsheetml/2017/revision16" mc:Ignorable="xr16" name="TTOFE_EQ_FU_Related" connectionId="3113" xr16:uid="{A1CCCE31-F1C4-43B5-A24F-0F3745957FE1}"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01.xml><?xml version="1.0" encoding="utf-8"?>
<queryTable xmlns="http://schemas.openxmlformats.org/spreadsheetml/2006/main" xmlns:mc="http://schemas.openxmlformats.org/markup-compatibility/2006" xmlns:xr16="http://schemas.microsoft.com/office/spreadsheetml/2017/revision16" mc:Ignorable="xr16" name="TTOFE_Debt_Related_UNLISTED" headers="0" connectionId="3117" xr16:uid="{96585D25-B8D7-4F81-AB29-A795B51AEC31}"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02.xml><?xml version="1.0" encoding="utf-8"?>
<queryTable xmlns="http://schemas.openxmlformats.org/spreadsheetml/2006/main" xmlns:mc="http://schemas.openxmlformats.org/markup-compatibility/2006" xmlns:xr16="http://schemas.microsoft.com/office/spreadsheetml/2017/revision16" mc:Ignorable="xr16" name="TTOFENAV" headers="0" connectionId="3125" xr16:uid="{FEF970F6-D31B-45C6-BACA-5ABBAB88D179}"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03.xml><?xml version="1.0" encoding="utf-8"?>
<queryTable xmlns="http://schemas.openxmlformats.org/spreadsheetml/2006/main" xmlns:mc="http://schemas.openxmlformats.org/markup-compatibility/2006" xmlns:xr16="http://schemas.microsoft.com/office/spreadsheetml/2017/revision16" mc:Ignorable="xr16" name="TTOFE_Debt_Related" headers="0" connectionId="3116" xr16:uid="{4C97ADDA-08C1-4494-9F93-36B0496EDCE0}"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04.xml><?xml version="1.0" encoding="utf-8"?>
<queryTable xmlns="http://schemas.openxmlformats.org/spreadsheetml/2006/main" xmlns:mc="http://schemas.openxmlformats.org/markup-compatibility/2006" xmlns:xr16="http://schemas.microsoft.com/office/spreadsheetml/2017/revision16" mc:Ignorable="xr16" name="TTOFE_Securitied_Debt_1" headers="0" connectionId="3119" xr16:uid="{38CD89C3-DC2D-47C3-8A6B-2A2C3828062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05.xml><?xml version="1.0" encoding="utf-8"?>
<queryTable xmlns="http://schemas.openxmlformats.org/spreadsheetml/2006/main" xmlns:mc="http://schemas.openxmlformats.org/markup-compatibility/2006" xmlns:xr16="http://schemas.microsoft.com/office/spreadsheetml/2017/revision16" mc:Ignorable="xr16" name="TTOFE_Foreign_Units" connectionId="3124" xr16:uid="{93B1CCC3-1FA7-4EFC-830F-26CABE87C8EE}"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06.xml><?xml version="1.0" encoding="utf-8"?>
<queryTable xmlns="http://schemas.openxmlformats.org/spreadsheetml/2006/main" xmlns:mc="http://schemas.openxmlformats.org/markup-compatibility/2006" xmlns:xr16="http://schemas.microsoft.com/office/spreadsheetml/2017/revision16" mc:Ignorable="xr16" name="TTOFE_Aif_cat" headers="0" connectionId="3121" xr16:uid="{48DFAE9B-3391-4D6E-9785-0B8E039DCE9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07.xml><?xml version="1.0" encoding="utf-8"?>
<queryTable xmlns="http://schemas.openxmlformats.org/spreadsheetml/2006/main" xmlns:mc="http://schemas.openxmlformats.org/markup-compatibility/2006" xmlns:xr16="http://schemas.microsoft.com/office/spreadsheetml/2017/revision16" mc:Ignorable="xr16" name="TEOF_Securitied_Debt" headers="0" connectionId="3102" xr16:uid="{093FF06E-FC16-46ED-A935-C544377177B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08.xml><?xml version="1.0" encoding="utf-8"?>
<queryTable xmlns="http://schemas.openxmlformats.org/spreadsheetml/2006/main" xmlns:mc="http://schemas.openxmlformats.org/markup-compatibility/2006" xmlns:xr16="http://schemas.microsoft.com/office/spreadsheetml/2017/revision16" mc:Ignorable="xr16" name="TEOF_FD" headers="0" connectionId="3107" xr16:uid="{11660DCE-1082-47D7-BFC8-4C107FFECD0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09.xml><?xml version="1.0" encoding="utf-8"?>
<queryTable xmlns="http://schemas.openxmlformats.org/spreadsheetml/2006/main" xmlns:mc="http://schemas.openxmlformats.org/markup-compatibility/2006" xmlns:xr16="http://schemas.microsoft.com/office/spreadsheetml/2017/revision16" mc:Ignorable="xr16" name="TEOF_Foreign_Units" connectionId="3109" xr16:uid="{7E1307AF-326C-42D9-9155-F30DF86C80C3}"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10.xml><?xml version="1.0" encoding="utf-8"?>
<queryTable xmlns="http://schemas.openxmlformats.org/spreadsheetml/2006/main" xmlns:mc="http://schemas.openxmlformats.org/markup-compatibility/2006" xmlns:xr16="http://schemas.microsoft.com/office/spreadsheetml/2017/revision16" mc:Ignorable="xr16" name="TEOF_Securitied_Debt_1" headers="0" connectionId="3103" xr16:uid="{B0E1DEA0-4295-4266-82F3-368DFF083DB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11.xml><?xml version="1.0" encoding="utf-8"?>
<queryTable xmlns="http://schemas.openxmlformats.org/spreadsheetml/2006/main" xmlns:mc="http://schemas.openxmlformats.org/markup-compatibility/2006" xmlns:xr16="http://schemas.microsoft.com/office/spreadsheetml/2017/revision16" mc:Ignorable="xr16" name="TEOF_GOV_SEC" connectionId="3098" xr16:uid="{AF9C6F09-A958-418E-A2B9-AA035D0C993E}"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12.xml><?xml version="1.0" encoding="utf-8"?>
<queryTable xmlns="http://schemas.openxmlformats.org/spreadsheetml/2006/main" xmlns:mc="http://schemas.openxmlformats.org/markup-compatibility/2006" xmlns:xr16="http://schemas.microsoft.com/office/spreadsheetml/2017/revision16" mc:Ignorable="xr16" name="TEOF_MM" headers="0" connectionId="3105" xr16:uid="{82D09B86-E4D7-43C3-ACC4-B885295858B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13.xml><?xml version="1.0" encoding="utf-8"?>
<queryTable xmlns="http://schemas.openxmlformats.org/spreadsheetml/2006/main" xmlns:mc="http://schemas.openxmlformats.org/markup-compatibility/2006" xmlns:xr16="http://schemas.microsoft.com/office/spreadsheetml/2017/revision16" mc:Ignorable="xr16" name="TEOFNAV" headers="0" connectionId="3110" xr16:uid="{5DB015D2-9210-4EA6-823E-7753FB09EE02}"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14.xml><?xml version="1.0" encoding="utf-8"?>
<queryTable xmlns="http://schemas.openxmlformats.org/spreadsheetml/2006/main" xmlns:mc="http://schemas.openxmlformats.org/markup-compatibility/2006" xmlns:xr16="http://schemas.microsoft.com/office/spreadsheetml/2017/revision16" mc:Ignorable="xr16" name="TEOF_Mutual_F_Units" headers="0" connectionId="3108" xr16:uid="{AB201008-F376-457C-95E4-25071A7EFC2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15.xml><?xml version="1.0" encoding="utf-8"?>
<queryTable xmlns="http://schemas.openxmlformats.org/spreadsheetml/2006/main" xmlns:mc="http://schemas.openxmlformats.org/markup-compatibility/2006" xmlns:xr16="http://schemas.microsoft.com/office/spreadsheetml/2017/revision16" mc:Ignorable="xr16" name="TEOF_Debt_Related_UNLISTED" headers="0" connectionId="3101" xr16:uid="{2E096CE5-E657-4472-8B90-D271C973B3DC}"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16.xml><?xml version="1.0" encoding="utf-8"?>
<queryTable xmlns="http://schemas.openxmlformats.org/spreadsheetml/2006/main" xmlns:mc="http://schemas.openxmlformats.org/markup-compatibility/2006" xmlns:xr16="http://schemas.microsoft.com/office/spreadsheetml/2017/revision16" mc:Ignorable="xr16" name="TEOF_EQ_FU_Related" connectionId="3099" xr16:uid="{A144378E-3A77-4A5D-8C5A-12F060EA99BD}"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17.xml><?xml version="1.0" encoding="utf-8"?>
<queryTable xmlns="http://schemas.openxmlformats.org/spreadsheetml/2006/main" xmlns:mc="http://schemas.openxmlformats.org/markup-compatibility/2006" xmlns:xr16="http://schemas.microsoft.com/office/spreadsheetml/2017/revision16" mc:Ignorable="xr16" name="TEOF_Debt_Related" headers="0" connectionId="3100" xr16:uid="{8CBE9A09-C9FB-4B1D-9C4C-DE3F2D461919}"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18.xml><?xml version="1.0" encoding="utf-8"?>
<queryTable xmlns="http://schemas.openxmlformats.org/spreadsheetml/2006/main" xmlns:mc="http://schemas.openxmlformats.org/markup-compatibility/2006" xmlns:xr16="http://schemas.microsoft.com/office/spreadsheetml/2017/revision16" mc:Ignorable="xr16" name="TEOF_EQ" connectionId="3097" xr16:uid="{4A1CCCBD-E6A4-403B-B66F-4B23030800D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19.xml><?xml version="1.0" encoding="utf-8"?>
<queryTable xmlns="http://schemas.openxmlformats.org/spreadsheetml/2006/main" xmlns:mc="http://schemas.openxmlformats.org/markup-compatibility/2006" xmlns:xr16="http://schemas.microsoft.com/office/spreadsheetml/2017/revision16" mc:Ignorable="xr16" name="TEOF_Aif_cat" headers="0" connectionId="3106" xr16:uid="{5E836EDF-3464-4E29-BF5D-D15AFA42A91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20.xml><?xml version="1.0" encoding="utf-8"?>
<queryTable xmlns="http://schemas.openxmlformats.org/spreadsheetml/2006/main" xmlns:mc="http://schemas.openxmlformats.org/markup-compatibility/2006" xmlns:xr16="http://schemas.microsoft.com/office/spreadsheetml/2017/revision16" mc:Ignorable="xr16" name="TISF_GOV_SEC" connectionId="3084" xr16:uid="{E286490C-9E57-4D5F-8BC2-8EAFBDFB2877}"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21.xml><?xml version="1.0" encoding="utf-8"?>
<queryTable xmlns="http://schemas.openxmlformats.org/spreadsheetml/2006/main" xmlns:mc="http://schemas.openxmlformats.org/markup-compatibility/2006" xmlns:xr16="http://schemas.microsoft.com/office/spreadsheetml/2017/revision16" mc:Ignorable="xr16" name="TISFNAV" headers="0" connectionId="3096" xr16:uid="{5584E5FB-AFE5-45FB-AEF8-48DD0AF844B4}"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22.xml><?xml version="1.0" encoding="utf-8"?>
<queryTable xmlns="http://schemas.openxmlformats.org/spreadsheetml/2006/main" xmlns:mc="http://schemas.openxmlformats.org/markup-compatibility/2006" xmlns:xr16="http://schemas.microsoft.com/office/spreadsheetml/2017/revision16" mc:Ignorable="xr16" name="TISF_Aif_cat" headers="0" connectionId="3091" xr16:uid="{3919FBF0-DFB1-43E3-92B3-0E587351880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23.xml><?xml version="1.0" encoding="utf-8"?>
<queryTable xmlns="http://schemas.openxmlformats.org/spreadsheetml/2006/main" xmlns:mc="http://schemas.openxmlformats.org/markup-compatibility/2006" xmlns:xr16="http://schemas.microsoft.com/office/spreadsheetml/2017/revision16" mc:Ignorable="xr16" name="TISF_MM" headers="0" connectionId="3090" xr16:uid="{466AF441-6DDC-4E97-AEBF-7D06C8834F1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24.xml><?xml version="1.0" encoding="utf-8"?>
<queryTable xmlns="http://schemas.openxmlformats.org/spreadsheetml/2006/main" xmlns:mc="http://schemas.openxmlformats.org/markup-compatibility/2006" xmlns:xr16="http://schemas.microsoft.com/office/spreadsheetml/2017/revision16" mc:Ignorable="xr16" name="TISF_Securitied_Debt_1" headers="0" connectionId="3089" xr16:uid="{63D09BA6-F71E-4608-A248-07358F34C81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25.xml><?xml version="1.0" encoding="utf-8"?>
<queryTable xmlns="http://schemas.openxmlformats.org/spreadsheetml/2006/main" xmlns:mc="http://schemas.openxmlformats.org/markup-compatibility/2006" xmlns:xr16="http://schemas.microsoft.com/office/spreadsheetml/2017/revision16" mc:Ignorable="xr16" name="TISF_Mutual_F_Units" headers="0" connectionId="3094" xr16:uid="{D796A64E-63F4-4622-9E28-B31053CAAB7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26.xml><?xml version="1.0" encoding="utf-8"?>
<queryTable xmlns="http://schemas.openxmlformats.org/spreadsheetml/2006/main" xmlns:mc="http://schemas.openxmlformats.org/markup-compatibility/2006" xmlns:xr16="http://schemas.microsoft.com/office/spreadsheetml/2017/revision16" mc:Ignorable="xr16" name="TISF_Debt_Related_UNLISTED" headers="0" connectionId="3087" xr16:uid="{687DD1D8-B3E3-4043-8BA4-633BDAC69A5F}"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27.xml><?xml version="1.0" encoding="utf-8"?>
<queryTable xmlns="http://schemas.openxmlformats.org/spreadsheetml/2006/main" xmlns:mc="http://schemas.openxmlformats.org/markup-compatibility/2006" xmlns:xr16="http://schemas.microsoft.com/office/spreadsheetml/2017/revision16" mc:Ignorable="xr16" name="TISF_Securitied_Debt" headers="0" connectionId="3088" xr16:uid="{299ACE86-AF2A-46F4-BFB6-EE17876A256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28.xml><?xml version="1.0" encoding="utf-8"?>
<queryTable xmlns="http://schemas.openxmlformats.org/spreadsheetml/2006/main" xmlns:mc="http://schemas.openxmlformats.org/markup-compatibility/2006" xmlns:xr16="http://schemas.microsoft.com/office/spreadsheetml/2017/revision16" mc:Ignorable="xr16" name="TISF_FD" headers="0" connectionId="3092" xr16:uid="{93C579FB-1C69-41DC-9B04-CBD5F5E6599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29.xml><?xml version="1.0" encoding="utf-8"?>
<queryTable xmlns="http://schemas.openxmlformats.org/spreadsheetml/2006/main" xmlns:mc="http://schemas.openxmlformats.org/markup-compatibility/2006" xmlns:xr16="http://schemas.microsoft.com/office/spreadsheetml/2017/revision16" mc:Ignorable="xr16" name="TISF_Debt_Related" headers="0" connectionId="3086" xr16:uid="{F92781E5-4A4F-46E6-A409-2BB217B33860}"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30.xml><?xml version="1.0" encoding="utf-8"?>
<queryTable xmlns="http://schemas.openxmlformats.org/spreadsheetml/2006/main" xmlns:mc="http://schemas.openxmlformats.org/markup-compatibility/2006" xmlns:xr16="http://schemas.microsoft.com/office/spreadsheetml/2017/revision16" mc:Ignorable="xr16" name="TISF_Foreign_Units" connectionId="3095" xr16:uid="{E54134D1-2330-40F0-8560-3E5214FEEC11}"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31.xml><?xml version="1.0" encoding="utf-8"?>
<queryTable xmlns="http://schemas.openxmlformats.org/spreadsheetml/2006/main" xmlns:mc="http://schemas.openxmlformats.org/markup-compatibility/2006" xmlns:xr16="http://schemas.microsoft.com/office/spreadsheetml/2017/revision16" mc:Ignorable="xr16" name="TISF_EQ_FU_Related" connectionId="3085" xr16:uid="{E632AE86-FFB3-464F-8A4B-0B3FFB5E1B12}"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32.xml><?xml version="1.0" encoding="utf-8"?>
<queryTable xmlns="http://schemas.openxmlformats.org/spreadsheetml/2006/main" xmlns:mc="http://schemas.openxmlformats.org/markup-compatibility/2006" xmlns:xr16="http://schemas.microsoft.com/office/spreadsheetml/2017/revision16" mc:Ignorable="xr16" name="TISF_EQ" connectionId="3083" xr16:uid="{175B74CC-D3D5-4FFF-9CC0-675F85975BE7}"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33.xml><?xml version="1.0" encoding="utf-8"?>
<queryTable xmlns="http://schemas.openxmlformats.org/spreadsheetml/2006/main" xmlns:mc="http://schemas.openxmlformats.org/markup-compatibility/2006" xmlns:xr16="http://schemas.microsoft.com/office/spreadsheetml/2017/revision16" mc:Ignorable="xr16" name="TIPHF_EQ" connectionId="3068" xr16:uid="{922159F6-A081-4DE8-B2D5-D43FBEDDFF52}"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34.xml><?xml version="1.0" encoding="utf-8"?>
<queryTable xmlns="http://schemas.openxmlformats.org/spreadsheetml/2006/main" xmlns:mc="http://schemas.openxmlformats.org/markup-compatibility/2006" xmlns:xr16="http://schemas.microsoft.com/office/spreadsheetml/2017/revision16" mc:Ignorable="xr16" name="TIPHF_Mutual_F_Units" headers="0" connectionId="3079" xr16:uid="{32352B94-DB79-461B-8412-5735966077E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35.xml><?xml version="1.0" encoding="utf-8"?>
<queryTable xmlns="http://schemas.openxmlformats.org/spreadsheetml/2006/main" xmlns:mc="http://schemas.openxmlformats.org/markup-compatibility/2006" xmlns:xr16="http://schemas.microsoft.com/office/spreadsheetml/2017/revision16" mc:Ignorable="xr16" name="TIPHF_MM" headers="0" connectionId="3076" xr16:uid="{A64E62C4-D3B5-4090-B6E6-BB8DEC7F05D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36.xml><?xml version="1.0" encoding="utf-8"?>
<queryTable xmlns="http://schemas.openxmlformats.org/spreadsheetml/2006/main" xmlns:mc="http://schemas.openxmlformats.org/markup-compatibility/2006" xmlns:xr16="http://schemas.microsoft.com/office/spreadsheetml/2017/revision16" mc:Ignorable="xr16" name="TIPHF_Debt_Related" headers="0" connectionId="3072" xr16:uid="{CFD90369-1582-460E-8913-C296FD51FDF9}"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37.xml><?xml version="1.0" encoding="utf-8"?>
<queryTable xmlns="http://schemas.openxmlformats.org/spreadsheetml/2006/main" xmlns:mc="http://schemas.openxmlformats.org/markup-compatibility/2006" xmlns:xr16="http://schemas.microsoft.com/office/spreadsheetml/2017/revision16" mc:Ignorable="xr16" name="TIPHF_Debt_Related_UNLISTED" headers="0" connectionId="3073" xr16:uid="{429454D9-A7CC-4475-82FE-E84B49922160}"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38.xml><?xml version="1.0" encoding="utf-8"?>
<queryTable xmlns="http://schemas.openxmlformats.org/spreadsheetml/2006/main" xmlns:mc="http://schemas.openxmlformats.org/markup-compatibility/2006" xmlns:xr16="http://schemas.microsoft.com/office/spreadsheetml/2017/revision16" mc:Ignorable="xr16" name="TIPHF_Foreign_Units" connectionId="3080" xr16:uid="{57757C44-DC93-4846-9C33-C6F2BA24ECE1}"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39.xml><?xml version="1.0" encoding="utf-8"?>
<queryTable xmlns="http://schemas.openxmlformats.org/spreadsheetml/2006/main" xmlns:mc="http://schemas.openxmlformats.org/markup-compatibility/2006" xmlns:xr16="http://schemas.microsoft.com/office/spreadsheetml/2017/revision16" mc:Ignorable="xr16" name="TIPHF_Securitied_Debt" headers="0" connectionId="3074" xr16:uid="{6046B608-ACF2-49D9-8316-D11BC7ADB32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40.xml><?xml version="1.0" encoding="utf-8"?>
<queryTable xmlns="http://schemas.openxmlformats.org/spreadsheetml/2006/main" xmlns:mc="http://schemas.openxmlformats.org/markup-compatibility/2006" xmlns:xr16="http://schemas.microsoft.com/office/spreadsheetml/2017/revision16" mc:Ignorable="xr16" name="TIPHF_Aif_cat" headers="0" connectionId="3077" xr16:uid="{592BA5A2-35B9-4041-9B87-C63AD7F8362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41.xml><?xml version="1.0" encoding="utf-8"?>
<queryTable xmlns="http://schemas.openxmlformats.org/spreadsheetml/2006/main" xmlns:mc="http://schemas.openxmlformats.org/markup-compatibility/2006" xmlns:xr16="http://schemas.microsoft.com/office/spreadsheetml/2017/revision16" mc:Ignorable="xr16" name="TIPHF_Securitied_Debt_1" headers="0" connectionId="3075" xr16:uid="{AFE1A52A-889F-4202-97D4-617B021DD44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42.xml><?xml version="1.0" encoding="utf-8"?>
<queryTable xmlns="http://schemas.openxmlformats.org/spreadsheetml/2006/main" xmlns:mc="http://schemas.openxmlformats.org/markup-compatibility/2006" xmlns:xr16="http://schemas.microsoft.com/office/spreadsheetml/2017/revision16" mc:Ignorable="xr16" name="TIPHFNAV" headers="0" connectionId="3081" xr16:uid="{D8DEFC91-7F93-4A35-8EB6-0404CD4D3C44}"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43.xml><?xml version="1.0" encoding="utf-8"?>
<queryTable xmlns="http://schemas.openxmlformats.org/spreadsheetml/2006/main" xmlns:mc="http://schemas.openxmlformats.org/markup-compatibility/2006" xmlns:xr16="http://schemas.microsoft.com/office/spreadsheetml/2017/revision16" mc:Ignorable="xr16" name="TIPHF_GOV_SEC" connectionId="3069" xr16:uid="{5ED622F6-093B-41FC-ACF6-F81FD9C68E1F}"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44.xml><?xml version="1.0" encoding="utf-8"?>
<queryTable xmlns="http://schemas.openxmlformats.org/spreadsheetml/2006/main" xmlns:mc="http://schemas.openxmlformats.org/markup-compatibility/2006" xmlns:xr16="http://schemas.microsoft.com/office/spreadsheetml/2017/revision16" mc:Ignorable="xr16" name="TIPHF_FD" headers="0" connectionId="3078" xr16:uid="{6EBB35A1-4EE1-4010-916A-742B2528D81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45.xml><?xml version="1.0" encoding="utf-8"?>
<queryTable xmlns="http://schemas.openxmlformats.org/spreadsheetml/2006/main" xmlns:mc="http://schemas.openxmlformats.org/markup-compatibility/2006" xmlns:xr16="http://schemas.microsoft.com/office/spreadsheetml/2017/revision16" mc:Ignorable="xr16" name="TIPHF_EQ_FU_Related" connectionId="3070" xr16:uid="{F2E83D2E-4D97-40D3-A5EC-D421471339B4}"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46.xml><?xml version="1.0" encoding="utf-8"?>
<queryTable xmlns="http://schemas.openxmlformats.org/spreadsheetml/2006/main" xmlns:mc="http://schemas.openxmlformats.org/markup-compatibility/2006" xmlns:xr16="http://schemas.microsoft.com/office/spreadsheetml/2017/revision16" mc:Ignorable="xr16" name="TIIF_MM" headers="0" connectionId="3062" xr16:uid="{A63C97E3-ACA9-49DB-9634-144D36E0478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47.xml><?xml version="1.0" encoding="utf-8"?>
<queryTable xmlns="http://schemas.openxmlformats.org/spreadsheetml/2006/main" xmlns:mc="http://schemas.openxmlformats.org/markup-compatibility/2006" xmlns:xr16="http://schemas.microsoft.com/office/spreadsheetml/2017/revision16" mc:Ignorable="xr16" name="TIIF_Foreign_Units" connectionId="3066" xr16:uid="{EF1486D6-DE8B-418F-8361-5B3BE3B4BEB2}"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48.xml><?xml version="1.0" encoding="utf-8"?>
<queryTable xmlns="http://schemas.openxmlformats.org/spreadsheetml/2006/main" xmlns:mc="http://schemas.openxmlformats.org/markup-compatibility/2006" xmlns:xr16="http://schemas.microsoft.com/office/spreadsheetml/2017/revision16" mc:Ignorable="xr16" name="TIIF_Aif_cat" headers="0" connectionId="3063" xr16:uid="{E882D226-7265-47D7-B3CE-5B9F3748EE2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49.xml><?xml version="1.0" encoding="utf-8"?>
<queryTable xmlns="http://schemas.openxmlformats.org/spreadsheetml/2006/main" xmlns:mc="http://schemas.openxmlformats.org/markup-compatibility/2006" xmlns:xr16="http://schemas.microsoft.com/office/spreadsheetml/2017/revision16" mc:Ignorable="xr16" name="TIIF_Securitied_Debt" headers="0" connectionId="3059" xr16:uid="{6DEEC795-196F-4920-A71B-A57C16ABF2D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50.xml><?xml version="1.0" encoding="utf-8"?>
<queryTable xmlns="http://schemas.openxmlformats.org/spreadsheetml/2006/main" xmlns:mc="http://schemas.openxmlformats.org/markup-compatibility/2006" xmlns:xr16="http://schemas.microsoft.com/office/spreadsheetml/2017/revision16" mc:Ignorable="xr16" name="TIIF_Mutual_F_Units" headers="0" connectionId="3065" xr16:uid="{54A54784-FAA1-44C0-A6F0-3D8869D0BB9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51.xml><?xml version="1.0" encoding="utf-8"?>
<queryTable xmlns="http://schemas.openxmlformats.org/spreadsheetml/2006/main" xmlns:mc="http://schemas.openxmlformats.org/markup-compatibility/2006" xmlns:xr16="http://schemas.microsoft.com/office/spreadsheetml/2017/revision16" mc:Ignorable="xr16" name="TIIF_EQ_FU_Related" connectionId="3056" xr16:uid="{3E65E8E5-E333-4610-B48C-DEF557AC6A30}"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52.xml><?xml version="1.0" encoding="utf-8"?>
<queryTable xmlns="http://schemas.openxmlformats.org/spreadsheetml/2006/main" xmlns:mc="http://schemas.openxmlformats.org/markup-compatibility/2006" xmlns:xr16="http://schemas.microsoft.com/office/spreadsheetml/2017/revision16" mc:Ignorable="xr16" name="TIIF_Debt_Related" headers="0" connectionId="3057" xr16:uid="{70DC869E-AD50-4A71-A81E-28A176BA3A43}"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53.xml><?xml version="1.0" encoding="utf-8"?>
<queryTable xmlns="http://schemas.openxmlformats.org/spreadsheetml/2006/main" xmlns:mc="http://schemas.openxmlformats.org/markup-compatibility/2006" xmlns:xr16="http://schemas.microsoft.com/office/spreadsheetml/2017/revision16" mc:Ignorable="xr16" name="TIIF_EQ" connectionId="3054" xr16:uid="{7D9B2209-07DF-4E83-8EB2-AF375696CD07}"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54.xml><?xml version="1.0" encoding="utf-8"?>
<queryTable xmlns="http://schemas.openxmlformats.org/spreadsheetml/2006/main" xmlns:mc="http://schemas.openxmlformats.org/markup-compatibility/2006" xmlns:xr16="http://schemas.microsoft.com/office/spreadsheetml/2017/revision16" mc:Ignorable="xr16" name="TIIF_GOV_SEC" connectionId="3055" xr16:uid="{C9B5DE17-D212-433B-AD9C-6E6E1FB5EDAF}"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55.xml><?xml version="1.0" encoding="utf-8"?>
<queryTable xmlns="http://schemas.openxmlformats.org/spreadsheetml/2006/main" xmlns:mc="http://schemas.openxmlformats.org/markup-compatibility/2006" xmlns:xr16="http://schemas.microsoft.com/office/spreadsheetml/2017/revision16" mc:Ignorable="xr16" name="TIIF_Debt_Related_UNLISTED" headers="0" connectionId="3058" xr16:uid="{114C2A83-E6D8-4A64-B793-36E1823617FD}"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56.xml><?xml version="1.0" encoding="utf-8"?>
<queryTable xmlns="http://schemas.openxmlformats.org/spreadsheetml/2006/main" xmlns:mc="http://schemas.openxmlformats.org/markup-compatibility/2006" xmlns:xr16="http://schemas.microsoft.com/office/spreadsheetml/2017/revision16" mc:Ignorable="xr16" name="TIIF_Securitied_Debt_1" headers="0" connectionId="3061" xr16:uid="{CF153658-A850-4CB3-9F3D-EF0AB313CF5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57.xml><?xml version="1.0" encoding="utf-8"?>
<queryTable xmlns="http://schemas.openxmlformats.org/spreadsheetml/2006/main" xmlns:mc="http://schemas.openxmlformats.org/markup-compatibility/2006" xmlns:xr16="http://schemas.microsoft.com/office/spreadsheetml/2017/revision16" mc:Ignorable="xr16" name="TIIF_FD" headers="0" connectionId="3064" xr16:uid="{355B58B6-B129-49C0-8332-3A376BB6805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58.xml><?xml version="1.0" encoding="utf-8"?>
<queryTable xmlns="http://schemas.openxmlformats.org/spreadsheetml/2006/main" xmlns:mc="http://schemas.openxmlformats.org/markup-compatibility/2006" xmlns:xr16="http://schemas.microsoft.com/office/spreadsheetml/2017/revision16" mc:Ignorable="xr16" name="TIIFNAV" headers="0" connectionId="3067" xr16:uid="{07B9CA58-05EA-43BC-A61B-21E24EC21835}"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59.xml><?xml version="1.0" encoding="utf-8"?>
<queryTable xmlns="http://schemas.openxmlformats.org/spreadsheetml/2006/main" xmlns:mc="http://schemas.openxmlformats.org/markup-compatibility/2006" xmlns:xr16="http://schemas.microsoft.com/office/spreadsheetml/2017/revision16" mc:Ignorable="xr16" name="TICF_Debt_Related" headers="0" connectionId="3043" xr16:uid="{BE0750AD-EE69-4FBB-9B22-1AC1CAE70C39}"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60.xml><?xml version="1.0" encoding="utf-8"?>
<queryTable xmlns="http://schemas.openxmlformats.org/spreadsheetml/2006/main" xmlns:mc="http://schemas.openxmlformats.org/markup-compatibility/2006" xmlns:xr16="http://schemas.microsoft.com/office/spreadsheetml/2017/revision16" mc:Ignorable="xr16" name="TICF_Securitied_Debt_1" headers="0" connectionId="3046" xr16:uid="{48A77651-14A7-4A8D-B49F-36D971E6E5D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61.xml><?xml version="1.0" encoding="utf-8"?>
<queryTable xmlns="http://schemas.openxmlformats.org/spreadsheetml/2006/main" xmlns:mc="http://schemas.openxmlformats.org/markup-compatibility/2006" xmlns:xr16="http://schemas.microsoft.com/office/spreadsheetml/2017/revision16" mc:Ignorable="xr16" name="TICF_EQ" connectionId="3040" xr16:uid="{AC925C21-12BC-474C-90D5-C4C1220599E0}"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62.xml><?xml version="1.0" encoding="utf-8"?>
<queryTable xmlns="http://schemas.openxmlformats.org/spreadsheetml/2006/main" xmlns:mc="http://schemas.openxmlformats.org/markup-compatibility/2006" xmlns:xr16="http://schemas.microsoft.com/office/spreadsheetml/2017/revision16" mc:Ignorable="xr16" name="TICF_Aif_cat" headers="0" connectionId="3048" xr16:uid="{504FBE93-0362-495D-8ED2-090CC2E24F7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63.xml><?xml version="1.0" encoding="utf-8"?>
<queryTable xmlns="http://schemas.openxmlformats.org/spreadsheetml/2006/main" xmlns:mc="http://schemas.openxmlformats.org/markup-compatibility/2006" xmlns:xr16="http://schemas.microsoft.com/office/spreadsheetml/2017/revision16" mc:Ignorable="xr16" name="TICF_FD" headers="0" connectionId="3050" xr16:uid="{5BFFD9E1-8A69-46C8-B6CB-44663C05781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64.xml><?xml version="1.0" encoding="utf-8"?>
<queryTable xmlns="http://schemas.openxmlformats.org/spreadsheetml/2006/main" xmlns:mc="http://schemas.openxmlformats.org/markup-compatibility/2006" xmlns:xr16="http://schemas.microsoft.com/office/spreadsheetml/2017/revision16" mc:Ignorable="xr16" name="TICF_Debt_Related_UNLISTED" headers="0" connectionId="3044" xr16:uid="{D2023AA6-86D9-4BC6-9686-D2AECCE6458A}"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65.xml><?xml version="1.0" encoding="utf-8"?>
<queryTable xmlns="http://schemas.openxmlformats.org/spreadsheetml/2006/main" xmlns:mc="http://schemas.openxmlformats.org/markup-compatibility/2006" xmlns:xr16="http://schemas.microsoft.com/office/spreadsheetml/2017/revision16" mc:Ignorable="xr16" name="TICF_Securitied_Debt" headers="0" connectionId="3045" xr16:uid="{23EC1C5A-340D-4771-B439-B962C6514C2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66.xml><?xml version="1.0" encoding="utf-8"?>
<queryTable xmlns="http://schemas.openxmlformats.org/spreadsheetml/2006/main" xmlns:mc="http://schemas.openxmlformats.org/markup-compatibility/2006" xmlns:xr16="http://schemas.microsoft.com/office/spreadsheetml/2017/revision16" mc:Ignorable="xr16" name="TICF_GOV_SEC" connectionId="3041" xr16:uid="{DBF9067E-B721-4DA2-96B3-B7313499DE3D}"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67.xml><?xml version="1.0" encoding="utf-8"?>
<queryTable xmlns="http://schemas.openxmlformats.org/spreadsheetml/2006/main" xmlns:mc="http://schemas.openxmlformats.org/markup-compatibility/2006" xmlns:xr16="http://schemas.microsoft.com/office/spreadsheetml/2017/revision16" mc:Ignorable="xr16" name="TICF_Mutual_F_Units" headers="0" connectionId="3051" xr16:uid="{78283421-34B2-4894-ADBC-71E0DE34D45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68.xml><?xml version="1.0" encoding="utf-8"?>
<queryTable xmlns="http://schemas.openxmlformats.org/spreadsheetml/2006/main" xmlns:mc="http://schemas.openxmlformats.org/markup-compatibility/2006" xmlns:xr16="http://schemas.microsoft.com/office/spreadsheetml/2017/revision16" mc:Ignorable="xr16" name="TICF_Foreign_Units" connectionId="3052" xr16:uid="{51AA6EEE-89AC-4DCD-86CD-7E28FF315AE0}"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69.xml><?xml version="1.0" encoding="utf-8"?>
<queryTable xmlns="http://schemas.openxmlformats.org/spreadsheetml/2006/main" xmlns:mc="http://schemas.openxmlformats.org/markup-compatibility/2006" xmlns:xr16="http://schemas.microsoft.com/office/spreadsheetml/2017/revision16" mc:Ignorable="xr16" name="TICF_EQ_FU_Related" connectionId="3042" xr16:uid="{5E9D5993-ED73-42D7-8E7D-E88AC861AE26}"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70.xml><?xml version="1.0" encoding="utf-8"?>
<queryTable xmlns="http://schemas.openxmlformats.org/spreadsheetml/2006/main" xmlns:mc="http://schemas.openxmlformats.org/markup-compatibility/2006" xmlns:xr16="http://schemas.microsoft.com/office/spreadsheetml/2017/revision16" mc:Ignorable="xr16" name="TICF_MM" headers="0" connectionId="3047" xr16:uid="{F2113594-3F67-480D-A783-85245A99A6C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71.xml><?xml version="1.0" encoding="utf-8"?>
<queryTable xmlns="http://schemas.openxmlformats.org/spreadsheetml/2006/main" xmlns:mc="http://schemas.openxmlformats.org/markup-compatibility/2006" xmlns:xr16="http://schemas.microsoft.com/office/spreadsheetml/2017/revision16" mc:Ignorable="xr16" name="TICFNAV" headers="0" connectionId="3053" xr16:uid="{F1F93A94-A246-4AD8-A810-D14C5FA42DFC}"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72.xml><?xml version="1.0" encoding="utf-8"?>
<queryTable xmlns="http://schemas.openxmlformats.org/spreadsheetml/2006/main" xmlns:mc="http://schemas.openxmlformats.org/markup-compatibility/2006" xmlns:xr16="http://schemas.microsoft.com/office/spreadsheetml/2017/revision16" mc:Ignorable="xr16" name="THOF_Debt_Related_UNLISTED" headers="0" connectionId="3030" xr16:uid="{2B983686-4B38-49CD-BA98-194B364CA7B5}"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73.xml><?xml version="1.0" encoding="utf-8"?>
<queryTable xmlns="http://schemas.openxmlformats.org/spreadsheetml/2006/main" xmlns:mc="http://schemas.openxmlformats.org/markup-compatibility/2006" xmlns:xr16="http://schemas.microsoft.com/office/spreadsheetml/2017/revision16" mc:Ignorable="xr16" name="THOF_Debt_Related" headers="0" connectionId="3029" xr16:uid="{2C0EB388-AE5E-4A37-AC57-34AC456EC9F7}"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74.xml><?xml version="1.0" encoding="utf-8"?>
<queryTable xmlns="http://schemas.openxmlformats.org/spreadsheetml/2006/main" xmlns:mc="http://schemas.openxmlformats.org/markup-compatibility/2006" xmlns:xr16="http://schemas.microsoft.com/office/spreadsheetml/2017/revision16" mc:Ignorable="xr16" name="THOF_EQ" connectionId="3025" xr16:uid="{51C67D6B-5DD6-4279-A30C-061D43A603C3}"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75.xml><?xml version="1.0" encoding="utf-8"?>
<queryTable xmlns="http://schemas.openxmlformats.org/spreadsheetml/2006/main" xmlns:mc="http://schemas.openxmlformats.org/markup-compatibility/2006" xmlns:xr16="http://schemas.microsoft.com/office/spreadsheetml/2017/revision16" mc:Ignorable="xr16" name="THOF_GOV_SEC" connectionId="3026" xr16:uid="{9C15B4C9-D6C0-459E-ADE7-6F1C0B104664}"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76.xml><?xml version="1.0" encoding="utf-8"?>
<queryTable xmlns="http://schemas.openxmlformats.org/spreadsheetml/2006/main" xmlns:mc="http://schemas.openxmlformats.org/markup-compatibility/2006" xmlns:xr16="http://schemas.microsoft.com/office/spreadsheetml/2017/revision16" mc:Ignorable="xr16" name="THOF_Securitied_Debt" headers="0" connectionId="3031" xr16:uid="{C3A0563C-7828-49BE-B397-7A9FDA6ED08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77.xml><?xml version="1.0" encoding="utf-8"?>
<queryTable xmlns="http://schemas.openxmlformats.org/spreadsheetml/2006/main" xmlns:mc="http://schemas.openxmlformats.org/markup-compatibility/2006" xmlns:xr16="http://schemas.microsoft.com/office/spreadsheetml/2017/revision16" mc:Ignorable="xr16" name="THOF_Securitied_Debt_1" headers="0" connectionId="3032" xr16:uid="{357CAF00-1B3A-4CBE-BEDB-EBECD542282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78.xml><?xml version="1.0" encoding="utf-8"?>
<queryTable xmlns="http://schemas.openxmlformats.org/spreadsheetml/2006/main" xmlns:mc="http://schemas.openxmlformats.org/markup-compatibility/2006" xmlns:xr16="http://schemas.microsoft.com/office/spreadsheetml/2017/revision16" mc:Ignorable="xr16" name="THOF_FD" headers="0" connectionId="3035" xr16:uid="{4B8E8058-B8E5-438F-B309-053D9D6F587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79.xml><?xml version="1.0" encoding="utf-8"?>
<queryTable xmlns="http://schemas.openxmlformats.org/spreadsheetml/2006/main" xmlns:mc="http://schemas.openxmlformats.org/markup-compatibility/2006" xmlns:xr16="http://schemas.microsoft.com/office/spreadsheetml/2017/revision16" mc:Ignorable="xr16" name="THOF_EQ_FU_Related" connectionId="3028" xr16:uid="{F916C51B-7B59-4829-9911-71D9412EAE32}"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80.xml><?xml version="1.0" encoding="utf-8"?>
<queryTable xmlns="http://schemas.openxmlformats.org/spreadsheetml/2006/main" xmlns:mc="http://schemas.openxmlformats.org/markup-compatibility/2006" xmlns:xr16="http://schemas.microsoft.com/office/spreadsheetml/2017/revision16" mc:Ignorable="xr16" name="THOF_Mutual_F_Units" headers="0" connectionId="3036" xr16:uid="{91012F38-A855-466E-846C-93F0ECAEA33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81.xml><?xml version="1.0" encoding="utf-8"?>
<queryTable xmlns="http://schemas.openxmlformats.org/spreadsheetml/2006/main" xmlns:mc="http://schemas.openxmlformats.org/markup-compatibility/2006" xmlns:xr16="http://schemas.microsoft.com/office/spreadsheetml/2017/revision16" mc:Ignorable="xr16" name="THOF_Foreign_Units" connectionId="3037" xr16:uid="{6EB250F2-4C3F-45F4-8E99-9EFB8F8F8228}"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82.xml><?xml version="1.0" encoding="utf-8"?>
<queryTable xmlns="http://schemas.openxmlformats.org/spreadsheetml/2006/main" xmlns:mc="http://schemas.openxmlformats.org/markup-compatibility/2006" xmlns:xr16="http://schemas.microsoft.com/office/spreadsheetml/2017/revision16" mc:Ignorable="xr16" name="THOFNAV" headers="0" connectionId="3039" xr16:uid="{679F60AE-EDF4-42A0-8084-7C893196BD1D}"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83.xml><?xml version="1.0" encoding="utf-8"?>
<queryTable xmlns="http://schemas.openxmlformats.org/spreadsheetml/2006/main" xmlns:mc="http://schemas.openxmlformats.org/markup-compatibility/2006" xmlns:xr16="http://schemas.microsoft.com/office/spreadsheetml/2017/revision16" mc:Ignorable="xr16" name="THOF_MM" headers="0" connectionId="3033" xr16:uid="{995E6728-59CD-4F24-8218-E44ED3D4C2C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84.xml><?xml version="1.0" encoding="utf-8"?>
<queryTable xmlns="http://schemas.openxmlformats.org/spreadsheetml/2006/main" xmlns:mc="http://schemas.openxmlformats.org/markup-compatibility/2006" xmlns:xr16="http://schemas.microsoft.com/office/spreadsheetml/2017/revision16" mc:Ignorable="xr16" name="THOF_Aif_cat" headers="0" connectionId="3034" xr16:uid="{B07EC504-3690-4C67-A617-9226AF8CCA6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85.xml><?xml version="1.0" encoding="utf-8"?>
<queryTable xmlns="http://schemas.openxmlformats.org/spreadsheetml/2006/main" xmlns:mc="http://schemas.openxmlformats.org/markup-compatibility/2006" xmlns:xr16="http://schemas.microsoft.com/office/spreadsheetml/2017/revision16" mc:Ignorable="xr16" name="TFEF_EQ" connectionId="3010" xr16:uid="{3743EBDB-3BE1-4AB1-AFD3-DDCEFF2FF41B}"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86.xml><?xml version="1.0" encoding="utf-8"?>
<queryTable xmlns="http://schemas.openxmlformats.org/spreadsheetml/2006/main" xmlns:mc="http://schemas.openxmlformats.org/markup-compatibility/2006" xmlns:xr16="http://schemas.microsoft.com/office/spreadsheetml/2017/revision16" mc:Ignorable="xr16" name="TFEFNAV" headers="0" connectionId="3024" xr16:uid="{D5C50B9C-EE7F-453F-97B1-8FAC22E09363}"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487.xml><?xml version="1.0" encoding="utf-8"?>
<queryTable xmlns="http://schemas.openxmlformats.org/spreadsheetml/2006/main" xmlns:mc="http://schemas.openxmlformats.org/markup-compatibility/2006" xmlns:xr16="http://schemas.microsoft.com/office/spreadsheetml/2017/revision16" mc:Ignorable="xr16" name="TFEF_FD" headers="0" connectionId="3021" xr16:uid="{F139B1D0-2434-4647-A365-91192A890A9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88.xml><?xml version="1.0" encoding="utf-8"?>
<queryTable xmlns="http://schemas.openxmlformats.org/spreadsheetml/2006/main" xmlns:mc="http://schemas.openxmlformats.org/markup-compatibility/2006" xmlns:xr16="http://schemas.microsoft.com/office/spreadsheetml/2017/revision16" mc:Ignorable="xr16" name="TFEF_Debt_Related_UNLISTED" headers="0" connectionId="3014" xr16:uid="{04CFE5D8-9299-43FC-BF5E-AA457692542C}"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489.xml><?xml version="1.0" encoding="utf-8"?>
<queryTable xmlns="http://schemas.openxmlformats.org/spreadsheetml/2006/main" xmlns:mc="http://schemas.openxmlformats.org/markup-compatibility/2006" xmlns:xr16="http://schemas.microsoft.com/office/spreadsheetml/2017/revision16" mc:Ignorable="xr16" name="TFEF_MM" headers="0" connectionId="3019" xr16:uid="{EB5AF3F8-2684-4F0C-9625-C31185D7063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90.xml><?xml version="1.0" encoding="utf-8"?>
<queryTable xmlns="http://schemas.openxmlformats.org/spreadsheetml/2006/main" xmlns:mc="http://schemas.openxmlformats.org/markup-compatibility/2006" xmlns:xr16="http://schemas.microsoft.com/office/spreadsheetml/2017/revision16" mc:Ignorable="xr16" name="TFEF_Foreign_Units" connectionId="3023" xr16:uid="{24A6587A-9572-474F-AF46-1108DFA8B72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491.xml><?xml version="1.0" encoding="utf-8"?>
<queryTable xmlns="http://schemas.openxmlformats.org/spreadsheetml/2006/main" xmlns:mc="http://schemas.openxmlformats.org/markup-compatibility/2006" xmlns:xr16="http://schemas.microsoft.com/office/spreadsheetml/2017/revision16" mc:Ignorable="xr16" name="TFEF_Debt_Related" headers="0" connectionId="3013" xr16:uid="{EBE8504F-EEF0-4DAB-9B8A-CDD2F980B8B5}"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492.xml><?xml version="1.0" encoding="utf-8"?>
<queryTable xmlns="http://schemas.openxmlformats.org/spreadsheetml/2006/main" xmlns:mc="http://schemas.openxmlformats.org/markup-compatibility/2006" xmlns:xr16="http://schemas.microsoft.com/office/spreadsheetml/2017/revision16" mc:Ignorable="xr16" name="TFEF_Securitied_Debt" headers="0" connectionId="3017" xr16:uid="{753D62A3-C107-41BE-A01E-1882943F178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93.xml><?xml version="1.0" encoding="utf-8"?>
<queryTable xmlns="http://schemas.openxmlformats.org/spreadsheetml/2006/main" xmlns:mc="http://schemas.openxmlformats.org/markup-compatibility/2006" xmlns:xr16="http://schemas.microsoft.com/office/spreadsheetml/2017/revision16" mc:Ignorable="xr16" name="TFEF_Aif_cat" headers="0" connectionId="3020" xr16:uid="{A58471A1-59FF-4ABD-AC32-9308A4AD859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94.xml><?xml version="1.0" encoding="utf-8"?>
<queryTable xmlns="http://schemas.openxmlformats.org/spreadsheetml/2006/main" xmlns:mc="http://schemas.openxmlformats.org/markup-compatibility/2006" xmlns:xr16="http://schemas.microsoft.com/office/spreadsheetml/2017/revision16" mc:Ignorable="xr16" name="TFEF_Securitied_Debt_1" headers="0" connectionId="3018" xr16:uid="{33CFCCD4-2EC9-41A3-82BC-8DB196B65B1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95.xml><?xml version="1.0" encoding="utf-8"?>
<queryTable xmlns="http://schemas.openxmlformats.org/spreadsheetml/2006/main" xmlns:mc="http://schemas.openxmlformats.org/markup-compatibility/2006" xmlns:xr16="http://schemas.microsoft.com/office/spreadsheetml/2017/revision16" mc:Ignorable="xr16" name="TFEF_Mutual_F_Units" headers="0" connectionId="3022" xr16:uid="{2C359803-4A6E-4B02-9E3B-D819EF37147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96.xml><?xml version="1.0" encoding="utf-8"?>
<queryTable xmlns="http://schemas.openxmlformats.org/spreadsheetml/2006/main" xmlns:mc="http://schemas.openxmlformats.org/markup-compatibility/2006" xmlns:xr16="http://schemas.microsoft.com/office/spreadsheetml/2017/revision16" mc:Ignorable="xr16" name="TFEF_EQ_FU_Related" connectionId="3012" xr16:uid="{61AF8487-9AC4-477C-8D2B-3D38F9D73E9A}"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497.xml><?xml version="1.0" encoding="utf-8"?>
<queryTable xmlns="http://schemas.openxmlformats.org/spreadsheetml/2006/main" xmlns:mc="http://schemas.openxmlformats.org/markup-compatibility/2006" xmlns:xr16="http://schemas.microsoft.com/office/spreadsheetml/2017/revision16" mc:Ignorable="xr16" name="TFEF_GOV_SEC" connectionId="3011" xr16:uid="{55F858E6-1268-49BC-A22A-B9CB2AAA3465}"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498.xml><?xml version="1.0" encoding="utf-8"?>
<queryTable xmlns="http://schemas.openxmlformats.org/spreadsheetml/2006/main" xmlns:mc="http://schemas.openxmlformats.org/markup-compatibility/2006" xmlns:xr16="http://schemas.microsoft.com/office/spreadsheetml/2017/revision16" mc:Ignorable="xr16" name="TMCAPF_Securitied_Debt" headers="0" connectionId="3001" xr16:uid="{8C0EC746-1910-4E38-81D7-443FBA3F39E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499.xml><?xml version="1.0" encoding="utf-8"?>
<queryTable xmlns="http://schemas.openxmlformats.org/spreadsheetml/2006/main" xmlns:mc="http://schemas.openxmlformats.org/markup-compatibility/2006" xmlns:xr16="http://schemas.microsoft.com/office/spreadsheetml/2017/revision16" mc:Ignorable="xr16" name="TMCAPF_FD" headers="0" connectionId="3006" xr16:uid="{CD4A3481-DA61-459C-AA63-B3A000E7934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00.xml><?xml version="1.0" encoding="utf-8"?>
<queryTable xmlns="http://schemas.openxmlformats.org/spreadsheetml/2006/main" xmlns:mc="http://schemas.openxmlformats.org/markup-compatibility/2006" xmlns:xr16="http://schemas.microsoft.com/office/spreadsheetml/2017/revision16" mc:Ignorable="xr16" name="TMCAPF_Foreign_Units" connectionId="3008" xr16:uid="{FD3965F6-DF5A-496A-8B33-751517DB9B37}"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01.xml><?xml version="1.0" encoding="utf-8"?>
<queryTable xmlns="http://schemas.openxmlformats.org/spreadsheetml/2006/main" xmlns:mc="http://schemas.openxmlformats.org/markup-compatibility/2006" xmlns:xr16="http://schemas.microsoft.com/office/spreadsheetml/2017/revision16" mc:Ignorable="xr16" name="TMCAPF_Securitied_Debt_1" headers="0" connectionId="3002" xr16:uid="{A46E5AD8-BFDC-4604-B4F4-AD3236AA694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02.xml><?xml version="1.0" encoding="utf-8"?>
<queryTable xmlns="http://schemas.openxmlformats.org/spreadsheetml/2006/main" xmlns:mc="http://schemas.openxmlformats.org/markup-compatibility/2006" xmlns:xr16="http://schemas.microsoft.com/office/spreadsheetml/2017/revision16" mc:Ignorable="xr16" name="TMCAPF_GOV_SEC" connectionId="2997" xr16:uid="{D6EB5D99-1953-4A50-9C14-38B96CB96BC0}"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03.xml><?xml version="1.0" encoding="utf-8"?>
<queryTable xmlns="http://schemas.openxmlformats.org/spreadsheetml/2006/main" xmlns:mc="http://schemas.openxmlformats.org/markup-compatibility/2006" xmlns:xr16="http://schemas.microsoft.com/office/spreadsheetml/2017/revision16" mc:Ignorable="xr16" name="TMCAPF_MM" headers="0" connectionId="3003" xr16:uid="{1AECC62E-9980-4B00-9B56-B3D73836824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04.xml><?xml version="1.0" encoding="utf-8"?>
<queryTable xmlns="http://schemas.openxmlformats.org/spreadsheetml/2006/main" xmlns:mc="http://schemas.openxmlformats.org/markup-compatibility/2006" xmlns:xr16="http://schemas.microsoft.com/office/spreadsheetml/2017/revision16" mc:Ignorable="xr16" name="TMCAPFNAV" headers="0" connectionId="3009" xr16:uid="{3D2F634F-FB9F-4C6D-9531-2BB5A9CECA2C}"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05.xml><?xml version="1.0" encoding="utf-8"?>
<queryTable xmlns="http://schemas.openxmlformats.org/spreadsheetml/2006/main" xmlns:mc="http://schemas.openxmlformats.org/markup-compatibility/2006" xmlns:xr16="http://schemas.microsoft.com/office/spreadsheetml/2017/revision16" mc:Ignorable="xr16" name="TMCAPF_Mutual_F_Units" headers="0" connectionId="3007" xr16:uid="{AE60620E-A58A-4D59-8855-7D7E2C393D3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06.xml><?xml version="1.0" encoding="utf-8"?>
<queryTable xmlns="http://schemas.openxmlformats.org/spreadsheetml/2006/main" xmlns:mc="http://schemas.openxmlformats.org/markup-compatibility/2006" xmlns:xr16="http://schemas.microsoft.com/office/spreadsheetml/2017/revision16" mc:Ignorable="xr16" name="TMCAPF_Debt_Related_UNLISTED" headers="0" connectionId="3000" xr16:uid="{6051A541-C77C-41F2-82D5-C5C7A0B93A0E}"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07.xml><?xml version="1.0" encoding="utf-8"?>
<queryTable xmlns="http://schemas.openxmlformats.org/spreadsheetml/2006/main" xmlns:mc="http://schemas.openxmlformats.org/markup-compatibility/2006" xmlns:xr16="http://schemas.microsoft.com/office/spreadsheetml/2017/revision16" mc:Ignorable="xr16" name="TMCAPF_EQ_FU_Related" connectionId="2998" xr16:uid="{52996A0A-FE04-4D4A-9BA1-1F3CFACB3104}"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08.xml><?xml version="1.0" encoding="utf-8"?>
<queryTable xmlns="http://schemas.openxmlformats.org/spreadsheetml/2006/main" xmlns:mc="http://schemas.openxmlformats.org/markup-compatibility/2006" xmlns:xr16="http://schemas.microsoft.com/office/spreadsheetml/2017/revision16" mc:Ignorable="xr16" name="TMCAPF_Debt_Related" headers="0" connectionId="2999" xr16:uid="{5A04DBB4-1B6A-4E34-A72E-90B5E7D77D60}"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09.xml><?xml version="1.0" encoding="utf-8"?>
<queryTable xmlns="http://schemas.openxmlformats.org/spreadsheetml/2006/main" xmlns:mc="http://schemas.openxmlformats.org/markup-compatibility/2006" xmlns:xr16="http://schemas.microsoft.com/office/spreadsheetml/2017/revision16" mc:Ignorable="xr16" name="TMCAPF_EQ" connectionId="2996" xr16:uid="{DBD84AA2-ABF3-4039-A4F8-74D5FA736538}"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10.xml><?xml version="1.0" encoding="utf-8"?>
<queryTable xmlns="http://schemas.openxmlformats.org/spreadsheetml/2006/main" xmlns:mc="http://schemas.openxmlformats.org/markup-compatibility/2006" xmlns:xr16="http://schemas.microsoft.com/office/spreadsheetml/2017/revision16" mc:Ignorable="xr16" name="TMCAPF_Aif_cat" headers="0" connectionId="3005" xr16:uid="{EA75F186-003D-4ECA-B080-F917ECF4DAC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11.xml><?xml version="1.0" encoding="utf-8"?>
<queryTable xmlns="http://schemas.openxmlformats.org/spreadsheetml/2006/main" xmlns:mc="http://schemas.openxmlformats.org/markup-compatibility/2006" xmlns:xr16="http://schemas.microsoft.com/office/spreadsheetml/2017/revision16" mc:Ignorable="xr16" name="TCS_GOV_SEC" connectionId="2983" xr16:uid="{880187FF-4E76-4C07-BCE7-749B4850177C}"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12.xml><?xml version="1.0" encoding="utf-8"?>
<queryTable xmlns="http://schemas.openxmlformats.org/spreadsheetml/2006/main" xmlns:mc="http://schemas.openxmlformats.org/markup-compatibility/2006" xmlns:xr16="http://schemas.microsoft.com/office/spreadsheetml/2017/revision16" mc:Ignorable="xr16" name="TCSNAV" headers="0" connectionId="2995" xr16:uid="{05522B2D-55C1-487A-A1D1-250724F2CF90}"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13.xml><?xml version="1.0" encoding="utf-8"?>
<queryTable xmlns="http://schemas.openxmlformats.org/spreadsheetml/2006/main" xmlns:mc="http://schemas.openxmlformats.org/markup-compatibility/2006" xmlns:xr16="http://schemas.microsoft.com/office/spreadsheetml/2017/revision16" mc:Ignorable="xr16" name="TCS_Aif_cat" headers="0" connectionId="2990" xr16:uid="{B7043412-D64F-4586-AFD5-E9313846454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14.xml><?xml version="1.0" encoding="utf-8"?>
<queryTable xmlns="http://schemas.openxmlformats.org/spreadsheetml/2006/main" xmlns:mc="http://schemas.openxmlformats.org/markup-compatibility/2006" xmlns:xr16="http://schemas.microsoft.com/office/spreadsheetml/2017/revision16" mc:Ignorable="xr16" name="TCS_MM" headers="0" connectionId="2989" xr16:uid="{E297F63E-633A-415B-9489-F353146BCDE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15.xml><?xml version="1.0" encoding="utf-8"?>
<queryTable xmlns="http://schemas.openxmlformats.org/spreadsheetml/2006/main" xmlns:mc="http://schemas.openxmlformats.org/markup-compatibility/2006" xmlns:xr16="http://schemas.microsoft.com/office/spreadsheetml/2017/revision16" mc:Ignorable="xr16" name="TCS_Securitied_Debt_1" headers="0" connectionId="2988" xr16:uid="{6C64CC27-F9CE-407F-A1CB-46DE72791CB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16.xml><?xml version="1.0" encoding="utf-8"?>
<queryTable xmlns="http://schemas.openxmlformats.org/spreadsheetml/2006/main" xmlns:mc="http://schemas.openxmlformats.org/markup-compatibility/2006" xmlns:xr16="http://schemas.microsoft.com/office/spreadsheetml/2017/revision16" mc:Ignorable="xr16" name="TCS_Mutual_F_Units" headers="0" connectionId="2992" xr16:uid="{22BB9607-6FE3-4C81-8366-56F66F6AD00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17.xml><?xml version="1.0" encoding="utf-8"?>
<queryTable xmlns="http://schemas.openxmlformats.org/spreadsheetml/2006/main" xmlns:mc="http://schemas.openxmlformats.org/markup-compatibility/2006" xmlns:xr16="http://schemas.microsoft.com/office/spreadsheetml/2017/revision16" mc:Ignorable="xr16" name="TCS_Debt_Related_UNLISTED" headers="0" connectionId="2986" xr16:uid="{1883BF8C-08E4-4BE4-9847-370B1DD101A3}"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18.xml><?xml version="1.0" encoding="utf-8"?>
<queryTable xmlns="http://schemas.openxmlformats.org/spreadsheetml/2006/main" xmlns:mc="http://schemas.openxmlformats.org/markup-compatibility/2006" xmlns:xr16="http://schemas.microsoft.com/office/spreadsheetml/2017/revision16" mc:Ignorable="xr16" name="TCS_Securitied_Debt" headers="0" connectionId="2987" xr16:uid="{1A2E6CAB-D84F-42E5-BB58-E6AA2A070E3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19.xml><?xml version="1.0" encoding="utf-8"?>
<queryTable xmlns="http://schemas.openxmlformats.org/spreadsheetml/2006/main" xmlns:mc="http://schemas.openxmlformats.org/markup-compatibility/2006" xmlns:xr16="http://schemas.microsoft.com/office/spreadsheetml/2017/revision16" mc:Ignorable="xr16" name="TCS_FD" headers="0" connectionId="2991" xr16:uid="{81667B24-8648-484D-A365-195C5DD83BD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20.xml><?xml version="1.0" encoding="utf-8"?>
<queryTable xmlns="http://schemas.openxmlformats.org/spreadsheetml/2006/main" xmlns:mc="http://schemas.openxmlformats.org/markup-compatibility/2006" xmlns:xr16="http://schemas.microsoft.com/office/spreadsheetml/2017/revision16" mc:Ignorable="xr16" name="TCS_Debt_Related" headers="0" connectionId="2985" xr16:uid="{40366138-557D-470E-8BCE-25F6FB92B67A}"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21.xml><?xml version="1.0" encoding="utf-8"?>
<queryTable xmlns="http://schemas.openxmlformats.org/spreadsheetml/2006/main" xmlns:mc="http://schemas.openxmlformats.org/markup-compatibility/2006" xmlns:xr16="http://schemas.microsoft.com/office/spreadsheetml/2017/revision16" mc:Ignorable="xr16" name="TCS_Foreign_Units" connectionId="2994" xr16:uid="{CDDDA339-3E3E-4B56-A4B4-2E52B3E8BB16}"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22.xml><?xml version="1.0" encoding="utf-8"?>
<queryTable xmlns="http://schemas.openxmlformats.org/spreadsheetml/2006/main" xmlns:mc="http://schemas.openxmlformats.org/markup-compatibility/2006" xmlns:xr16="http://schemas.microsoft.com/office/spreadsheetml/2017/revision16" mc:Ignorable="xr16" name="TCS_EQ_FU_Related" connectionId="2984" xr16:uid="{7CD7C664-4F88-46F2-88CC-7F24568AA676}"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23.xml><?xml version="1.0" encoding="utf-8"?>
<queryTable xmlns="http://schemas.openxmlformats.org/spreadsheetml/2006/main" xmlns:mc="http://schemas.openxmlformats.org/markup-compatibility/2006" xmlns:xr16="http://schemas.microsoft.com/office/spreadsheetml/2017/revision16" mc:Ignorable="xr16" name="TCS_EQ" connectionId="2981" xr16:uid="{396EF1CB-6D90-41B7-A30F-FC1529F99A36}"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24.xml><?xml version="1.0" encoding="utf-8"?>
<queryTable xmlns="http://schemas.openxmlformats.org/spreadsheetml/2006/main" xmlns:mc="http://schemas.openxmlformats.org/markup-compatibility/2006" xmlns:xr16="http://schemas.microsoft.com/office/spreadsheetml/2017/revision16" mc:Ignorable="xr16" name="TTSF96_EQ" connectionId="2967" xr16:uid="{FA657E57-1FFF-4066-BBE3-A485CC62AF53}"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25.xml><?xml version="1.0" encoding="utf-8"?>
<queryTable xmlns="http://schemas.openxmlformats.org/spreadsheetml/2006/main" xmlns:mc="http://schemas.openxmlformats.org/markup-compatibility/2006" xmlns:xr16="http://schemas.microsoft.com/office/spreadsheetml/2017/revision16" mc:Ignorable="xr16" name="TTSF96_Mutual_F_Units" headers="0" connectionId="2978" xr16:uid="{FEE24041-9C82-4107-81FE-C4FC140D750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26.xml><?xml version="1.0" encoding="utf-8"?>
<queryTable xmlns="http://schemas.openxmlformats.org/spreadsheetml/2006/main" xmlns:mc="http://schemas.openxmlformats.org/markup-compatibility/2006" xmlns:xr16="http://schemas.microsoft.com/office/spreadsheetml/2017/revision16" mc:Ignorable="xr16" name="TTSF96_MM" headers="0" connectionId="2975" xr16:uid="{D77DBA7E-1871-4126-9934-7620D0A1B73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27.xml><?xml version="1.0" encoding="utf-8"?>
<queryTable xmlns="http://schemas.openxmlformats.org/spreadsheetml/2006/main" xmlns:mc="http://schemas.openxmlformats.org/markup-compatibility/2006" xmlns:xr16="http://schemas.microsoft.com/office/spreadsheetml/2017/revision16" mc:Ignorable="xr16" name="TTSF96_Debt_Related" headers="0" connectionId="2970" xr16:uid="{746DA474-233A-4C5B-977A-E6DCE865CD74}"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28.xml><?xml version="1.0" encoding="utf-8"?>
<queryTable xmlns="http://schemas.openxmlformats.org/spreadsheetml/2006/main" xmlns:mc="http://schemas.openxmlformats.org/markup-compatibility/2006" xmlns:xr16="http://schemas.microsoft.com/office/spreadsheetml/2017/revision16" mc:Ignorable="xr16" name="TTSF96_Debt_Related_UNLISTED" headers="0" connectionId="2972" xr16:uid="{7243313C-9AFF-47CB-A546-DC22AF3965E6}"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29.xml><?xml version="1.0" encoding="utf-8"?>
<queryTable xmlns="http://schemas.openxmlformats.org/spreadsheetml/2006/main" xmlns:mc="http://schemas.openxmlformats.org/markup-compatibility/2006" xmlns:xr16="http://schemas.microsoft.com/office/spreadsheetml/2017/revision16" mc:Ignorable="xr16" name="TTSF96_Foreign_Units" connectionId="2979" xr16:uid="{DE0F7538-028D-4BAA-B842-52D580A5C884}"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30.xml><?xml version="1.0" encoding="utf-8"?>
<queryTable xmlns="http://schemas.openxmlformats.org/spreadsheetml/2006/main" xmlns:mc="http://schemas.openxmlformats.org/markup-compatibility/2006" xmlns:xr16="http://schemas.microsoft.com/office/spreadsheetml/2017/revision16" mc:Ignorable="xr16" name="TTSF96_Securitied_Debt" headers="0" connectionId="2973" xr16:uid="{A3E56536-2B58-43A8-8EE0-977619FE614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31.xml><?xml version="1.0" encoding="utf-8"?>
<queryTable xmlns="http://schemas.openxmlformats.org/spreadsheetml/2006/main" xmlns:mc="http://schemas.openxmlformats.org/markup-compatibility/2006" xmlns:xr16="http://schemas.microsoft.com/office/spreadsheetml/2017/revision16" mc:Ignorable="xr16" name="TTSF96_Aif_cat" headers="0" connectionId="2976" xr16:uid="{AD0450F8-B1EF-4A3C-95CE-19D3463FE7B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32.xml><?xml version="1.0" encoding="utf-8"?>
<queryTable xmlns="http://schemas.openxmlformats.org/spreadsheetml/2006/main" xmlns:mc="http://schemas.openxmlformats.org/markup-compatibility/2006" xmlns:xr16="http://schemas.microsoft.com/office/spreadsheetml/2017/revision16" mc:Ignorable="xr16" name="TTSF96_Securitied_Debt_1" headers="0" connectionId="2974" xr16:uid="{F8D19F95-61B8-4E64-953B-076E9B1F5D0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33.xml><?xml version="1.0" encoding="utf-8"?>
<queryTable xmlns="http://schemas.openxmlformats.org/spreadsheetml/2006/main" xmlns:mc="http://schemas.openxmlformats.org/markup-compatibility/2006" xmlns:xr16="http://schemas.microsoft.com/office/spreadsheetml/2017/revision16" mc:Ignorable="xr16" name="TTSF96NAV" headers="0" connectionId="2980" xr16:uid="{DD27137C-5460-4EC7-8F9D-0A7141696C4D}"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34.xml><?xml version="1.0" encoding="utf-8"?>
<queryTable xmlns="http://schemas.openxmlformats.org/spreadsheetml/2006/main" xmlns:mc="http://schemas.openxmlformats.org/markup-compatibility/2006" xmlns:xr16="http://schemas.microsoft.com/office/spreadsheetml/2017/revision16" mc:Ignorable="xr16" name="TTSF96_GOV_SEC" connectionId="2968" xr16:uid="{B9257614-F3F6-420D-A5D3-F2AD09AD4E93}"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35.xml><?xml version="1.0" encoding="utf-8"?>
<queryTable xmlns="http://schemas.openxmlformats.org/spreadsheetml/2006/main" xmlns:mc="http://schemas.openxmlformats.org/markup-compatibility/2006" xmlns:xr16="http://schemas.microsoft.com/office/spreadsheetml/2017/revision16" mc:Ignorable="xr16" name="TTSF96_FD" headers="0" connectionId="2977" xr16:uid="{91E1D121-15DC-4031-B8A1-BB01D35AF32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36.xml><?xml version="1.0" encoding="utf-8"?>
<queryTable xmlns="http://schemas.openxmlformats.org/spreadsheetml/2006/main" xmlns:mc="http://schemas.openxmlformats.org/markup-compatibility/2006" xmlns:xr16="http://schemas.microsoft.com/office/spreadsheetml/2017/revision16" mc:Ignorable="xr16" name="TTSF96_EQ_FU_Related" connectionId="2969" xr16:uid="{028CF54B-65D1-45C3-B087-601154FD0078}"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37.xml><?xml version="1.0" encoding="utf-8"?>
<queryTable xmlns="http://schemas.openxmlformats.org/spreadsheetml/2006/main" xmlns:mc="http://schemas.openxmlformats.org/markup-compatibility/2006" xmlns:xr16="http://schemas.microsoft.com/office/spreadsheetml/2017/revision16" mc:Ignorable="xr16" name="TDIVYF_MM" headers="0" connectionId="2961" xr16:uid="{316714A5-7654-427F-A36A-7D10F953FBE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38.xml><?xml version="1.0" encoding="utf-8"?>
<queryTable xmlns="http://schemas.openxmlformats.org/spreadsheetml/2006/main" xmlns:mc="http://schemas.openxmlformats.org/markup-compatibility/2006" xmlns:xr16="http://schemas.microsoft.com/office/spreadsheetml/2017/revision16" mc:Ignorable="xr16" name="TDIVYF_Foreign_Units" connectionId="2965" xr16:uid="{1262256E-0EF9-4491-A692-17A4052A85A1}"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39.xml><?xml version="1.0" encoding="utf-8"?>
<queryTable xmlns="http://schemas.openxmlformats.org/spreadsheetml/2006/main" xmlns:mc="http://schemas.openxmlformats.org/markup-compatibility/2006" xmlns:xr16="http://schemas.microsoft.com/office/spreadsheetml/2017/revision16" mc:Ignorable="xr16" name="TDIVYF_Aif_cat" headers="0" connectionId="2962" xr16:uid="{721BAD4D-A8D2-4C3F-A60E-768BFA7E06C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40.xml><?xml version="1.0" encoding="utf-8"?>
<queryTable xmlns="http://schemas.openxmlformats.org/spreadsheetml/2006/main" xmlns:mc="http://schemas.openxmlformats.org/markup-compatibility/2006" xmlns:xr16="http://schemas.microsoft.com/office/spreadsheetml/2017/revision16" mc:Ignorable="xr16" name="TDIVYF_Securitied_Debt" headers="0" connectionId="2958" xr16:uid="{0985DF09-C4F7-4ABA-B7E7-306073240F7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41.xml><?xml version="1.0" encoding="utf-8"?>
<queryTable xmlns="http://schemas.openxmlformats.org/spreadsheetml/2006/main" xmlns:mc="http://schemas.openxmlformats.org/markup-compatibility/2006" xmlns:xr16="http://schemas.microsoft.com/office/spreadsheetml/2017/revision16" mc:Ignorable="xr16" name="TDIVYF_Mutual_F_Units" headers="0" connectionId="2964" xr16:uid="{B83451CD-7B2E-465C-B98A-170FBAD60A5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42.xml><?xml version="1.0" encoding="utf-8"?>
<queryTable xmlns="http://schemas.openxmlformats.org/spreadsheetml/2006/main" xmlns:mc="http://schemas.openxmlformats.org/markup-compatibility/2006" xmlns:xr16="http://schemas.microsoft.com/office/spreadsheetml/2017/revision16" mc:Ignorable="xr16" name="TDIVYF_EQ_FU_Related" connectionId="2955" xr16:uid="{89E75E89-372B-4B49-AC0A-E5202A45F8FF}"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43.xml><?xml version="1.0" encoding="utf-8"?>
<queryTable xmlns="http://schemas.openxmlformats.org/spreadsheetml/2006/main" xmlns:mc="http://schemas.openxmlformats.org/markup-compatibility/2006" xmlns:xr16="http://schemas.microsoft.com/office/spreadsheetml/2017/revision16" mc:Ignorable="xr16" name="TDIVYF_Debt_Related" headers="0" connectionId="2956" xr16:uid="{F03FDBB0-09BF-48E6-8050-FFD85B6EAB33}"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44.xml><?xml version="1.0" encoding="utf-8"?>
<queryTable xmlns="http://schemas.openxmlformats.org/spreadsheetml/2006/main" xmlns:mc="http://schemas.openxmlformats.org/markup-compatibility/2006" xmlns:xr16="http://schemas.microsoft.com/office/spreadsheetml/2017/revision16" mc:Ignorable="xr16" name="TDIVYF_EQ" connectionId="2953" xr16:uid="{67F8E394-6480-44E6-A8FC-96DD171432C1}"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45.xml><?xml version="1.0" encoding="utf-8"?>
<queryTable xmlns="http://schemas.openxmlformats.org/spreadsheetml/2006/main" xmlns:mc="http://schemas.openxmlformats.org/markup-compatibility/2006" xmlns:xr16="http://schemas.microsoft.com/office/spreadsheetml/2017/revision16" mc:Ignorable="xr16" name="TDIVYF_GOV_SEC" connectionId="2954" xr16:uid="{9EB25122-91AB-430B-89E5-25BB8462ADE2}"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46.xml><?xml version="1.0" encoding="utf-8"?>
<queryTable xmlns="http://schemas.openxmlformats.org/spreadsheetml/2006/main" xmlns:mc="http://schemas.openxmlformats.org/markup-compatibility/2006" xmlns:xr16="http://schemas.microsoft.com/office/spreadsheetml/2017/revision16" mc:Ignorable="xr16" name="TDIVYF_Debt_Related_UNLISTED" headers="0" connectionId="2957" xr16:uid="{ED370D2E-6461-4573-8AD6-A001D342307A}"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47.xml><?xml version="1.0" encoding="utf-8"?>
<queryTable xmlns="http://schemas.openxmlformats.org/spreadsheetml/2006/main" xmlns:mc="http://schemas.openxmlformats.org/markup-compatibility/2006" xmlns:xr16="http://schemas.microsoft.com/office/spreadsheetml/2017/revision16" mc:Ignorable="xr16" name="TDIVYF_Securitied_Debt_1" headers="0" connectionId="2959" xr16:uid="{454CF1D7-C36C-4F35-9657-A3702E96E8F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48.xml><?xml version="1.0" encoding="utf-8"?>
<queryTable xmlns="http://schemas.openxmlformats.org/spreadsheetml/2006/main" xmlns:mc="http://schemas.openxmlformats.org/markup-compatibility/2006" xmlns:xr16="http://schemas.microsoft.com/office/spreadsheetml/2017/revision16" mc:Ignorable="xr16" name="TDIVYF_FD" headers="0" connectionId="2963" xr16:uid="{00479570-0933-4191-B0FE-62677E02921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49.xml><?xml version="1.0" encoding="utf-8"?>
<queryTable xmlns="http://schemas.openxmlformats.org/spreadsheetml/2006/main" xmlns:mc="http://schemas.openxmlformats.org/markup-compatibility/2006" xmlns:xr16="http://schemas.microsoft.com/office/spreadsheetml/2017/revision16" mc:Ignorable="xr16" name="TDIVYFNAV" headers="0" connectionId="2966" xr16:uid="{A1C384C8-0ED7-4398-A615-737BDF8D21D2}"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50.xml><?xml version="1.0" encoding="utf-8"?>
<queryTable xmlns="http://schemas.openxmlformats.org/spreadsheetml/2006/main" xmlns:mc="http://schemas.openxmlformats.org/markup-compatibility/2006" xmlns:xr16="http://schemas.microsoft.com/office/spreadsheetml/2017/revision16" mc:Ignorable="xr16" name="TDIF_Debt_Related" headers="0" connectionId="2942" xr16:uid="{9D38220E-3961-46BD-9540-51C2E24436C4}"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51.xml><?xml version="1.0" encoding="utf-8"?>
<queryTable xmlns="http://schemas.openxmlformats.org/spreadsheetml/2006/main" xmlns:mc="http://schemas.openxmlformats.org/markup-compatibility/2006" xmlns:xr16="http://schemas.microsoft.com/office/spreadsheetml/2017/revision16" mc:Ignorable="xr16" name="TDIF_Securitied_Debt_1" headers="0" connectionId="2945" xr16:uid="{196EFEAF-DA67-4C6D-8B31-65303B40134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52.xml><?xml version="1.0" encoding="utf-8"?>
<queryTable xmlns="http://schemas.openxmlformats.org/spreadsheetml/2006/main" xmlns:mc="http://schemas.openxmlformats.org/markup-compatibility/2006" xmlns:xr16="http://schemas.microsoft.com/office/spreadsheetml/2017/revision16" mc:Ignorable="xr16" name="TDIF_EQ" connectionId="2939" xr16:uid="{D9C936FC-BF5A-491B-925A-CE9CF2644C98}"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53.xml><?xml version="1.0" encoding="utf-8"?>
<queryTable xmlns="http://schemas.openxmlformats.org/spreadsheetml/2006/main" xmlns:mc="http://schemas.openxmlformats.org/markup-compatibility/2006" xmlns:xr16="http://schemas.microsoft.com/office/spreadsheetml/2017/revision16" mc:Ignorable="xr16" name="TDIF_Aif_cat" headers="0" connectionId="2947" xr16:uid="{6B93278D-ED40-4B0D-864D-CC380681161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54.xml><?xml version="1.0" encoding="utf-8"?>
<queryTable xmlns="http://schemas.openxmlformats.org/spreadsheetml/2006/main" xmlns:mc="http://schemas.openxmlformats.org/markup-compatibility/2006" xmlns:xr16="http://schemas.microsoft.com/office/spreadsheetml/2017/revision16" mc:Ignorable="xr16" name="TDIF_FD" headers="0" connectionId="2948" xr16:uid="{7F0804D5-6CD0-4AE8-8138-0E559600FC4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55.xml><?xml version="1.0" encoding="utf-8"?>
<queryTable xmlns="http://schemas.openxmlformats.org/spreadsheetml/2006/main" xmlns:mc="http://schemas.openxmlformats.org/markup-compatibility/2006" xmlns:xr16="http://schemas.microsoft.com/office/spreadsheetml/2017/revision16" mc:Ignorable="xr16" name="TDIF_Debt_Related_UNLISTED" headers="0" connectionId="2943" xr16:uid="{E557F36B-E2F7-495C-B2D4-FDCF7A8C0717}"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56.xml><?xml version="1.0" encoding="utf-8"?>
<queryTable xmlns="http://schemas.openxmlformats.org/spreadsheetml/2006/main" xmlns:mc="http://schemas.openxmlformats.org/markup-compatibility/2006" xmlns:xr16="http://schemas.microsoft.com/office/spreadsheetml/2017/revision16" mc:Ignorable="xr16" name="TDIF_Securitied_Debt" headers="0" connectionId="2944" xr16:uid="{7A7917EE-E8EE-46FE-9894-8E981A6CDC4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57.xml><?xml version="1.0" encoding="utf-8"?>
<queryTable xmlns="http://schemas.openxmlformats.org/spreadsheetml/2006/main" xmlns:mc="http://schemas.openxmlformats.org/markup-compatibility/2006" xmlns:xr16="http://schemas.microsoft.com/office/spreadsheetml/2017/revision16" mc:Ignorable="xr16" name="TDIF_GOV_SEC" connectionId="2940" xr16:uid="{69F34FD1-326A-4E8C-BDF5-F04535B36AD1}"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58.xml><?xml version="1.0" encoding="utf-8"?>
<queryTable xmlns="http://schemas.openxmlformats.org/spreadsheetml/2006/main" xmlns:mc="http://schemas.openxmlformats.org/markup-compatibility/2006" xmlns:xr16="http://schemas.microsoft.com/office/spreadsheetml/2017/revision16" mc:Ignorable="xr16" name="TDIF_Mutual_F_Units" headers="0" connectionId="2950" xr16:uid="{B8A7B949-E896-4AC2-BEE8-14A4857BA5F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59.xml><?xml version="1.0" encoding="utf-8"?>
<queryTable xmlns="http://schemas.openxmlformats.org/spreadsheetml/2006/main" xmlns:mc="http://schemas.openxmlformats.org/markup-compatibility/2006" xmlns:xr16="http://schemas.microsoft.com/office/spreadsheetml/2017/revision16" mc:Ignorable="xr16" name="TDIF_Foreign_Units" connectionId="2951" xr16:uid="{81048F5D-ABE6-4D96-AF8A-1DA964BE547E}"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60.xml><?xml version="1.0" encoding="utf-8"?>
<queryTable xmlns="http://schemas.openxmlformats.org/spreadsheetml/2006/main" xmlns:mc="http://schemas.openxmlformats.org/markup-compatibility/2006" xmlns:xr16="http://schemas.microsoft.com/office/spreadsheetml/2017/revision16" mc:Ignorable="xr16" name="TDIF_EQ_FU_Related" connectionId="2941" xr16:uid="{0D8C2674-5270-48FE-BFAD-6998DD73F374}"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61.xml><?xml version="1.0" encoding="utf-8"?>
<queryTable xmlns="http://schemas.openxmlformats.org/spreadsheetml/2006/main" xmlns:mc="http://schemas.openxmlformats.org/markup-compatibility/2006" xmlns:xr16="http://schemas.microsoft.com/office/spreadsheetml/2017/revision16" mc:Ignorable="xr16" name="TDIF_MM" headers="0" connectionId="2946" xr16:uid="{7DF1B2ED-96C6-43CC-AB7A-86A1A10692B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62.xml><?xml version="1.0" encoding="utf-8"?>
<queryTable xmlns="http://schemas.openxmlformats.org/spreadsheetml/2006/main" xmlns:mc="http://schemas.openxmlformats.org/markup-compatibility/2006" xmlns:xr16="http://schemas.microsoft.com/office/spreadsheetml/2017/revision16" mc:Ignorable="xr16" name="TDIFNAV" headers="0" connectionId="2952" xr16:uid="{95767C47-5E99-4B6F-BB4C-F3E5BA09F4BB}"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63.xml><?xml version="1.0" encoding="utf-8"?>
<queryTable xmlns="http://schemas.openxmlformats.org/spreadsheetml/2006/main" xmlns:mc="http://schemas.openxmlformats.org/markup-compatibility/2006" xmlns:xr16="http://schemas.microsoft.com/office/spreadsheetml/2017/revision16" mc:Ignorable="xr16" name="TYCF_Debt_Related_UNLISTED" headers="0" connectionId="2929" xr16:uid="{101C2E39-7701-4E34-9634-7681C1132F47}"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64.xml><?xml version="1.0" encoding="utf-8"?>
<queryTable xmlns="http://schemas.openxmlformats.org/spreadsheetml/2006/main" xmlns:mc="http://schemas.openxmlformats.org/markup-compatibility/2006" xmlns:xr16="http://schemas.microsoft.com/office/spreadsheetml/2017/revision16" mc:Ignorable="xr16" name="TYCF_Debt_Related" headers="0" connectionId="2928" xr16:uid="{B414EB09-258B-44E4-B343-06A755E6E6E5}"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65.xml><?xml version="1.0" encoding="utf-8"?>
<queryTable xmlns="http://schemas.openxmlformats.org/spreadsheetml/2006/main" xmlns:mc="http://schemas.openxmlformats.org/markup-compatibility/2006" xmlns:xr16="http://schemas.microsoft.com/office/spreadsheetml/2017/revision16" mc:Ignorable="xr16" name="TYCF_EQ" connectionId="2924" xr16:uid="{F4BAF32E-85B2-4304-BBE3-5AB5EAAD879A}"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66.xml><?xml version="1.0" encoding="utf-8"?>
<queryTable xmlns="http://schemas.openxmlformats.org/spreadsheetml/2006/main" xmlns:mc="http://schemas.openxmlformats.org/markup-compatibility/2006" xmlns:xr16="http://schemas.microsoft.com/office/spreadsheetml/2017/revision16" mc:Ignorable="xr16" name="TYCF_GOV_SEC" connectionId="2925" xr16:uid="{BC8AF719-25E0-4171-BE22-01500F10D8D4}"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67.xml><?xml version="1.0" encoding="utf-8"?>
<queryTable xmlns="http://schemas.openxmlformats.org/spreadsheetml/2006/main" xmlns:mc="http://schemas.openxmlformats.org/markup-compatibility/2006" xmlns:xr16="http://schemas.microsoft.com/office/spreadsheetml/2017/revision16" mc:Ignorable="xr16" name="TYCF_Securitied_Debt" headers="0" connectionId="2930" xr16:uid="{C153F0E3-BAEE-4BCA-A753-199E5E68EA5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68.xml><?xml version="1.0" encoding="utf-8"?>
<queryTable xmlns="http://schemas.openxmlformats.org/spreadsheetml/2006/main" xmlns:mc="http://schemas.openxmlformats.org/markup-compatibility/2006" xmlns:xr16="http://schemas.microsoft.com/office/spreadsheetml/2017/revision16" mc:Ignorable="xr16" name="TYCF_Securitied_Debt_1" headers="0" connectionId="2931" xr16:uid="{853FEAC5-1F76-483D-B2CD-58B9D3D1B64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69.xml><?xml version="1.0" encoding="utf-8"?>
<queryTable xmlns="http://schemas.openxmlformats.org/spreadsheetml/2006/main" xmlns:mc="http://schemas.openxmlformats.org/markup-compatibility/2006" xmlns:xr16="http://schemas.microsoft.com/office/spreadsheetml/2017/revision16" mc:Ignorable="xr16" name="TYCF_FD" headers="0" connectionId="2934" xr16:uid="{B2CC661E-1223-4693-AB5A-D0F7BABC020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70.xml><?xml version="1.0" encoding="utf-8"?>
<queryTable xmlns="http://schemas.openxmlformats.org/spreadsheetml/2006/main" xmlns:mc="http://schemas.openxmlformats.org/markup-compatibility/2006" xmlns:xr16="http://schemas.microsoft.com/office/spreadsheetml/2017/revision16" mc:Ignorable="xr16" name="TYCF_EQ_FU_Related" connectionId="2926" xr16:uid="{CC70A45A-A7FD-4713-A612-8775D002EEB2}"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71.xml><?xml version="1.0" encoding="utf-8"?>
<queryTable xmlns="http://schemas.openxmlformats.org/spreadsheetml/2006/main" xmlns:mc="http://schemas.openxmlformats.org/markup-compatibility/2006" xmlns:xr16="http://schemas.microsoft.com/office/spreadsheetml/2017/revision16" mc:Ignorable="xr16" name="TYCF_Mutual_F_Units" headers="0" connectionId="2935" xr16:uid="{9CDBE1A7-D539-4138-BC39-A8CD1A2D48A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72.xml><?xml version="1.0" encoding="utf-8"?>
<queryTable xmlns="http://schemas.openxmlformats.org/spreadsheetml/2006/main" xmlns:mc="http://schemas.openxmlformats.org/markup-compatibility/2006" xmlns:xr16="http://schemas.microsoft.com/office/spreadsheetml/2017/revision16" mc:Ignorable="xr16" name="TYCF_Foreign_Units" connectionId="2936" xr16:uid="{F0FBE6C0-5C42-4D00-8CD6-E4138C9F7A8E}"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73.xml><?xml version="1.0" encoding="utf-8"?>
<queryTable xmlns="http://schemas.openxmlformats.org/spreadsheetml/2006/main" xmlns:mc="http://schemas.openxmlformats.org/markup-compatibility/2006" xmlns:xr16="http://schemas.microsoft.com/office/spreadsheetml/2017/revision16" mc:Ignorable="xr16" name="TYCFNAV" headers="0" connectionId="2937" xr16:uid="{3D29CA82-4842-41CB-9029-4B2BEF80B187}"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74.xml><?xml version="1.0" encoding="utf-8"?>
<queryTable xmlns="http://schemas.openxmlformats.org/spreadsheetml/2006/main" xmlns:mc="http://schemas.openxmlformats.org/markup-compatibility/2006" xmlns:xr16="http://schemas.microsoft.com/office/spreadsheetml/2017/revision16" mc:Ignorable="xr16" name="TYCF_MM" headers="0" connectionId="2932" xr16:uid="{98828DE1-0C9E-4009-854B-E4C5224557C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75.xml><?xml version="1.0" encoding="utf-8"?>
<queryTable xmlns="http://schemas.openxmlformats.org/spreadsheetml/2006/main" xmlns:mc="http://schemas.openxmlformats.org/markup-compatibility/2006" xmlns:xr16="http://schemas.microsoft.com/office/spreadsheetml/2017/revision16" mc:Ignorable="xr16" name="TYCF_Aif_cat" headers="0" connectionId="2933" xr16:uid="{F8F65E91-7594-4636-8E16-01F782C871B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76.xml><?xml version="1.0" encoding="utf-8"?>
<queryTable xmlns="http://schemas.openxmlformats.org/spreadsheetml/2006/main" xmlns:mc="http://schemas.openxmlformats.org/markup-compatibility/2006" xmlns:xr16="http://schemas.microsoft.com/office/spreadsheetml/2017/revision16" mc:Ignorable="xr16" name="TBCF_EQ" connectionId="2910" xr16:uid="{ECE62A0A-5831-473E-96E7-0AFF732F3227}"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77.xml><?xml version="1.0" encoding="utf-8"?>
<queryTable xmlns="http://schemas.openxmlformats.org/spreadsheetml/2006/main" xmlns:mc="http://schemas.openxmlformats.org/markup-compatibility/2006" xmlns:xr16="http://schemas.microsoft.com/office/spreadsheetml/2017/revision16" mc:Ignorable="xr16" name="TBCFNAV" headers="0" connectionId="2923" xr16:uid="{9BF301BC-F665-4A8B-B22E-847022FF7FF5}"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78.xml><?xml version="1.0" encoding="utf-8"?>
<queryTable xmlns="http://schemas.openxmlformats.org/spreadsheetml/2006/main" xmlns:mc="http://schemas.openxmlformats.org/markup-compatibility/2006" xmlns:xr16="http://schemas.microsoft.com/office/spreadsheetml/2017/revision16" mc:Ignorable="xr16" name="TBCF_FD" headers="0" connectionId="2920" xr16:uid="{0F8070C3-6139-4FB9-96BD-FC4016EA05F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79.xml><?xml version="1.0" encoding="utf-8"?>
<queryTable xmlns="http://schemas.openxmlformats.org/spreadsheetml/2006/main" xmlns:mc="http://schemas.openxmlformats.org/markup-compatibility/2006" xmlns:xr16="http://schemas.microsoft.com/office/spreadsheetml/2017/revision16" mc:Ignorable="xr16" name="TBCF_Debt_Related_UNLISTED" headers="0" connectionId="2914" xr16:uid="{BA051D9D-65BA-4251-BE7B-F80C354FE31E}"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80.xml><?xml version="1.0" encoding="utf-8"?>
<queryTable xmlns="http://schemas.openxmlformats.org/spreadsheetml/2006/main" xmlns:mc="http://schemas.openxmlformats.org/markup-compatibility/2006" xmlns:xr16="http://schemas.microsoft.com/office/spreadsheetml/2017/revision16" mc:Ignorable="xr16" name="TBCF_MM" headers="0" connectionId="2918" xr16:uid="{2BBFA05A-A793-4121-A025-3A8E995A2A6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81.xml><?xml version="1.0" encoding="utf-8"?>
<queryTable xmlns="http://schemas.openxmlformats.org/spreadsheetml/2006/main" xmlns:mc="http://schemas.openxmlformats.org/markup-compatibility/2006" xmlns:xr16="http://schemas.microsoft.com/office/spreadsheetml/2017/revision16" mc:Ignorable="xr16" name="TBCF_Foreign_Units" connectionId="2922" xr16:uid="{8D2E0756-315B-4F77-B276-6487226D924C}"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82.xml><?xml version="1.0" encoding="utf-8"?>
<queryTable xmlns="http://schemas.openxmlformats.org/spreadsheetml/2006/main" xmlns:mc="http://schemas.openxmlformats.org/markup-compatibility/2006" xmlns:xr16="http://schemas.microsoft.com/office/spreadsheetml/2017/revision16" mc:Ignorable="xr16" name="TBCF_Debt_Related" headers="0" connectionId="2913" xr16:uid="{AD3D1F46-691B-4F72-A2CE-F884F0E97410}"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583.xml><?xml version="1.0" encoding="utf-8"?>
<queryTable xmlns="http://schemas.openxmlformats.org/spreadsheetml/2006/main" xmlns:mc="http://schemas.openxmlformats.org/markup-compatibility/2006" xmlns:xr16="http://schemas.microsoft.com/office/spreadsheetml/2017/revision16" mc:Ignorable="xr16" name="TBCF_Securitied_Debt" headers="0" connectionId="2915" xr16:uid="{9101FF7E-A8C1-4CB4-9C01-FFEC5F15387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84.xml><?xml version="1.0" encoding="utf-8"?>
<queryTable xmlns="http://schemas.openxmlformats.org/spreadsheetml/2006/main" xmlns:mc="http://schemas.openxmlformats.org/markup-compatibility/2006" xmlns:xr16="http://schemas.microsoft.com/office/spreadsheetml/2017/revision16" mc:Ignorable="xr16" name="TBCF_Aif_cat" headers="0" connectionId="2919" xr16:uid="{329AAD2A-3829-4D30-BCF5-14EC72905DE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85.xml><?xml version="1.0" encoding="utf-8"?>
<queryTable xmlns="http://schemas.openxmlformats.org/spreadsheetml/2006/main" xmlns:mc="http://schemas.openxmlformats.org/markup-compatibility/2006" xmlns:xr16="http://schemas.microsoft.com/office/spreadsheetml/2017/revision16" mc:Ignorable="xr16" name="TBCF_Securitied_Debt_1" headers="0" connectionId="2917" xr16:uid="{5CA33CF7-EDA9-42D8-A111-CB5A566CC46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86.xml><?xml version="1.0" encoding="utf-8"?>
<queryTable xmlns="http://schemas.openxmlformats.org/spreadsheetml/2006/main" xmlns:mc="http://schemas.openxmlformats.org/markup-compatibility/2006" xmlns:xr16="http://schemas.microsoft.com/office/spreadsheetml/2017/revision16" mc:Ignorable="xr16" name="TBCF_Mutual_F_Units" headers="0" connectionId="2921" xr16:uid="{28C51D92-0F16-4C87-B86C-968FF2C76DB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87.xml><?xml version="1.0" encoding="utf-8"?>
<queryTable xmlns="http://schemas.openxmlformats.org/spreadsheetml/2006/main" xmlns:mc="http://schemas.openxmlformats.org/markup-compatibility/2006" xmlns:xr16="http://schemas.microsoft.com/office/spreadsheetml/2017/revision16" mc:Ignorable="xr16" name="TBCF_EQ_FU_Related" connectionId="2912" xr16:uid="{33255855-2C70-4358-B854-D317BDC05512}"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88.xml><?xml version="1.0" encoding="utf-8"?>
<queryTable xmlns="http://schemas.openxmlformats.org/spreadsheetml/2006/main" xmlns:mc="http://schemas.openxmlformats.org/markup-compatibility/2006" xmlns:xr16="http://schemas.microsoft.com/office/spreadsheetml/2017/revision16" mc:Ignorable="xr16" name="TBCF_GOV_SEC" connectionId="2911" xr16:uid="{445A4377-2F7C-40E7-A3C6-617F7D3C3562}"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89.xml><?xml version="1.0" encoding="utf-8"?>
<queryTable xmlns="http://schemas.openxmlformats.org/spreadsheetml/2006/main" xmlns:mc="http://schemas.openxmlformats.org/markup-compatibility/2006" xmlns:xr16="http://schemas.microsoft.com/office/spreadsheetml/2017/revision16" mc:Ignorable="xr16" name="TIFSA_Securitied_Debt" headers="0" connectionId="2900" xr16:uid="{83122331-8E7D-4586-BFA5-24DFBCD9C76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90.xml><?xml version="1.0" encoding="utf-8"?>
<queryTable xmlns="http://schemas.openxmlformats.org/spreadsheetml/2006/main" xmlns:mc="http://schemas.openxmlformats.org/markup-compatibility/2006" xmlns:xr16="http://schemas.microsoft.com/office/spreadsheetml/2017/revision16" mc:Ignorable="xr16" name="TIFSA_FD" headers="0" connectionId="2906" xr16:uid="{E3704D47-80BC-45D6-BCF9-8B4BFC1F874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91.xml><?xml version="1.0" encoding="utf-8"?>
<queryTable xmlns="http://schemas.openxmlformats.org/spreadsheetml/2006/main" xmlns:mc="http://schemas.openxmlformats.org/markup-compatibility/2006" xmlns:xr16="http://schemas.microsoft.com/office/spreadsheetml/2017/revision16" mc:Ignorable="xr16" name="TIFSA_Foreign_Units" connectionId="2908" xr16:uid="{D9116668-5954-4CBE-98A6-1F62F79D7396}"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592.xml><?xml version="1.0" encoding="utf-8"?>
<queryTable xmlns="http://schemas.openxmlformats.org/spreadsheetml/2006/main" xmlns:mc="http://schemas.openxmlformats.org/markup-compatibility/2006" xmlns:xr16="http://schemas.microsoft.com/office/spreadsheetml/2017/revision16" mc:Ignorable="xr16" name="TIFSA_Securitied_Debt_1" headers="0" connectionId="2901" xr16:uid="{3111B7B4-D948-4284-9ED7-6E260500BD6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93.xml><?xml version="1.0" encoding="utf-8"?>
<queryTable xmlns="http://schemas.openxmlformats.org/spreadsheetml/2006/main" xmlns:mc="http://schemas.openxmlformats.org/markup-compatibility/2006" xmlns:xr16="http://schemas.microsoft.com/office/spreadsheetml/2017/revision16" mc:Ignorable="xr16" name="TIFSA_GOV_SEC" connectionId="2896" xr16:uid="{40C0EC8D-91DA-42C1-9D85-549A444F8BB7}"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594.xml><?xml version="1.0" encoding="utf-8"?>
<queryTable xmlns="http://schemas.openxmlformats.org/spreadsheetml/2006/main" xmlns:mc="http://schemas.openxmlformats.org/markup-compatibility/2006" xmlns:xr16="http://schemas.microsoft.com/office/spreadsheetml/2017/revision16" mc:Ignorable="xr16" name="TIFSA_MM" headers="0" connectionId="2902" xr16:uid="{74C83A45-7E21-48EB-BAD3-045ECFB982E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95.xml><?xml version="1.0" encoding="utf-8"?>
<queryTable xmlns="http://schemas.openxmlformats.org/spreadsheetml/2006/main" xmlns:mc="http://schemas.openxmlformats.org/markup-compatibility/2006" xmlns:xr16="http://schemas.microsoft.com/office/spreadsheetml/2017/revision16" mc:Ignorable="xr16" name="TIFSANAV" headers="0" connectionId="2909" xr16:uid="{784228C8-173D-4E6A-9DAE-961A0EB5513D}"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596.xml><?xml version="1.0" encoding="utf-8"?>
<queryTable xmlns="http://schemas.openxmlformats.org/spreadsheetml/2006/main" xmlns:mc="http://schemas.openxmlformats.org/markup-compatibility/2006" xmlns:xr16="http://schemas.microsoft.com/office/spreadsheetml/2017/revision16" mc:Ignorable="xr16" name="TIFSA_Mutual_F_Units" headers="0" connectionId="2907" xr16:uid="{A76759C2-A144-464B-98CB-8DF41EA9CD6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597.xml><?xml version="1.0" encoding="utf-8"?>
<queryTable xmlns="http://schemas.openxmlformats.org/spreadsheetml/2006/main" xmlns:mc="http://schemas.openxmlformats.org/markup-compatibility/2006" xmlns:xr16="http://schemas.microsoft.com/office/spreadsheetml/2017/revision16" mc:Ignorable="xr16" name="TIFSA_Debt_Related_UNLISTED" headers="0" connectionId="2899" xr16:uid="{29742E28-71EF-470E-8B8C-50610DB93158}"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598.xml><?xml version="1.0" encoding="utf-8"?>
<queryTable xmlns="http://schemas.openxmlformats.org/spreadsheetml/2006/main" xmlns:mc="http://schemas.openxmlformats.org/markup-compatibility/2006" xmlns:xr16="http://schemas.microsoft.com/office/spreadsheetml/2017/revision16" mc:Ignorable="xr16" name="TIFSA_EQ_FU_Related" connectionId="2897" xr16:uid="{D2469C5A-B5F4-4069-B056-34D98E432070}"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599.xml><?xml version="1.0" encoding="utf-8"?>
<queryTable xmlns="http://schemas.openxmlformats.org/spreadsheetml/2006/main" xmlns:mc="http://schemas.openxmlformats.org/markup-compatibility/2006" xmlns:xr16="http://schemas.microsoft.com/office/spreadsheetml/2017/revision16" mc:Ignorable="xr16" name="TIFSA_Debt_Related" headers="0" connectionId="2898" xr16:uid="{15D02345-F605-441D-8DAB-6668EE394D8F}"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00.xml><?xml version="1.0" encoding="utf-8"?>
<queryTable xmlns="http://schemas.openxmlformats.org/spreadsheetml/2006/main" xmlns:mc="http://schemas.openxmlformats.org/markup-compatibility/2006" xmlns:xr16="http://schemas.microsoft.com/office/spreadsheetml/2017/revision16" mc:Ignorable="xr16" name="TIFSA_EQ" connectionId="2895" xr16:uid="{BDF61095-A04E-4C65-9EDD-9A3B431D5CB2}"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01.xml><?xml version="1.0" encoding="utf-8"?>
<queryTable xmlns="http://schemas.openxmlformats.org/spreadsheetml/2006/main" xmlns:mc="http://schemas.openxmlformats.org/markup-compatibility/2006" xmlns:xr16="http://schemas.microsoft.com/office/spreadsheetml/2017/revision16" mc:Ignorable="xr16" name="TIFSA_Aif_cat" headers="0" connectionId="2903" xr16:uid="{ED4D3F4A-E930-4429-A519-9DE2771D283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02.xml><?xml version="1.0" encoding="utf-8"?>
<queryTable xmlns="http://schemas.openxmlformats.org/spreadsheetml/2006/main" xmlns:mc="http://schemas.openxmlformats.org/markup-compatibility/2006" xmlns:xr16="http://schemas.microsoft.com/office/spreadsheetml/2017/revision16" mc:Ignorable="xr16" name="TBSBGIF_GOV_SEC" connectionId="2881" xr16:uid="{9344BF3D-5A71-442D-AC7C-D591FEB8FD80}"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03.xml><?xml version="1.0" encoding="utf-8"?>
<queryTable xmlns="http://schemas.openxmlformats.org/spreadsheetml/2006/main" xmlns:mc="http://schemas.openxmlformats.org/markup-compatibility/2006" xmlns:xr16="http://schemas.microsoft.com/office/spreadsheetml/2017/revision16" mc:Ignorable="xr16" name="TBSBGIFNAV" headers="0" connectionId="2894" xr16:uid="{0C6A30DD-8EAE-4E02-819E-6AF5B7FEE042}"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04.xml><?xml version="1.0" encoding="utf-8"?>
<queryTable xmlns="http://schemas.openxmlformats.org/spreadsheetml/2006/main" xmlns:mc="http://schemas.openxmlformats.org/markup-compatibility/2006" xmlns:xr16="http://schemas.microsoft.com/office/spreadsheetml/2017/revision16" mc:Ignorable="xr16" name="TBSBGIF_Aif_cat" headers="0" connectionId="2889" xr16:uid="{C0874593-E852-4457-A91B-5BF00FB65EC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05.xml><?xml version="1.0" encoding="utf-8"?>
<queryTable xmlns="http://schemas.openxmlformats.org/spreadsheetml/2006/main" xmlns:mc="http://schemas.openxmlformats.org/markup-compatibility/2006" xmlns:xr16="http://schemas.microsoft.com/office/spreadsheetml/2017/revision16" mc:Ignorable="xr16" name="TBSBGIF_MM" headers="0" connectionId="2888" xr16:uid="{9768FA55-02F8-4E17-A4FD-7C82D21A547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06.xml><?xml version="1.0" encoding="utf-8"?>
<queryTable xmlns="http://schemas.openxmlformats.org/spreadsheetml/2006/main" xmlns:mc="http://schemas.openxmlformats.org/markup-compatibility/2006" xmlns:xr16="http://schemas.microsoft.com/office/spreadsheetml/2017/revision16" mc:Ignorable="xr16" name="TBSBGIF_Securitied_Debt_1" headers="0" connectionId="2887" xr16:uid="{C2A97577-3570-4CAB-A957-3BBE6B94420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07.xml><?xml version="1.0" encoding="utf-8"?>
<queryTable xmlns="http://schemas.openxmlformats.org/spreadsheetml/2006/main" xmlns:mc="http://schemas.openxmlformats.org/markup-compatibility/2006" xmlns:xr16="http://schemas.microsoft.com/office/spreadsheetml/2017/revision16" mc:Ignorable="xr16" name="TBSBGIF_Mutual_F_Units" headers="0" connectionId="2891" xr16:uid="{9639C2B9-94FA-4E79-9691-2B091F80241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08.xml><?xml version="1.0" encoding="utf-8"?>
<queryTable xmlns="http://schemas.openxmlformats.org/spreadsheetml/2006/main" xmlns:mc="http://schemas.openxmlformats.org/markup-compatibility/2006" xmlns:xr16="http://schemas.microsoft.com/office/spreadsheetml/2017/revision16" mc:Ignorable="xr16" name="TBSBGIF_Debt_Related_UNLISTED" headers="0" connectionId="2885" xr16:uid="{E2DA416F-41C4-48A8-9C3D-C1ABCEAE65BE}"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09.xml><?xml version="1.0" encoding="utf-8"?>
<queryTable xmlns="http://schemas.openxmlformats.org/spreadsheetml/2006/main" xmlns:mc="http://schemas.openxmlformats.org/markup-compatibility/2006" xmlns:xr16="http://schemas.microsoft.com/office/spreadsheetml/2017/revision16" mc:Ignorable="xr16" name="TBSBGIF_Securitied_Debt" headers="0" connectionId="2886" xr16:uid="{21B197FD-ACCB-46CC-B24F-EE92AB8A554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10.xml><?xml version="1.0" encoding="utf-8"?>
<queryTable xmlns="http://schemas.openxmlformats.org/spreadsheetml/2006/main" xmlns:mc="http://schemas.openxmlformats.org/markup-compatibility/2006" xmlns:xr16="http://schemas.microsoft.com/office/spreadsheetml/2017/revision16" mc:Ignorable="xr16" name="TBSBGIF_FD" headers="0" connectionId="2890" xr16:uid="{944A5BD3-4648-4C0E-B0B6-DD38C1B572F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11.xml><?xml version="1.0" encoding="utf-8"?>
<queryTable xmlns="http://schemas.openxmlformats.org/spreadsheetml/2006/main" xmlns:mc="http://schemas.openxmlformats.org/markup-compatibility/2006" xmlns:xr16="http://schemas.microsoft.com/office/spreadsheetml/2017/revision16" mc:Ignorable="xr16" name="TBSBGIF_Debt_Related" headers="0" connectionId="2884" xr16:uid="{F439C7ED-08CE-4D6B-B0B9-2310EBC78B38}"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12.xml><?xml version="1.0" encoding="utf-8"?>
<queryTable xmlns="http://schemas.openxmlformats.org/spreadsheetml/2006/main" xmlns:mc="http://schemas.openxmlformats.org/markup-compatibility/2006" xmlns:xr16="http://schemas.microsoft.com/office/spreadsheetml/2017/revision16" mc:Ignorable="xr16" name="TBSBGIF_Foreign_Units" connectionId="2892" xr16:uid="{4C8CD5AD-F28A-4FEB-BB0B-E85B43A61969}"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13.xml><?xml version="1.0" encoding="utf-8"?>
<queryTable xmlns="http://schemas.openxmlformats.org/spreadsheetml/2006/main" xmlns:mc="http://schemas.openxmlformats.org/markup-compatibility/2006" xmlns:xr16="http://schemas.microsoft.com/office/spreadsheetml/2017/revision16" mc:Ignorable="xr16" name="TBSBGIF_EQ_FU_Related" connectionId="2883" xr16:uid="{5DCE07FB-F6F4-454D-B3FC-7B230231635C}"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14.xml><?xml version="1.0" encoding="utf-8"?>
<queryTable xmlns="http://schemas.openxmlformats.org/spreadsheetml/2006/main" xmlns:mc="http://schemas.openxmlformats.org/markup-compatibility/2006" xmlns:xr16="http://schemas.microsoft.com/office/spreadsheetml/2017/revision16" mc:Ignorable="xr16" name="TBSBGIF_EQ" connectionId="2880" xr16:uid="{FE3FB3EE-7C95-45EF-9A45-7FC055A400BC}"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15.xml><?xml version="1.0" encoding="utf-8"?>
<queryTable xmlns="http://schemas.openxmlformats.org/spreadsheetml/2006/main" xmlns:mc="http://schemas.openxmlformats.org/markup-compatibility/2006" xmlns:xr16="http://schemas.microsoft.com/office/spreadsheetml/2017/revision16" mc:Ignorable="xr16" name="TBSEQIF_EQ" connectionId="2866" xr16:uid="{BA5001AC-C380-40E3-8012-F2C1DA0396E0}"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16.xml><?xml version="1.0" encoding="utf-8"?>
<queryTable xmlns="http://schemas.openxmlformats.org/spreadsheetml/2006/main" xmlns:mc="http://schemas.openxmlformats.org/markup-compatibility/2006" xmlns:xr16="http://schemas.microsoft.com/office/spreadsheetml/2017/revision16" mc:Ignorable="xr16" name="TBSEQIF_Mutual_F_Units" headers="0" connectionId="2877" xr16:uid="{B2EC51DE-B76B-434B-9448-69EEF218DCB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17.xml><?xml version="1.0" encoding="utf-8"?>
<queryTable xmlns="http://schemas.openxmlformats.org/spreadsheetml/2006/main" xmlns:mc="http://schemas.openxmlformats.org/markup-compatibility/2006" xmlns:xr16="http://schemas.microsoft.com/office/spreadsheetml/2017/revision16" mc:Ignorable="xr16" name="TBSEQIF_MM" headers="0" connectionId="2874" xr16:uid="{C444B932-9D09-495A-8C75-1AA52FFF345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18.xml><?xml version="1.0" encoding="utf-8"?>
<queryTable xmlns="http://schemas.openxmlformats.org/spreadsheetml/2006/main" xmlns:mc="http://schemas.openxmlformats.org/markup-compatibility/2006" xmlns:xr16="http://schemas.microsoft.com/office/spreadsheetml/2017/revision16" mc:Ignorable="xr16" name="TBSEQIF_Debt_Related" headers="0" connectionId="2869" xr16:uid="{5AA1D2AD-9605-453A-AA81-983BEBFADC03}"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19.xml><?xml version="1.0" encoding="utf-8"?>
<queryTable xmlns="http://schemas.openxmlformats.org/spreadsheetml/2006/main" xmlns:mc="http://schemas.openxmlformats.org/markup-compatibility/2006" xmlns:xr16="http://schemas.microsoft.com/office/spreadsheetml/2017/revision16" mc:Ignorable="xr16" name="TBSEQIF_Debt_Related_UNLISTED" headers="0" connectionId="2870" xr16:uid="{7B6DFBDC-86D6-42B1-856B-1DBF4D87EE8D}"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20.xml><?xml version="1.0" encoding="utf-8"?>
<queryTable xmlns="http://schemas.openxmlformats.org/spreadsheetml/2006/main" xmlns:mc="http://schemas.openxmlformats.org/markup-compatibility/2006" xmlns:xr16="http://schemas.microsoft.com/office/spreadsheetml/2017/revision16" mc:Ignorable="xr16" name="TBSEQIF_Foreign_Units" connectionId="2878" xr16:uid="{E3E57986-8BD1-4634-982D-5CFE4D491D8F}"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21.xml><?xml version="1.0" encoding="utf-8"?>
<queryTable xmlns="http://schemas.openxmlformats.org/spreadsheetml/2006/main" xmlns:mc="http://schemas.openxmlformats.org/markup-compatibility/2006" xmlns:xr16="http://schemas.microsoft.com/office/spreadsheetml/2017/revision16" mc:Ignorable="xr16" name="TBSEQIF_Securitied_Debt" headers="0" connectionId="2872" xr16:uid="{5853F946-5872-46F3-93EE-BB1D4D4117A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22.xml><?xml version="1.0" encoding="utf-8"?>
<queryTable xmlns="http://schemas.openxmlformats.org/spreadsheetml/2006/main" xmlns:mc="http://schemas.openxmlformats.org/markup-compatibility/2006" xmlns:xr16="http://schemas.microsoft.com/office/spreadsheetml/2017/revision16" mc:Ignorable="xr16" name="TBSEQIF_Aif_cat" headers="0" connectionId="2875" xr16:uid="{79BD370A-44B8-412E-B3D0-467A468F16C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23.xml><?xml version="1.0" encoding="utf-8"?>
<queryTable xmlns="http://schemas.openxmlformats.org/spreadsheetml/2006/main" xmlns:mc="http://schemas.openxmlformats.org/markup-compatibility/2006" xmlns:xr16="http://schemas.microsoft.com/office/spreadsheetml/2017/revision16" mc:Ignorable="xr16" name="TBSEQIF_Securitied_Debt_1" headers="0" connectionId="2873" xr16:uid="{9E8E5BDA-59C4-4AAA-A874-57291A6C968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24.xml><?xml version="1.0" encoding="utf-8"?>
<queryTable xmlns="http://schemas.openxmlformats.org/spreadsheetml/2006/main" xmlns:mc="http://schemas.openxmlformats.org/markup-compatibility/2006" xmlns:xr16="http://schemas.microsoft.com/office/spreadsheetml/2017/revision16" mc:Ignorable="xr16" name="TBSEQIFNAV" headers="0" connectionId="2879" xr16:uid="{DB63D040-E565-4585-8D5F-E740924DDAD5}"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25.xml><?xml version="1.0" encoding="utf-8"?>
<queryTable xmlns="http://schemas.openxmlformats.org/spreadsheetml/2006/main" xmlns:mc="http://schemas.openxmlformats.org/markup-compatibility/2006" xmlns:xr16="http://schemas.microsoft.com/office/spreadsheetml/2017/revision16" mc:Ignorable="xr16" name="TBSEQIF_GOV_SEC" connectionId="2867" xr16:uid="{5E8E7C90-E260-4F4E-B81B-2C54E4F1EF54}"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26.xml><?xml version="1.0" encoding="utf-8"?>
<queryTable xmlns="http://schemas.openxmlformats.org/spreadsheetml/2006/main" xmlns:mc="http://schemas.openxmlformats.org/markup-compatibility/2006" xmlns:xr16="http://schemas.microsoft.com/office/spreadsheetml/2017/revision16" mc:Ignorable="xr16" name="TBSEQIF_FD" headers="0" connectionId="2876" xr16:uid="{37C14200-5659-4770-9DA1-8BF17CFFCAD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27.xml><?xml version="1.0" encoding="utf-8"?>
<queryTable xmlns="http://schemas.openxmlformats.org/spreadsheetml/2006/main" xmlns:mc="http://schemas.openxmlformats.org/markup-compatibility/2006" xmlns:xr16="http://schemas.microsoft.com/office/spreadsheetml/2017/revision16" mc:Ignorable="xr16" name="TBSEQIF_EQ_FU_Related" connectionId="2868" xr16:uid="{63154ED8-2E49-4F44-821A-4FADA4C7352C}"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28.xml><?xml version="1.0" encoding="utf-8"?>
<queryTable xmlns="http://schemas.openxmlformats.org/spreadsheetml/2006/main" xmlns:mc="http://schemas.openxmlformats.org/markup-compatibility/2006" xmlns:xr16="http://schemas.microsoft.com/office/spreadsheetml/2017/revision16" mc:Ignorable="xr16" name="TBMCIF_MM" headers="0" connectionId="2859" xr16:uid="{AB69B366-45F1-4BD8-A738-999C608B46E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29.xml><?xml version="1.0" encoding="utf-8"?>
<queryTable xmlns="http://schemas.openxmlformats.org/spreadsheetml/2006/main" xmlns:mc="http://schemas.openxmlformats.org/markup-compatibility/2006" xmlns:xr16="http://schemas.microsoft.com/office/spreadsheetml/2017/revision16" mc:Ignorable="xr16" name="TBMCIF_Foreign_Units" connectionId="2864" xr16:uid="{3D07895B-CB33-43B9-ACCF-AD73A9E3817A}"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30.xml><?xml version="1.0" encoding="utf-8"?>
<queryTable xmlns="http://schemas.openxmlformats.org/spreadsheetml/2006/main" xmlns:mc="http://schemas.openxmlformats.org/markup-compatibility/2006" xmlns:xr16="http://schemas.microsoft.com/office/spreadsheetml/2017/revision16" mc:Ignorable="xr16" name="TBMCIF_Aif_cat" headers="0" connectionId="2861" xr16:uid="{6196B9B4-034A-4D67-8219-39AD881FE6E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31.xml><?xml version="1.0" encoding="utf-8"?>
<queryTable xmlns="http://schemas.openxmlformats.org/spreadsheetml/2006/main" xmlns:mc="http://schemas.openxmlformats.org/markup-compatibility/2006" xmlns:xr16="http://schemas.microsoft.com/office/spreadsheetml/2017/revision16" mc:Ignorable="xr16" name="TBMCIF_Securitied_Debt" headers="0" connectionId="2857" xr16:uid="{92C85299-86D5-47DF-A65E-C0ED341D607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32.xml><?xml version="1.0" encoding="utf-8"?>
<queryTable xmlns="http://schemas.openxmlformats.org/spreadsheetml/2006/main" xmlns:mc="http://schemas.openxmlformats.org/markup-compatibility/2006" xmlns:xr16="http://schemas.microsoft.com/office/spreadsheetml/2017/revision16" mc:Ignorable="xr16" name="TBMCIF_Mutual_F_Units" headers="0" connectionId="2863" xr16:uid="{B48E7A47-7BE1-4281-895E-D69A270F374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33.xml><?xml version="1.0" encoding="utf-8"?>
<queryTable xmlns="http://schemas.openxmlformats.org/spreadsheetml/2006/main" xmlns:mc="http://schemas.openxmlformats.org/markup-compatibility/2006" xmlns:xr16="http://schemas.microsoft.com/office/spreadsheetml/2017/revision16" mc:Ignorable="xr16" name="TBMCIF_EQ_FU_Related" connectionId="2854" xr16:uid="{BEBE8B37-1F66-4220-AC36-1025678A0801}"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34.xml><?xml version="1.0" encoding="utf-8"?>
<queryTable xmlns="http://schemas.openxmlformats.org/spreadsheetml/2006/main" xmlns:mc="http://schemas.openxmlformats.org/markup-compatibility/2006" xmlns:xr16="http://schemas.microsoft.com/office/spreadsheetml/2017/revision16" mc:Ignorable="xr16" name="TBMCIF_Debt_Related" headers="0" connectionId="2855" xr16:uid="{7111B24D-A433-49D5-900A-0A0A7F722E1C}"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35.xml><?xml version="1.0" encoding="utf-8"?>
<queryTable xmlns="http://schemas.openxmlformats.org/spreadsheetml/2006/main" xmlns:mc="http://schemas.openxmlformats.org/markup-compatibility/2006" xmlns:xr16="http://schemas.microsoft.com/office/spreadsheetml/2017/revision16" mc:Ignorable="xr16" name="TBMCIF_EQ" connectionId="2852" xr16:uid="{9FB8A999-200A-464D-871A-C0D09EE3124C}"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36.xml><?xml version="1.0" encoding="utf-8"?>
<queryTable xmlns="http://schemas.openxmlformats.org/spreadsheetml/2006/main" xmlns:mc="http://schemas.openxmlformats.org/markup-compatibility/2006" xmlns:xr16="http://schemas.microsoft.com/office/spreadsheetml/2017/revision16" mc:Ignorable="xr16" name="TBMCIF_GOV_SEC" connectionId="2853" xr16:uid="{7CD93748-8534-4FDD-8EDF-76654A1E6F37}"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37.xml><?xml version="1.0" encoding="utf-8"?>
<queryTable xmlns="http://schemas.openxmlformats.org/spreadsheetml/2006/main" xmlns:mc="http://schemas.openxmlformats.org/markup-compatibility/2006" xmlns:xr16="http://schemas.microsoft.com/office/spreadsheetml/2017/revision16" mc:Ignorable="xr16" name="TBMCIF_Debt_Related_UNLISTED" headers="0" connectionId="2856" xr16:uid="{E75ADC83-0907-4A28-980A-1BC05AC019CA}"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38.xml><?xml version="1.0" encoding="utf-8"?>
<queryTable xmlns="http://schemas.openxmlformats.org/spreadsheetml/2006/main" xmlns:mc="http://schemas.openxmlformats.org/markup-compatibility/2006" xmlns:xr16="http://schemas.microsoft.com/office/spreadsheetml/2017/revision16" mc:Ignorable="xr16" name="TBMCIF_Securitied_Debt_1" headers="0" connectionId="2858" xr16:uid="{ABDD7F4A-3328-4955-B8F9-F4895D51756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39.xml><?xml version="1.0" encoding="utf-8"?>
<queryTable xmlns="http://schemas.openxmlformats.org/spreadsheetml/2006/main" xmlns:mc="http://schemas.openxmlformats.org/markup-compatibility/2006" xmlns:xr16="http://schemas.microsoft.com/office/spreadsheetml/2017/revision16" mc:Ignorable="xr16" name="TBMCIF_FD" headers="0" connectionId="2862" xr16:uid="{BD48B457-CBEA-40D2-87D3-19A031F58AD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40.xml><?xml version="1.0" encoding="utf-8"?>
<queryTable xmlns="http://schemas.openxmlformats.org/spreadsheetml/2006/main" xmlns:mc="http://schemas.openxmlformats.org/markup-compatibility/2006" xmlns:xr16="http://schemas.microsoft.com/office/spreadsheetml/2017/revision16" mc:Ignorable="xr16" name="TBMCIFNAV" headers="0" connectionId="2865" xr16:uid="{BABED86B-F9C2-46EA-9217-ED4B8FA84F9B}"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41.xml><?xml version="1.0" encoding="utf-8"?>
<queryTable xmlns="http://schemas.openxmlformats.org/spreadsheetml/2006/main" xmlns:mc="http://schemas.openxmlformats.org/markup-compatibility/2006" xmlns:xr16="http://schemas.microsoft.com/office/spreadsheetml/2017/revision16" mc:Ignorable="xr16" name="TBFSF_Debt_Related" headers="0" connectionId="2841" xr16:uid="{A6995CA9-55EA-439B-9BD2-6777E3B3EBEF}"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42.xml><?xml version="1.0" encoding="utf-8"?>
<queryTable xmlns="http://schemas.openxmlformats.org/spreadsheetml/2006/main" xmlns:mc="http://schemas.openxmlformats.org/markup-compatibility/2006" xmlns:xr16="http://schemas.microsoft.com/office/spreadsheetml/2017/revision16" mc:Ignorable="xr16" name="TBFSF_Securitied_Debt_1" headers="0" connectionId="2844" xr16:uid="{EAEE2B90-77DF-4717-BC94-4EEA66DDECF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43.xml><?xml version="1.0" encoding="utf-8"?>
<queryTable xmlns="http://schemas.openxmlformats.org/spreadsheetml/2006/main" xmlns:mc="http://schemas.openxmlformats.org/markup-compatibility/2006" xmlns:xr16="http://schemas.microsoft.com/office/spreadsheetml/2017/revision16" mc:Ignorable="xr16" name="TBFSF_EQ" connectionId="2837" xr16:uid="{3532A0C7-9F6F-41D1-A934-4B76FE44AFC1}"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44.xml><?xml version="1.0" encoding="utf-8"?>
<queryTable xmlns="http://schemas.openxmlformats.org/spreadsheetml/2006/main" xmlns:mc="http://schemas.openxmlformats.org/markup-compatibility/2006" xmlns:xr16="http://schemas.microsoft.com/office/spreadsheetml/2017/revision16" mc:Ignorable="xr16" name="TBFSF_Aif_cat" headers="0" connectionId="2846" xr16:uid="{FEE64054-38D7-4ED5-A04A-88037AF1422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45.xml><?xml version="1.0" encoding="utf-8"?>
<queryTable xmlns="http://schemas.openxmlformats.org/spreadsheetml/2006/main" xmlns:mc="http://schemas.openxmlformats.org/markup-compatibility/2006" xmlns:xr16="http://schemas.microsoft.com/office/spreadsheetml/2017/revision16" mc:Ignorable="xr16" name="TBFSF_FD" headers="0" connectionId="2847" xr16:uid="{E0CCA8E2-76DC-4C5A-B3C1-641858E4E19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46.xml><?xml version="1.0" encoding="utf-8"?>
<queryTable xmlns="http://schemas.openxmlformats.org/spreadsheetml/2006/main" xmlns:mc="http://schemas.openxmlformats.org/markup-compatibility/2006" xmlns:xr16="http://schemas.microsoft.com/office/spreadsheetml/2017/revision16" mc:Ignorable="xr16" name="TBFSF_Debt_Related_UNLISTED" headers="0" connectionId="2842" xr16:uid="{5DCE7777-59FB-4416-8575-0D60A76F8C87}"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47.xml><?xml version="1.0" encoding="utf-8"?>
<queryTable xmlns="http://schemas.openxmlformats.org/spreadsheetml/2006/main" xmlns:mc="http://schemas.openxmlformats.org/markup-compatibility/2006" xmlns:xr16="http://schemas.microsoft.com/office/spreadsheetml/2017/revision16" mc:Ignorable="xr16" name="TBFSF_Securitied_Debt" headers="0" connectionId="2843" xr16:uid="{C2EA3B7D-B898-4675-A3BF-1EF9F66273B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48.xml><?xml version="1.0" encoding="utf-8"?>
<queryTable xmlns="http://schemas.openxmlformats.org/spreadsheetml/2006/main" xmlns:mc="http://schemas.openxmlformats.org/markup-compatibility/2006" xmlns:xr16="http://schemas.microsoft.com/office/spreadsheetml/2017/revision16" mc:Ignorable="xr16" name="TBFSF_GOV_SEC" connectionId="2839" xr16:uid="{334427CB-D529-481F-A125-87EC7485B941}"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49.xml><?xml version="1.0" encoding="utf-8"?>
<queryTable xmlns="http://schemas.openxmlformats.org/spreadsheetml/2006/main" xmlns:mc="http://schemas.openxmlformats.org/markup-compatibility/2006" xmlns:xr16="http://schemas.microsoft.com/office/spreadsheetml/2017/revision16" mc:Ignorable="xr16" name="TBFSF_Mutual_F_Units" headers="0" connectionId="2848" xr16:uid="{753B8A25-EDC0-45FA-9DAF-214AC392234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50.xml><?xml version="1.0" encoding="utf-8"?>
<queryTable xmlns="http://schemas.openxmlformats.org/spreadsheetml/2006/main" xmlns:mc="http://schemas.openxmlformats.org/markup-compatibility/2006" xmlns:xr16="http://schemas.microsoft.com/office/spreadsheetml/2017/revision16" mc:Ignorable="xr16" name="TBFSF_Foreign_Units" connectionId="2850" xr16:uid="{947A1783-EEDC-4872-9912-BD0B0CF4DECB}"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51.xml><?xml version="1.0" encoding="utf-8"?>
<queryTable xmlns="http://schemas.openxmlformats.org/spreadsheetml/2006/main" xmlns:mc="http://schemas.openxmlformats.org/markup-compatibility/2006" xmlns:xr16="http://schemas.microsoft.com/office/spreadsheetml/2017/revision16" mc:Ignorable="xr16" name="TBFSF_EQ_FU_Related" connectionId="2840" xr16:uid="{F01ADB08-4825-4DEA-A17A-A6C5B9521DAA}"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52.xml><?xml version="1.0" encoding="utf-8"?>
<queryTable xmlns="http://schemas.openxmlformats.org/spreadsheetml/2006/main" xmlns:mc="http://schemas.openxmlformats.org/markup-compatibility/2006" xmlns:xr16="http://schemas.microsoft.com/office/spreadsheetml/2017/revision16" mc:Ignorable="xr16" name="TBFSF_MM" headers="0" connectionId="2845" xr16:uid="{A4C80F90-6511-4824-9513-803AF4928F6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53.xml><?xml version="1.0" encoding="utf-8"?>
<queryTable xmlns="http://schemas.openxmlformats.org/spreadsheetml/2006/main" xmlns:mc="http://schemas.openxmlformats.org/markup-compatibility/2006" xmlns:xr16="http://schemas.microsoft.com/office/spreadsheetml/2017/revision16" mc:Ignorable="xr16" name="TBFSFNAV" headers="0" connectionId="2851" xr16:uid="{D559E1E4-98F7-4655-B24E-F079F9788EB7}"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54.xml><?xml version="1.0" encoding="utf-8"?>
<queryTable xmlns="http://schemas.openxmlformats.org/spreadsheetml/2006/main" xmlns:mc="http://schemas.openxmlformats.org/markup-compatibility/2006" xmlns:xr16="http://schemas.microsoft.com/office/spreadsheetml/2017/revision16" mc:Ignorable="xr16" name="TBAF_Aif_cat" headers="0" connectionId="2832" xr16:uid="{4EB6A7EF-DDCF-4EB3-B768-BE307E62D7E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55.xml><?xml version="1.0" encoding="utf-8"?>
<queryTable xmlns="http://schemas.openxmlformats.org/spreadsheetml/2006/main" xmlns:mc="http://schemas.openxmlformats.org/markup-compatibility/2006" xmlns:xr16="http://schemas.microsoft.com/office/spreadsheetml/2017/revision16" mc:Ignorable="xr16" name="TBAF_Mutual_F_Units" headers="0" connectionId="2834" xr16:uid="{95432166-556E-401E-A7CC-525348821D5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56.xml><?xml version="1.0" encoding="utf-8"?>
<queryTable xmlns="http://schemas.openxmlformats.org/spreadsheetml/2006/main" xmlns:mc="http://schemas.openxmlformats.org/markup-compatibility/2006" xmlns:xr16="http://schemas.microsoft.com/office/spreadsheetml/2017/revision16" mc:Ignorable="xr16" name="TBAF_EQ_Related" headers="0" connectionId="2823" xr16:uid="{E50D11D2-90EA-420F-ACB4-60CED2B49D28}" autoFormatId="16" applyNumberFormats="0" applyBorderFormats="0" applyFontFormats="1" applyPatternFormats="1" applyAlignmentFormats="0" applyWidthHeightFormats="0">
  <queryTableRefresh headersInLastRefresh="0" nextId="9">
    <queryTableFields count="8">
      <queryTableField id="1" name="SECURITY"/>
      <queryTableField id="2" name="YIELD"/>
      <queryTableField id="3" name="INDUSTRY"/>
      <queryTableField id="4" name="ISIN_CODE"/>
      <queryTableField id="5" name="UNITS"/>
      <queryTableField id="6" name="MKTVAL"/>
      <queryTableField id="7" name="% to NAV"/>
      <queryTableField id="8"/>
    </queryTableFields>
  </queryTableRefresh>
</queryTable>
</file>

<file path=xl/queryTables/queryTable657.xml><?xml version="1.0" encoding="utf-8"?>
<queryTable xmlns="http://schemas.openxmlformats.org/spreadsheetml/2006/main" xmlns:mc="http://schemas.openxmlformats.org/markup-compatibility/2006" xmlns:xr16="http://schemas.microsoft.com/office/spreadsheetml/2017/revision16" mc:Ignorable="xr16" name="TBAF_GOV_SEC" connectionId="2825" xr16:uid="{3C3B0569-7138-4B4B-ACA4-14433C3D5CAA}"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58.xml><?xml version="1.0" encoding="utf-8"?>
<queryTable xmlns="http://schemas.openxmlformats.org/spreadsheetml/2006/main" xmlns:mc="http://schemas.openxmlformats.org/markup-compatibility/2006" xmlns:xr16="http://schemas.microsoft.com/office/spreadsheetml/2017/revision16" mc:Ignorable="xr16" name="TBAF_EQ_FU_Related" connectionId="2824" xr16:uid="{84719C16-150D-4C8D-BF3F-4230FB580F17}"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59.xml><?xml version="1.0" encoding="utf-8"?>
<queryTable xmlns="http://schemas.openxmlformats.org/spreadsheetml/2006/main" xmlns:mc="http://schemas.openxmlformats.org/markup-compatibility/2006" xmlns:xr16="http://schemas.microsoft.com/office/spreadsheetml/2017/revision16" mc:Ignorable="xr16" name="TBAF_FD" headers="0" connectionId="2833" xr16:uid="{3CB5D74F-7FA4-4B20-9A1B-8DC2327FE2B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60.xml><?xml version="1.0" encoding="utf-8"?>
<queryTable xmlns="http://schemas.openxmlformats.org/spreadsheetml/2006/main" xmlns:mc="http://schemas.openxmlformats.org/markup-compatibility/2006" xmlns:xr16="http://schemas.microsoft.com/office/spreadsheetml/2017/revision16" mc:Ignorable="xr16" name="TBAF_MM" headers="0" connectionId="2831" xr16:uid="{4A9FD093-FE3B-45D7-8FA6-2BD742598E3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61.xml><?xml version="1.0" encoding="utf-8"?>
<queryTable xmlns="http://schemas.openxmlformats.org/spreadsheetml/2006/main" xmlns:mc="http://schemas.openxmlformats.org/markup-compatibility/2006" xmlns:xr16="http://schemas.microsoft.com/office/spreadsheetml/2017/revision16" mc:Ignorable="xr16" name="TBAFNAV" headers="0" connectionId="2836" xr16:uid="{3CD94765-758E-4753-908C-2A2702B1891A}"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62.xml><?xml version="1.0" encoding="utf-8"?>
<queryTable xmlns="http://schemas.openxmlformats.org/spreadsheetml/2006/main" xmlns:mc="http://schemas.openxmlformats.org/markup-compatibility/2006" xmlns:xr16="http://schemas.microsoft.com/office/spreadsheetml/2017/revision16" mc:Ignorable="xr16" name="TBAF_Securitied_Debt_1" headers="0" connectionId="2830" xr16:uid="{87C5C89F-085B-45E5-ABA8-06F4923F5C4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63.xml><?xml version="1.0" encoding="utf-8"?>
<queryTable xmlns="http://schemas.openxmlformats.org/spreadsheetml/2006/main" xmlns:mc="http://schemas.openxmlformats.org/markup-compatibility/2006" xmlns:xr16="http://schemas.microsoft.com/office/spreadsheetml/2017/revision16" mc:Ignorable="xr16" name="TBAF_Securitied_Debt" headers="0" connectionId="2829" xr16:uid="{60D656B6-B777-4BE7-B509-7B5886F0B81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64.xml><?xml version="1.0" encoding="utf-8"?>
<queryTable xmlns="http://schemas.openxmlformats.org/spreadsheetml/2006/main" xmlns:mc="http://schemas.openxmlformats.org/markup-compatibility/2006" xmlns:xr16="http://schemas.microsoft.com/office/spreadsheetml/2017/revision16" mc:Ignorable="xr16" name="TBAF_Foreign_Units" connectionId="2835" xr16:uid="{9F6A2C9B-FCD1-443D-8E58-48075E9B77F0}"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65.xml><?xml version="1.0" encoding="utf-8"?>
<queryTable xmlns="http://schemas.openxmlformats.org/spreadsheetml/2006/main" xmlns:mc="http://schemas.openxmlformats.org/markup-compatibility/2006" xmlns:xr16="http://schemas.microsoft.com/office/spreadsheetml/2017/revision16" mc:Ignorable="xr16" name="TBAF_EQ" connectionId="2822" xr16:uid="{F761F834-F325-4748-800D-9025D2F6F987}"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66.xml><?xml version="1.0" encoding="utf-8"?>
<queryTable xmlns="http://schemas.openxmlformats.org/spreadsheetml/2006/main" xmlns:mc="http://schemas.openxmlformats.org/markup-compatibility/2006" xmlns:xr16="http://schemas.microsoft.com/office/spreadsheetml/2017/revision16" mc:Ignorable="xr16" name="TBAF_Debt_Related" headers="0" connectionId="2826" xr16:uid="{5F422B4F-2096-4C63-892E-BED5A3BCF6CA}"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67.xml><?xml version="1.0" encoding="utf-8"?>
<queryTable xmlns="http://schemas.openxmlformats.org/spreadsheetml/2006/main" xmlns:mc="http://schemas.openxmlformats.org/markup-compatibility/2006" xmlns:xr16="http://schemas.microsoft.com/office/spreadsheetml/2017/revision16" mc:Ignorable="xr16" name="TBAF_Debt_Related_UNLISTED" headers="0" connectionId="2828" xr16:uid="{DF2A06B8-11CD-46D6-9CB1-109DCA8BCDE6}"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68.xml><?xml version="1.0" encoding="utf-8"?>
<queryTable xmlns="http://schemas.openxmlformats.org/spreadsheetml/2006/main" xmlns:mc="http://schemas.openxmlformats.org/markup-compatibility/2006" xmlns:xr16="http://schemas.microsoft.com/office/spreadsheetml/2017/revision16" mc:Ignorable="xr16" name="TAF_Mutual_F_Units" headers="0" connectionId="2819" xr16:uid="{36D2864D-E0CA-4434-8489-6644DFD4625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69.xml><?xml version="1.0" encoding="utf-8"?>
<queryTable xmlns="http://schemas.openxmlformats.org/spreadsheetml/2006/main" xmlns:mc="http://schemas.openxmlformats.org/markup-compatibility/2006" xmlns:xr16="http://schemas.microsoft.com/office/spreadsheetml/2017/revision16" mc:Ignorable="xr16" name="TAF_EQ_FU_Related" connectionId="2809" xr16:uid="{6FA8EA5E-3B29-4F91-91B5-C9F26277E064}"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70.xml><?xml version="1.0" encoding="utf-8"?>
<queryTable xmlns="http://schemas.openxmlformats.org/spreadsheetml/2006/main" xmlns:mc="http://schemas.openxmlformats.org/markup-compatibility/2006" xmlns:xr16="http://schemas.microsoft.com/office/spreadsheetml/2017/revision16" mc:Ignorable="xr16" name="TAF_Aif_cat" headers="0" connectionId="2817" xr16:uid="{FE2F6845-39B8-40B4-9CBB-15C3EA5A280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71.xml><?xml version="1.0" encoding="utf-8"?>
<queryTable xmlns="http://schemas.openxmlformats.org/spreadsheetml/2006/main" xmlns:mc="http://schemas.openxmlformats.org/markup-compatibility/2006" xmlns:xr16="http://schemas.microsoft.com/office/spreadsheetml/2017/revision16" mc:Ignorable="xr16" name="TAF_EQ" connectionId="2807" xr16:uid="{27958244-3A27-4CEA-8314-F3550183EEEF}"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72.xml><?xml version="1.0" encoding="utf-8"?>
<queryTable xmlns="http://schemas.openxmlformats.org/spreadsheetml/2006/main" xmlns:mc="http://schemas.openxmlformats.org/markup-compatibility/2006" xmlns:xr16="http://schemas.microsoft.com/office/spreadsheetml/2017/revision16" mc:Ignorable="xr16" name="TAF_Debt_Related" headers="0" connectionId="2811" xr16:uid="{8DCE675E-2F6C-4D84-A2F7-89B52709461E}"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73.xml><?xml version="1.0" encoding="utf-8"?>
<queryTable xmlns="http://schemas.openxmlformats.org/spreadsheetml/2006/main" xmlns:mc="http://schemas.openxmlformats.org/markup-compatibility/2006" xmlns:xr16="http://schemas.microsoft.com/office/spreadsheetml/2017/revision16" mc:Ignorable="xr16" name="TAF_GOV_SEC" connectionId="2810" xr16:uid="{0706390E-7231-48DC-BFCE-7802C8933E25}"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74.xml><?xml version="1.0" encoding="utf-8"?>
<queryTable xmlns="http://schemas.openxmlformats.org/spreadsheetml/2006/main" xmlns:mc="http://schemas.openxmlformats.org/markup-compatibility/2006" xmlns:xr16="http://schemas.microsoft.com/office/spreadsheetml/2017/revision16" mc:Ignorable="xr16" name="TAF_Debt_Related_UNLISTED" headers="0" connectionId="2812" xr16:uid="{6C5F19ED-8DE2-4D37-85E7-29D449887DE4}"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75.xml><?xml version="1.0" encoding="utf-8"?>
<queryTable xmlns="http://schemas.openxmlformats.org/spreadsheetml/2006/main" xmlns:mc="http://schemas.openxmlformats.org/markup-compatibility/2006" xmlns:xr16="http://schemas.microsoft.com/office/spreadsheetml/2017/revision16" mc:Ignorable="xr16" name="TAF_FD" headers="0" connectionId="2818" xr16:uid="{509DE904-36AA-4AE8-80E4-AA56CCD2B8E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76.xml><?xml version="1.0" encoding="utf-8"?>
<queryTable xmlns="http://schemas.openxmlformats.org/spreadsheetml/2006/main" xmlns:mc="http://schemas.openxmlformats.org/markup-compatibility/2006" xmlns:xr16="http://schemas.microsoft.com/office/spreadsheetml/2017/revision16" mc:Ignorable="xr16" name="TAF_Securitied_Debt" headers="0" connectionId="2813" xr16:uid="{76251720-F859-4157-9A67-A35BDD66B7C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77.xml><?xml version="1.0" encoding="utf-8"?>
<queryTable xmlns="http://schemas.openxmlformats.org/spreadsheetml/2006/main" xmlns:mc="http://schemas.openxmlformats.org/markup-compatibility/2006" xmlns:xr16="http://schemas.microsoft.com/office/spreadsheetml/2017/revision16" mc:Ignorable="xr16" name="TAF_EQ_Related" headers="0" connectionId="2808" xr16:uid="{1F60E1D0-14CA-40BD-B315-087CCD1B1B4E}" autoFormatId="16" applyNumberFormats="0" applyBorderFormats="0" applyFontFormats="1" applyPatternFormats="1" applyAlignmentFormats="0" applyWidthHeightFormats="0">
  <queryTableRefresh headersInLastRefresh="0" nextId="9">
    <queryTableFields count="8">
      <queryTableField id="1" name="SECURITY"/>
      <queryTableField id="2" name="YIELD"/>
      <queryTableField id="3" name="INDUSTRY"/>
      <queryTableField id="4" name="ISIN_CODE"/>
      <queryTableField id="5" name="UNITS"/>
      <queryTableField id="6" name="MKTVAL"/>
      <queryTableField id="7" name="% to NAV"/>
      <queryTableField id="8"/>
    </queryTableFields>
  </queryTableRefresh>
</queryTable>
</file>

<file path=xl/queryTables/queryTable678.xml><?xml version="1.0" encoding="utf-8"?>
<queryTable xmlns="http://schemas.openxmlformats.org/spreadsheetml/2006/main" xmlns:mc="http://schemas.openxmlformats.org/markup-compatibility/2006" xmlns:xr16="http://schemas.microsoft.com/office/spreadsheetml/2017/revision16" mc:Ignorable="xr16" name="TAFNAV" headers="0" connectionId="2821" xr16:uid="{6BE6D38A-C890-47F4-B69E-C1C7B9F05F5E}"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79.xml><?xml version="1.0" encoding="utf-8"?>
<queryTable xmlns="http://schemas.openxmlformats.org/spreadsheetml/2006/main" xmlns:mc="http://schemas.openxmlformats.org/markup-compatibility/2006" xmlns:xr16="http://schemas.microsoft.com/office/spreadsheetml/2017/revision16" mc:Ignorable="xr16" name="TAF_MM" headers="0" connectionId="2815" xr16:uid="{75CC7CF7-83F2-43CB-A64B-E59DF416B7C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80.xml><?xml version="1.0" encoding="utf-8"?>
<queryTable xmlns="http://schemas.openxmlformats.org/spreadsheetml/2006/main" xmlns:mc="http://schemas.openxmlformats.org/markup-compatibility/2006" xmlns:xr16="http://schemas.microsoft.com/office/spreadsheetml/2017/revision16" mc:Ignorable="xr16" name="TAF_Securitied_Debt_1" headers="0" connectionId="2814" xr16:uid="{F0A29DF9-CE95-4B97-A6F8-B061CAF777D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81.xml><?xml version="1.0" encoding="utf-8"?>
<queryTable xmlns="http://schemas.openxmlformats.org/spreadsheetml/2006/main" xmlns:mc="http://schemas.openxmlformats.org/markup-compatibility/2006" xmlns:xr16="http://schemas.microsoft.com/office/spreadsheetml/2017/revision16" mc:Ignorable="xr16" name="TAF_Foreign_Units" connectionId="2820" xr16:uid="{9E3EB07C-3A46-4439-A863-6ED97625C1C3}"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82.xml><?xml version="1.0" encoding="utf-8"?>
<queryTable xmlns="http://schemas.openxmlformats.org/spreadsheetml/2006/main" xmlns:mc="http://schemas.openxmlformats.org/markup-compatibility/2006" xmlns:xr16="http://schemas.microsoft.com/office/spreadsheetml/2017/revision16" mc:Ignorable="xr16" name="TEGF_Foreign_Units" connectionId="2804" xr16:uid="{E7985C97-2DE5-4395-B10C-526ACD847300}"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683.xml><?xml version="1.0" encoding="utf-8"?>
<queryTable xmlns="http://schemas.openxmlformats.org/spreadsheetml/2006/main" xmlns:mc="http://schemas.openxmlformats.org/markup-compatibility/2006" xmlns:xr16="http://schemas.microsoft.com/office/spreadsheetml/2017/revision16" mc:Ignorable="xr16" name="TEGF_MM" headers="0" connectionId="2800" xr16:uid="{06D04E76-7057-496B-8CF2-1F4117548EE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84.xml><?xml version="1.0" encoding="utf-8"?>
<queryTable xmlns="http://schemas.openxmlformats.org/spreadsheetml/2006/main" xmlns:mc="http://schemas.openxmlformats.org/markup-compatibility/2006" xmlns:xr16="http://schemas.microsoft.com/office/spreadsheetml/2017/revision16" mc:Ignorable="xr16" name="TEGFNAV" headers="0" connectionId="2806" xr16:uid="{09A86DAE-5A07-4987-A150-E7FC3A88469F}"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85.xml><?xml version="1.0" encoding="utf-8"?>
<queryTable xmlns="http://schemas.openxmlformats.org/spreadsheetml/2006/main" xmlns:mc="http://schemas.openxmlformats.org/markup-compatibility/2006" xmlns:xr16="http://schemas.microsoft.com/office/spreadsheetml/2017/revision16" mc:Ignorable="xr16" name="TEGF_GOV_SEC" connectionId="2795" xr16:uid="{65B88BF8-4671-4DFA-BE97-2E2A94FA5F9A}"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86.xml><?xml version="1.0" encoding="utf-8"?>
<queryTable xmlns="http://schemas.openxmlformats.org/spreadsheetml/2006/main" xmlns:mc="http://schemas.openxmlformats.org/markup-compatibility/2006" xmlns:xr16="http://schemas.microsoft.com/office/spreadsheetml/2017/revision16" mc:Ignorable="xr16" name="TEGF_Debt_Related_UNLISTED" headers="0" connectionId="2797" xr16:uid="{AFB611B5-6087-4F62-8C82-0A9F2925698D}"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687.xml><?xml version="1.0" encoding="utf-8"?>
<queryTable xmlns="http://schemas.openxmlformats.org/spreadsheetml/2006/main" xmlns:mc="http://schemas.openxmlformats.org/markup-compatibility/2006" xmlns:xr16="http://schemas.microsoft.com/office/spreadsheetml/2017/revision16" mc:Ignorable="xr16" name="TEGF_EQ_Related" headers="0" connectionId="2791" xr16:uid="{B019608E-CD65-4F0D-B9AA-7DA3ABF28603}" autoFormatId="16" applyNumberFormats="0" applyBorderFormats="0" applyFontFormats="1" applyPatternFormats="1" applyAlignmentFormats="0" applyWidthHeightFormats="0">
  <queryTableRefresh headersInLastRefresh="0" nextId="9">
    <queryTableFields count="8">
      <queryTableField id="1" name="SECURITY"/>
      <queryTableField id="2" name="YIELD"/>
      <queryTableField id="3" name="INDUSTRY"/>
      <queryTableField id="4" name="ISIN_CODE"/>
      <queryTableField id="5" name="UNITS"/>
      <queryTableField id="6" name="MKTVAL"/>
      <queryTableField id="7" name="% to NAV"/>
      <queryTableField id="8"/>
    </queryTableFields>
  </queryTableRefresh>
</queryTable>
</file>

<file path=xl/queryTables/queryTable688.xml><?xml version="1.0" encoding="utf-8"?>
<queryTable xmlns="http://schemas.openxmlformats.org/spreadsheetml/2006/main" xmlns:mc="http://schemas.openxmlformats.org/markup-compatibility/2006" xmlns:xr16="http://schemas.microsoft.com/office/spreadsheetml/2017/revision16" mc:Ignorable="xr16" name="TEGF_Mutual_F_Units" headers="0" connectionId="2803" xr16:uid="{0AD2EF5C-6B8F-4908-8823-80FCA6AFDE1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89.xml><?xml version="1.0" encoding="utf-8"?>
<queryTable xmlns="http://schemas.openxmlformats.org/spreadsheetml/2006/main" xmlns:mc="http://schemas.openxmlformats.org/markup-compatibility/2006" xmlns:xr16="http://schemas.microsoft.com/office/spreadsheetml/2017/revision16" mc:Ignorable="xr16" name="TEGF_Aif_cat" headers="0" connectionId="2801" xr16:uid="{5FD133D2-DC5E-4CD3-9507-1F0D8297215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90.xml><?xml version="1.0" encoding="utf-8"?>
<queryTable xmlns="http://schemas.openxmlformats.org/spreadsheetml/2006/main" xmlns:mc="http://schemas.openxmlformats.org/markup-compatibility/2006" xmlns:xr16="http://schemas.microsoft.com/office/spreadsheetml/2017/revision16" mc:Ignorable="xr16" name="TEGF_EQ" connectionId="2790" xr16:uid="{E5B209DC-231C-4730-8361-E32CEED4FCED}"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91.xml><?xml version="1.0" encoding="utf-8"?>
<queryTable xmlns="http://schemas.openxmlformats.org/spreadsheetml/2006/main" xmlns:mc="http://schemas.openxmlformats.org/markup-compatibility/2006" xmlns:xr16="http://schemas.microsoft.com/office/spreadsheetml/2017/revision16" mc:Ignorable="xr16" name="TEGF_EQ_FU_Related" connectionId="2792" xr16:uid="{D7AE0F30-DE5D-4822-8493-29ED1476B433}"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692.xml><?xml version="1.0" encoding="utf-8"?>
<queryTable xmlns="http://schemas.openxmlformats.org/spreadsheetml/2006/main" xmlns:mc="http://schemas.openxmlformats.org/markup-compatibility/2006" xmlns:xr16="http://schemas.microsoft.com/office/spreadsheetml/2017/revision16" mc:Ignorable="xr16" name="TEGF_Debt_Related" headers="0" connectionId="2796" xr16:uid="{4A67C43B-53EF-4C09-A039-81839279EE21}"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693.xml><?xml version="1.0" encoding="utf-8"?>
<queryTable xmlns="http://schemas.openxmlformats.org/spreadsheetml/2006/main" xmlns:mc="http://schemas.openxmlformats.org/markup-compatibility/2006" xmlns:xr16="http://schemas.microsoft.com/office/spreadsheetml/2017/revision16" mc:Ignorable="xr16" name="TEGF_Securitied_Debt_1" headers="0" connectionId="2799" xr16:uid="{A1813B08-F235-49A3-8BB2-0BF6F27B013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94.xml><?xml version="1.0" encoding="utf-8"?>
<queryTable xmlns="http://schemas.openxmlformats.org/spreadsheetml/2006/main" xmlns:mc="http://schemas.openxmlformats.org/markup-compatibility/2006" xmlns:xr16="http://schemas.microsoft.com/office/spreadsheetml/2017/revision16" mc:Ignorable="xr16" name="TEGF_FD" headers="0" connectionId="2802" xr16:uid="{0F6C327C-FCE1-4A4E-ADAD-19F26EB3420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95.xml><?xml version="1.0" encoding="utf-8"?>
<queryTable xmlns="http://schemas.openxmlformats.org/spreadsheetml/2006/main" xmlns:mc="http://schemas.openxmlformats.org/markup-compatibility/2006" xmlns:xr16="http://schemas.microsoft.com/office/spreadsheetml/2017/revision16" mc:Ignorable="xr16" name="TEGF_Securitied_Debt" headers="0" connectionId="2798" xr16:uid="{8C803CE6-D768-4F4D-8C02-4554E3EC5E6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96.xml><?xml version="1.0" encoding="utf-8"?>
<queryTable xmlns="http://schemas.openxmlformats.org/spreadsheetml/2006/main" xmlns:mc="http://schemas.openxmlformats.org/markup-compatibility/2006" xmlns:xr16="http://schemas.microsoft.com/office/spreadsheetml/2017/revision16" mc:Ignorable="xr16" name="TMSPFOF_GOV_SEC" connectionId="2767" xr16:uid="{A81B423D-F288-4C3D-A866-3FBF0FB34059}"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697.xml><?xml version="1.0" encoding="utf-8"?>
<queryTable xmlns="http://schemas.openxmlformats.org/spreadsheetml/2006/main" xmlns:mc="http://schemas.openxmlformats.org/markup-compatibility/2006" xmlns:xr16="http://schemas.microsoft.com/office/spreadsheetml/2017/revision16" mc:Ignorable="xr16" name="TMSPFOFNAV" headers="0" connectionId="2788" xr16:uid="{C44740A1-779F-4549-B464-DFE61818AA79}"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698.xml><?xml version="1.0" encoding="utf-8"?>
<queryTable xmlns="http://schemas.openxmlformats.org/spreadsheetml/2006/main" xmlns:mc="http://schemas.openxmlformats.org/markup-compatibility/2006" xmlns:xr16="http://schemas.microsoft.com/office/spreadsheetml/2017/revision16" mc:Ignorable="xr16" name="TMSPFOF_Aif_cat" headers="0" connectionId="2780" xr16:uid="{6BFFBA96-27CD-4262-94A4-3133F38923F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699.xml><?xml version="1.0" encoding="utf-8"?>
<queryTable xmlns="http://schemas.openxmlformats.org/spreadsheetml/2006/main" xmlns:mc="http://schemas.openxmlformats.org/markup-compatibility/2006" xmlns:xr16="http://schemas.microsoft.com/office/spreadsheetml/2017/revision16" mc:Ignorable="xr16" name="TMSPFOF_MM" headers="0" connectionId="2778" xr16:uid="{0FADFD25-402B-4EB8-B0C3-6C927001C30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00.xml><?xml version="1.0" encoding="utf-8"?>
<queryTable xmlns="http://schemas.openxmlformats.org/spreadsheetml/2006/main" xmlns:mc="http://schemas.openxmlformats.org/markup-compatibility/2006" xmlns:xr16="http://schemas.microsoft.com/office/spreadsheetml/2017/revision16" mc:Ignorable="xr16" name="TMSPFOF_Securitied_Debt_1" headers="0" connectionId="2776" xr16:uid="{9D44CF70-5A44-4567-9871-E58CF2061D5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01.xml><?xml version="1.0" encoding="utf-8"?>
<queryTable xmlns="http://schemas.openxmlformats.org/spreadsheetml/2006/main" xmlns:mc="http://schemas.openxmlformats.org/markup-compatibility/2006" xmlns:xr16="http://schemas.microsoft.com/office/spreadsheetml/2017/revision16" mc:Ignorable="xr16" name="TMSPFOF_Mutual_F_Units" headers="0" connectionId="2784" xr16:uid="{63A4787E-CD13-4B96-BDC0-61E90F489FE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02.xml><?xml version="1.0" encoding="utf-8"?>
<queryTable xmlns="http://schemas.openxmlformats.org/spreadsheetml/2006/main" xmlns:mc="http://schemas.openxmlformats.org/markup-compatibility/2006" xmlns:xr16="http://schemas.microsoft.com/office/spreadsheetml/2017/revision16" mc:Ignorable="xr16" name="TMSPFOF_Debt_Related_UNLISTED" headers="0" connectionId="2771" xr16:uid="{C7C17754-7CD5-4972-BEA4-5A40272797F5}"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03.xml><?xml version="1.0" encoding="utf-8"?>
<queryTable xmlns="http://schemas.openxmlformats.org/spreadsheetml/2006/main" xmlns:mc="http://schemas.openxmlformats.org/markup-compatibility/2006" xmlns:xr16="http://schemas.microsoft.com/office/spreadsheetml/2017/revision16" mc:Ignorable="xr16" name="TMSPFOF_Securitied_Debt" headers="0" connectionId="2773" xr16:uid="{31B36721-346F-4663-9179-8DB7FDEF928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04.xml><?xml version="1.0" encoding="utf-8"?>
<queryTable xmlns="http://schemas.openxmlformats.org/spreadsheetml/2006/main" xmlns:mc="http://schemas.openxmlformats.org/markup-compatibility/2006" xmlns:xr16="http://schemas.microsoft.com/office/spreadsheetml/2017/revision16" mc:Ignorable="xr16" name="TMSPFOF_FD" headers="0" connectionId="2782" xr16:uid="{D1A89C26-6F58-4E83-BF73-5DAE7393FDF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05.xml><?xml version="1.0" encoding="utf-8"?>
<queryTable xmlns="http://schemas.openxmlformats.org/spreadsheetml/2006/main" xmlns:mc="http://schemas.openxmlformats.org/markup-compatibility/2006" xmlns:xr16="http://schemas.microsoft.com/office/spreadsheetml/2017/revision16" mc:Ignorable="xr16" name="TMSPFOF_Debt_Related" headers="0" connectionId="2769" xr16:uid="{C8E788BF-E37D-4B88-BE2F-B691D5FA3C62}"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06.xml><?xml version="1.0" encoding="utf-8"?>
<queryTable xmlns="http://schemas.openxmlformats.org/spreadsheetml/2006/main" xmlns:mc="http://schemas.openxmlformats.org/markup-compatibility/2006" xmlns:xr16="http://schemas.microsoft.com/office/spreadsheetml/2017/revision16" mc:Ignorable="xr16" name="TMSPFOF_Foreign_Units" connectionId="2786" xr16:uid="{51ED6B05-A152-421C-A5C0-ADE927A39B7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07.xml><?xml version="1.0" encoding="utf-8"?>
<queryTable xmlns="http://schemas.openxmlformats.org/spreadsheetml/2006/main" xmlns:mc="http://schemas.openxmlformats.org/markup-compatibility/2006" xmlns:xr16="http://schemas.microsoft.com/office/spreadsheetml/2017/revision16" mc:Ignorable="xr16" name="TMSPFOF_EQ_FU_Related" connectionId="2765" xr16:uid="{8751B524-F42B-4F5B-9277-31337391803D}"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08.xml><?xml version="1.0" encoding="utf-8"?>
<queryTable xmlns="http://schemas.openxmlformats.org/spreadsheetml/2006/main" xmlns:mc="http://schemas.openxmlformats.org/markup-compatibility/2006" xmlns:xr16="http://schemas.microsoft.com/office/spreadsheetml/2017/revision16" mc:Ignorable="xr16" name="TMSPFOF_EQ" connectionId="2763" xr16:uid="{62903271-92E9-4255-BF9C-EB05147F7AC4}"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09.xml><?xml version="1.0" encoding="utf-8"?>
<queryTable xmlns="http://schemas.openxmlformats.org/spreadsheetml/2006/main" xmlns:mc="http://schemas.openxmlformats.org/markup-compatibility/2006" xmlns:xr16="http://schemas.microsoft.com/office/spreadsheetml/2017/revision16" mc:Ignorable="xr16" name="TFRSTF_GOV_SEC" connectionId="2768" xr16:uid="{254C7C7F-76EA-4DE4-B0F8-EED44294C20B}"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10.xml><?xml version="1.0" encoding="utf-8"?>
<queryTable xmlns="http://schemas.openxmlformats.org/spreadsheetml/2006/main" xmlns:mc="http://schemas.openxmlformats.org/markup-compatibility/2006" xmlns:xr16="http://schemas.microsoft.com/office/spreadsheetml/2017/revision16" mc:Ignorable="xr16" name="TFRSTF_EQ" connectionId="2764" xr16:uid="{579A563F-D301-4A34-9ACD-E74616E83926}"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11.xml><?xml version="1.0" encoding="utf-8"?>
<queryTable xmlns="http://schemas.openxmlformats.org/spreadsheetml/2006/main" xmlns:mc="http://schemas.openxmlformats.org/markup-compatibility/2006" xmlns:xr16="http://schemas.microsoft.com/office/spreadsheetml/2017/revision16" mc:Ignorable="xr16" name="TFRSTF_Aif_cat" headers="0" connectionId="2781" xr16:uid="{0F560423-4F10-4DDB-9939-057049994AF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12.xml><?xml version="1.0" encoding="utf-8"?>
<queryTable xmlns="http://schemas.openxmlformats.org/spreadsheetml/2006/main" xmlns:mc="http://schemas.openxmlformats.org/markup-compatibility/2006" xmlns:xr16="http://schemas.microsoft.com/office/spreadsheetml/2017/revision16" mc:Ignorable="xr16" name="TFRSTF_Mutual_F_Units" headers="0" connectionId="2785" xr16:uid="{1A7A5592-99BF-4DF8-A625-462A4F3EB13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13.xml><?xml version="1.0" encoding="utf-8"?>
<queryTable xmlns="http://schemas.openxmlformats.org/spreadsheetml/2006/main" xmlns:mc="http://schemas.openxmlformats.org/markup-compatibility/2006" xmlns:xr16="http://schemas.microsoft.com/office/spreadsheetml/2017/revision16" mc:Ignorable="xr16" name="TFRSTF_Foreign_Units" connectionId="2787" xr16:uid="{93E64809-C831-41B1-9646-5839C2467D89}"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14.xml><?xml version="1.0" encoding="utf-8"?>
<queryTable xmlns="http://schemas.openxmlformats.org/spreadsheetml/2006/main" xmlns:mc="http://schemas.openxmlformats.org/markup-compatibility/2006" xmlns:xr16="http://schemas.microsoft.com/office/spreadsheetml/2017/revision16" mc:Ignorable="xr16" name="TFRSTF_FD" headers="0" connectionId="2783" xr16:uid="{74AC6141-7411-45B6-A777-6492CAAECB2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15.xml><?xml version="1.0" encoding="utf-8"?>
<queryTable xmlns="http://schemas.openxmlformats.org/spreadsheetml/2006/main" xmlns:mc="http://schemas.openxmlformats.org/markup-compatibility/2006" xmlns:xr16="http://schemas.microsoft.com/office/spreadsheetml/2017/revision16" mc:Ignorable="xr16" name="TFRSTF_EQ_FU_Related" connectionId="2766" xr16:uid="{9456D78E-5970-4E22-B138-C4A845EA25D7}"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16.xml><?xml version="1.0" encoding="utf-8"?>
<queryTable xmlns="http://schemas.openxmlformats.org/spreadsheetml/2006/main" xmlns:mc="http://schemas.openxmlformats.org/markup-compatibility/2006" xmlns:xr16="http://schemas.microsoft.com/office/spreadsheetml/2017/revision16" mc:Ignorable="xr16" name="TFRSTF_Securitied_Debt_1" headers="0" connectionId="2777" xr16:uid="{1DFEFF96-1609-4793-83E2-F561E163CF7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17.xml><?xml version="1.0" encoding="utf-8"?>
<queryTable xmlns="http://schemas.openxmlformats.org/spreadsheetml/2006/main" xmlns:mc="http://schemas.openxmlformats.org/markup-compatibility/2006" xmlns:xr16="http://schemas.microsoft.com/office/spreadsheetml/2017/revision16" mc:Ignorable="xr16" name="TFRSTF_Debt_Related" headers="0" connectionId="2770" xr16:uid="{37681BB0-6B21-4C4B-AB8E-8F9E90BC5B7A}"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18.xml><?xml version="1.0" encoding="utf-8"?>
<queryTable xmlns="http://schemas.openxmlformats.org/spreadsheetml/2006/main" xmlns:mc="http://schemas.openxmlformats.org/markup-compatibility/2006" xmlns:xr16="http://schemas.microsoft.com/office/spreadsheetml/2017/revision16" mc:Ignorable="xr16" name="TFRSTF_Securitied_Debt" headers="0" connectionId="2774" xr16:uid="{CBEB1644-75ED-438B-8452-30AE13390FD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19.xml><?xml version="1.0" encoding="utf-8"?>
<queryTable xmlns="http://schemas.openxmlformats.org/spreadsheetml/2006/main" xmlns:mc="http://schemas.openxmlformats.org/markup-compatibility/2006" xmlns:xr16="http://schemas.microsoft.com/office/spreadsheetml/2017/revision16" mc:Ignorable="xr16" name="TFRSTF_MM" headers="0" connectionId="2779" xr16:uid="{D33EE6A7-BECD-46DA-82FD-A0AC78A924E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20.xml><?xml version="1.0" encoding="utf-8"?>
<queryTable xmlns="http://schemas.openxmlformats.org/spreadsheetml/2006/main" xmlns:mc="http://schemas.openxmlformats.org/markup-compatibility/2006" xmlns:xr16="http://schemas.microsoft.com/office/spreadsheetml/2017/revision16" mc:Ignorable="xr16" name="TFRSTFNAV" headers="0" connectionId="2789" xr16:uid="{4C182720-D783-49DF-A124-E40C6317B190}"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21.xml><?xml version="1.0" encoding="utf-8"?>
<queryTable xmlns="http://schemas.openxmlformats.org/spreadsheetml/2006/main" xmlns:mc="http://schemas.openxmlformats.org/markup-compatibility/2006" xmlns:xr16="http://schemas.microsoft.com/office/spreadsheetml/2017/revision16" mc:Ignorable="xr16" name="TFRSTF_Debt_Related_UNLISTED" headers="0" connectionId="2772" xr16:uid="{BB13EE06-29E1-4E2F-BB86-ADA63ED78B4B}"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22.xml><?xml version="1.0" encoding="utf-8"?>
<queryTable xmlns="http://schemas.openxmlformats.org/spreadsheetml/2006/main" xmlns:mc="http://schemas.openxmlformats.org/markup-compatibility/2006" xmlns:xr16="http://schemas.microsoft.com/office/spreadsheetml/2017/revision16" mc:Ignorable="xr16" name="TFF_FD" headers="0" connectionId="2759" xr16:uid="{6E62762C-ACE2-4FAD-B3FD-FF694D575C6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23.xml><?xml version="1.0" encoding="utf-8"?>
<queryTable xmlns="http://schemas.openxmlformats.org/spreadsheetml/2006/main" xmlns:mc="http://schemas.openxmlformats.org/markup-compatibility/2006" xmlns:xr16="http://schemas.microsoft.com/office/spreadsheetml/2017/revision16" mc:Ignorable="xr16" name="TFF_GOV_SEC" connectionId="2751" xr16:uid="{B3611792-C697-47E1-A3E3-F31F47E86885}"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24.xml><?xml version="1.0" encoding="utf-8"?>
<queryTable xmlns="http://schemas.openxmlformats.org/spreadsheetml/2006/main" xmlns:mc="http://schemas.openxmlformats.org/markup-compatibility/2006" xmlns:xr16="http://schemas.microsoft.com/office/spreadsheetml/2017/revision16" mc:Ignorable="xr16" name="TFF_EQ" connectionId="2749" xr16:uid="{7896A1A6-73AD-40F0-A530-8D056E3057CA}"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25.xml><?xml version="1.0" encoding="utf-8"?>
<queryTable xmlns="http://schemas.openxmlformats.org/spreadsheetml/2006/main" xmlns:mc="http://schemas.openxmlformats.org/markup-compatibility/2006" xmlns:xr16="http://schemas.microsoft.com/office/spreadsheetml/2017/revision16" mc:Ignorable="xr16" name="TFF_Foreign_Units" connectionId="2761" xr16:uid="{463CAE46-D6C0-4499-8B0D-6EF2991793BB}"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26.xml><?xml version="1.0" encoding="utf-8"?>
<queryTable xmlns="http://schemas.openxmlformats.org/spreadsheetml/2006/main" xmlns:mc="http://schemas.openxmlformats.org/markup-compatibility/2006" xmlns:xr16="http://schemas.microsoft.com/office/spreadsheetml/2017/revision16" mc:Ignorable="xr16" name="TFF_EQ_FU_Related" connectionId="2750" xr16:uid="{1954F34D-44FA-454F-99A0-43065A6589F9}"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27.xml><?xml version="1.0" encoding="utf-8"?>
<queryTable xmlns="http://schemas.openxmlformats.org/spreadsheetml/2006/main" xmlns:mc="http://schemas.openxmlformats.org/markup-compatibility/2006" xmlns:xr16="http://schemas.microsoft.com/office/spreadsheetml/2017/revision16" mc:Ignorable="xr16" name="TFF_MM" headers="0" connectionId="2756" xr16:uid="{1952F73F-4FC6-4932-98F6-7E1451071BD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28.xml><?xml version="1.0" encoding="utf-8"?>
<queryTable xmlns="http://schemas.openxmlformats.org/spreadsheetml/2006/main" xmlns:mc="http://schemas.openxmlformats.org/markup-compatibility/2006" xmlns:xr16="http://schemas.microsoft.com/office/spreadsheetml/2017/revision16" mc:Ignorable="xr16" name="TFFNAV" headers="0" connectionId="2762" xr16:uid="{56FF4A72-B721-43C1-98CD-F5D34A1090B8}"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29.xml><?xml version="1.0" encoding="utf-8"?>
<queryTable xmlns="http://schemas.openxmlformats.org/spreadsheetml/2006/main" xmlns:mc="http://schemas.openxmlformats.org/markup-compatibility/2006" xmlns:xr16="http://schemas.microsoft.com/office/spreadsheetml/2017/revision16" mc:Ignorable="xr16" name="TFF_Securitied_Debt" headers="0" connectionId="2754" xr16:uid="{EBEC14AE-8BF6-4626-9555-AAB4A324688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30.xml><?xml version="1.0" encoding="utf-8"?>
<queryTable xmlns="http://schemas.openxmlformats.org/spreadsheetml/2006/main" xmlns:mc="http://schemas.openxmlformats.org/markup-compatibility/2006" xmlns:xr16="http://schemas.microsoft.com/office/spreadsheetml/2017/revision16" mc:Ignorable="xr16" name="TFF_Aif_cat" headers="0" connectionId="2757" xr16:uid="{210C3A75-F571-4EE5-9544-165F8B68925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31.xml><?xml version="1.0" encoding="utf-8"?>
<queryTable xmlns="http://schemas.openxmlformats.org/spreadsheetml/2006/main" xmlns:mc="http://schemas.openxmlformats.org/markup-compatibility/2006" xmlns:xr16="http://schemas.microsoft.com/office/spreadsheetml/2017/revision16" mc:Ignorable="xr16" name="TFF_Mutual_F_Units" headers="0" connectionId="2760" xr16:uid="{B62BA366-4EA4-4D8C-8F3C-8C1E6C8FE90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32.xml><?xml version="1.0" encoding="utf-8"?>
<queryTable xmlns="http://schemas.openxmlformats.org/spreadsheetml/2006/main" xmlns:mc="http://schemas.openxmlformats.org/markup-compatibility/2006" xmlns:xr16="http://schemas.microsoft.com/office/spreadsheetml/2017/revision16" mc:Ignorable="xr16" name="TFF_Debt_Related_UNLISTED" headers="0" connectionId="2753" xr16:uid="{C74BA876-A0E5-4EB1-BBC9-AA1597ED603D}"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33.xml><?xml version="1.0" encoding="utf-8"?>
<queryTable xmlns="http://schemas.openxmlformats.org/spreadsheetml/2006/main" xmlns:mc="http://schemas.openxmlformats.org/markup-compatibility/2006" xmlns:xr16="http://schemas.microsoft.com/office/spreadsheetml/2017/revision16" mc:Ignorable="xr16" name="TFF_Debt_Related" headers="0" connectionId="2752" xr16:uid="{6985A4A5-405C-4BA9-9193-E0B6A13556EB}"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34.xml><?xml version="1.0" encoding="utf-8"?>
<queryTable xmlns="http://schemas.openxmlformats.org/spreadsheetml/2006/main" xmlns:mc="http://schemas.openxmlformats.org/markup-compatibility/2006" xmlns:xr16="http://schemas.microsoft.com/office/spreadsheetml/2017/revision16" mc:Ignorable="xr16" name="TFF_Securitied_Debt_1" headers="0" connectionId="2755" xr16:uid="{27177CB2-501D-4452-BB3E-9E091AD30CA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35.xml><?xml version="1.0" encoding="utf-8"?>
<queryTable xmlns="http://schemas.openxmlformats.org/spreadsheetml/2006/main" xmlns:mc="http://schemas.openxmlformats.org/markup-compatibility/2006" xmlns:xr16="http://schemas.microsoft.com/office/spreadsheetml/2017/revision16" mc:Ignorable="xr16" name="TUSTF_Debt_Related_UNLISTED" headers="0" connectionId="2712" xr16:uid="{0260F50B-B9D7-4A79-B70B-6505C7D86ECD}"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36.xml><?xml version="1.0" encoding="utf-8"?>
<queryTable xmlns="http://schemas.openxmlformats.org/spreadsheetml/2006/main" xmlns:mc="http://schemas.openxmlformats.org/markup-compatibility/2006" xmlns:xr16="http://schemas.microsoft.com/office/spreadsheetml/2017/revision16" mc:Ignorable="xr16" name="TUSTF_Securitied_Debt_1" headers="0" connectionId="2728" xr16:uid="{5DFCA217-6176-4FAF-B335-DF57F167DEC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37.xml><?xml version="1.0" encoding="utf-8"?>
<queryTable xmlns="http://schemas.openxmlformats.org/spreadsheetml/2006/main" xmlns:mc="http://schemas.openxmlformats.org/markup-compatibility/2006" xmlns:xr16="http://schemas.microsoft.com/office/spreadsheetml/2017/revision16" mc:Ignorable="xr16" name="TUSTF_Aif_cat" headers="0" connectionId="2743" xr16:uid="{5BAC3867-974C-4DB1-96B0-52538473D0C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38.xml><?xml version="1.0" encoding="utf-8"?>
<queryTable xmlns="http://schemas.openxmlformats.org/spreadsheetml/2006/main" xmlns:mc="http://schemas.openxmlformats.org/markup-compatibility/2006" xmlns:xr16="http://schemas.microsoft.com/office/spreadsheetml/2017/revision16" mc:Ignorable="xr16" name="TUSTF_EQ_FU_Related" connectionId="2695" xr16:uid="{C317074E-9977-4C55-B0D3-E1334442CB7C}"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39.xml><?xml version="1.0" encoding="utf-8"?>
<queryTable xmlns="http://schemas.openxmlformats.org/spreadsheetml/2006/main" xmlns:mc="http://schemas.openxmlformats.org/markup-compatibility/2006" xmlns:xr16="http://schemas.microsoft.com/office/spreadsheetml/2017/revision16" mc:Ignorable="xr16" name="TUSTF_GOV_SEC" connectionId="2697" xr16:uid="{D01FDC0A-B6CD-4656-AC85-BD10DC9E6924}"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40.xml><?xml version="1.0" encoding="utf-8"?>
<queryTable xmlns="http://schemas.openxmlformats.org/spreadsheetml/2006/main" xmlns:mc="http://schemas.openxmlformats.org/markup-compatibility/2006" xmlns:xr16="http://schemas.microsoft.com/office/spreadsheetml/2017/revision16" mc:Ignorable="xr16" name="TUSTF_MM" headers="0" connectionId="2729" xr16:uid="{FFD9A9C7-C0E7-4737-A22A-0AA2BA3CBD0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41.xml><?xml version="1.0" encoding="utf-8"?>
<queryTable xmlns="http://schemas.openxmlformats.org/spreadsheetml/2006/main" xmlns:mc="http://schemas.openxmlformats.org/markup-compatibility/2006" xmlns:xr16="http://schemas.microsoft.com/office/spreadsheetml/2017/revision16" mc:Ignorable="xr16" name="TUSTF_FD" headers="0" connectionId="2744" xr16:uid="{12D1E5C3-FA26-405C-948B-1DCF340FBE6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42.xml><?xml version="1.0" encoding="utf-8"?>
<queryTable xmlns="http://schemas.openxmlformats.org/spreadsheetml/2006/main" xmlns:mc="http://schemas.openxmlformats.org/markup-compatibility/2006" xmlns:xr16="http://schemas.microsoft.com/office/spreadsheetml/2017/revision16" mc:Ignorable="xr16" name="TUSTF_Foreign_Units" connectionId="2746" xr16:uid="{5BF3B01B-9B38-4723-9805-F69CA23C4FD7}"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43.xml><?xml version="1.0" encoding="utf-8"?>
<queryTable xmlns="http://schemas.openxmlformats.org/spreadsheetml/2006/main" xmlns:mc="http://schemas.openxmlformats.org/markup-compatibility/2006" xmlns:xr16="http://schemas.microsoft.com/office/spreadsheetml/2017/revision16" mc:Ignorable="xr16" name="TUSTF_EQ" connectionId="2694" xr16:uid="{0D817E43-6435-4B1D-8135-5E222AADA2F4}"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44.xml><?xml version="1.0" encoding="utf-8"?>
<queryTable xmlns="http://schemas.openxmlformats.org/spreadsheetml/2006/main" xmlns:mc="http://schemas.openxmlformats.org/markup-compatibility/2006" xmlns:xr16="http://schemas.microsoft.com/office/spreadsheetml/2017/revision16" mc:Ignorable="xr16" name="TUSTF_Mutual_F_Units" headers="0" connectionId="2745" xr16:uid="{1CC023D9-DB22-44E7-A6FF-0B82A7119AE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45.xml><?xml version="1.0" encoding="utf-8"?>
<queryTable xmlns="http://schemas.openxmlformats.org/spreadsheetml/2006/main" xmlns:mc="http://schemas.openxmlformats.org/markup-compatibility/2006" xmlns:xr16="http://schemas.microsoft.com/office/spreadsheetml/2017/revision16" mc:Ignorable="xr16" name="TUSTFNAV" headers="0" connectionId="2748" xr16:uid="{3C33FA57-5E23-4003-83B3-E2EA38E13FE0}"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46.xml><?xml version="1.0" encoding="utf-8"?>
<queryTable xmlns="http://schemas.openxmlformats.org/spreadsheetml/2006/main" xmlns:mc="http://schemas.openxmlformats.org/markup-compatibility/2006" xmlns:xr16="http://schemas.microsoft.com/office/spreadsheetml/2017/revision16" mc:Ignorable="xr16" name="TUSTF_Securitied_Debt" headers="0" connectionId="2713" xr16:uid="{2017C706-1067-49AA-93C0-DEA86DCCE8E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47.xml><?xml version="1.0" encoding="utf-8"?>
<queryTable xmlns="http://schemas.openxmlformats.org/spreadsheetml/2006/main" xmlns:mc="http://schemas.openxmlformats.org/markup-compatibility/2006" xmlns:xr16="http://schemas.microsoft.com/office/spreadsheetml/2017/revision16" mc:Ignorable="xr16" name="TUSTF_Debt_Related" headers="0" connectionId="2701" xr16:uid="{AD786CE5-CB99-40C2-99BF-F61367EC91FF}"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48.xml><?xml version="1.0" encoding="utf-8"?>
<queryTable xmlns="http://schemas.openxmlformats.org/spreadsheetml/2006/main" xmlns:mc="http://schemas.openxmlformats.org/markup-compatibility/2006" xmlns:xr16="http://schemas.microsoft.com/office/spreadsheetml/2017/revision16" mc:Ignorable="xr16" name="TSTBF_Foreign_Units" connectionId="2688" xr16:uid="{FBA075C6-0A82-4E33-9EF3-EEE44E5721CD}"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49.xml><?xml version="1.0" encoding="utf-8"?>
<queryTable xmlns="http://schemas.openxmlformats.org/spreadsheetml/2006/main" xmlns:mc="http://schemas.openxmlformats.org/markup-compatibility/2006" xmlns:xr16="http://schemas.microsoft.com/office/spreadsheetml/2017/revision16" mc:Ignorable="xr16" name="TSTBF_Aif_cat" headers="0" connectionId="2665" xr16:uid="{F037E83E-4D05-4C18-AD81-72D6679876C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50.xml><?xml version="1.0" encoding="utf-8"?>
<queryTable xmlns="http://schemas.openxmlformats.org/spreadsheetml/2006/main" xmlns:mc="http://schemas.openxmlformats.org/markup-compatibility/2006" xmlns:xr16="http://schemas.microsoft.com/office/spreadsheetml/2017/revision16" mc:Ignorable="xr16" name="TSTBFNAV" headers="0" connectionId="2689" xr16:uid="{8EDC85D5-E445-4FDA-A13A-14383F371C12}"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51.xml><?xml version="1.0" encoding="utf-8"?>
<queryTable xmlns="http://schemas.openxmlformats.org/spreadsheetml/2006/main" xmlns:mc="http://schemas.openxmlformats.org/markup-compatibility/2006" xmlns:xr16="http://schemas.microsoft.com/office/spreadsheetml/2017/revision16" mc:Ignorable="xr16" name="TSTBF_MM" headers="0" connectionId="2651" xr16:uid="{83CB08D9-629F-45C4-900C-076AF48BFAD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52.xml><?xml version="1.0" encoding="utf-8"?>
<queryTable xmlns="http://schemas.openxmlformats.org/spreadsheetml/2006/main" xmlns:mc="http://schemas.openxmlformats.org/markup-compatibility/2006" xmlns:xr16="http://schemas.microsoft.com/office/spreadsheetml/2017/revision16" mc:Ignorable="xr16" name="TSTBF_Securitied_Debt_1" headers="0" connectionId="2650" xr16:uid="{F62DE7D4-7255-44C0-A509-86D21F54DB1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53.xml><?xml version="1.0" encoding="utf-8"?>
<queryTable xmlns="http://schemas.openxmlformats.org/spreadsheetml/2006/main" xmlns:mc="http://schemas.openxmlformats.org/markup-compatibility/2006" xmlns:xr16="http://schemas.microsoft.com/office/spreadsheetml/2017/revision16" mc:Ignorable="xr16" name="TSTBF_EQ" connectionId="2605" xr16:uid="{CA065A66-4D80-4612-9B87-D727435B4F32}"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54.xml><?xml version="1.0" encoding="utf-8"?>
<queryTable xmlns="http://schemas.openxmlformats.org/spreadsheetml/2006/main" xmlns:mc="http://schemas.openxmlformats.org/markup-compatibility/2006" xmlns:xr16="http://schemas.microsoft.com/office/spreadsheetml/2017/revision16" mc:Ignorable="xr16" name="TSTBF_Debt_Related_UNLISTED" headers="0" connectionId="2634" xr16:uid="{51EB741A-2EB0-4909-ABE9-1145F7B17897}"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55.xml><?xml version="1.0" encoding="utf-8"?>
<queryTable xmlns="http://schemas.openxmlformats.org/spreadsheetml/2006/main" xmlns:mc="http://schemas.openxmlformats.org/markup-compatibility/2006" xmlns:xr16="http://schemas.microsoft.com/office/spreadsheetml/2017/revision16" mc:Ignorable="xr16" name="TSTBF_EQ_FU_Related" connectionId="2619" xr16:uid="{FDFC09BC-8D0E-4832-BE72-3BFD5F5BD247}"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56.xml><?xml version="1.0" encoding="utf-8"?>
<queryTable xmlns="http://schemas.openxmlformats.org/spreadsheetml/2006/main" xmlns:mc="http://schemas.openxmlformats.org/markup-compatibility/2006" xmlns:xr16="http://schemas.microsoft.com/office/spreadsheetml/2017/revision16" mc:Ignorable="xr16" name="TSTBF_Debt_Related" headers="0" connectionId="2622" xr16:uid="{046B3A69-083E-46C5-9EBD-4B0A94AFBDA3}"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57.xml><?xml version="1.0" encoding="utf-8"?>
<queryTable xmlns="http://schemas.openxmlformats.org/spreadsheetml/2006/main" xmlns:mc="http://schemas.openxmlformats.org/markup-compatibility/2006" xmlns:xr16="http://schemas.microsoft.com/office/spreadsheetml/2017/revision16" mc:Ignorable="xr16" name="TSTBF_GOV_SEC" connectionId="2620" xr16:uid="{A180D38E-D75C-4895-96DB-ED106497A08E}"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58.xml><?xml version="1.0" encoding="utf-8"?>
<queryTable xmlns="http://schemas.openxmlformats.org/spreadsheetml/2006/main" xmlns:mc="http://schemas.openxmlformats.org/markup-compatibility/2006" xmlns:xr16="http://schemas.microsoft.com/office/spreadsheetml/2017/revision16" mc:Ignorable="xr16" name="TSTBF_Mutual_F_Units" headers="0" connectionId="2682" xr16:uid="{D3DC9FB8-65D3-47D3-BD93-D3D3024911C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59.xml><?xml version="1.0" encoding="utf-8"?>
<queryTable xmlns="http://schemas.openxmlformats.org/spreadsheetml/2006/main" xmlns:mc="http://schemas.openxmlformats.org/markup-compatibility/2006" xmlns:xr16="http://schemas.microsoft.com/office/spreadsheetml/2017/revision16" mc:Ignorable="xr16" name="TSTBF_Securitied_Debt" headers="0" connectionId="2635" xr16:uid="{2707D909-FD66-4B42-9BFC-35CCFC6967A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60.xml><?xml version="1.0" encoding="utf-8"?>
<queryTable xmlns="http://schemas.openxmlformats.org/spreadsheetml/2006/main" xmlns:mc="http://schemas.openxmlformats.org/markup-compatibility/2006" xmlns:xr16="http://schemas.microsoft.com/office/spreadsheetml/2017/revision16" mc:Ignorable="xr16" name="TSTBF_FD" headers="0" connectionId="2666" xr16:uid="{A8DE2D58-DF37-442B-9EE7-1FDCF3CE113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61.xml><?xml version="1.0" encoding="utf-8"?>
<queryTable xmlns="http://schemas.openxmlformats.org/spreadsheetml/2006/main" xmlns:mc="http://schemas.openxmlformats.org/markup-compatibility/2006" xmlns:xr16="http://schemas.microsoft.com/office/spreadsheetml/2017/revision16" mc:Ignorable="xr16" name="TRSFC_Aif_cat" headers="0" connectionId="2589" xr16:uid="{F816388D-BEF3-413C-809D-A1911217FCB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62.xml><?xml version="1.0" encoding="utf-8"?>
<queryTable xmlns="http://schemas.openxmlformats.org/spreadsheetml/2006/main" xmlns:mc="http://schemas.openxmlformats.org/markup-compatibility/2006" xmlns:xr16="http://schemas.microsoft.com/office/spreadsheetml/2017/revision16" mc:Ignorable="xr16" name="TRSFC_Mutual_F_Units" headers="0" connectionId="2596" xr16:uid="{65332AEC-D710-4B81-AC7A-C0E46C43F97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63.xml><?xml version="1.0" encoding="utf-8"?>
<queryTable xmlns="http://schemas.openxmlformats.org/spreadsheetml/2006/main" xmlns:mc="http://schemas.openxmlformats.org/markup-compatibility/2006" xmlns:xr16="http://schemas.microsoft.com/office/spreadsheetml/2017/revision16" mc:Ignorable="xr16" name="TRSFC_Foreign_Units" connectionId="2598" xr16:uid="{D60D4741-22A7-410F-AFC7-2DD47AC60067}"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64.xml><?xml version="1.0" encoding="utf-8"?>
<queryTable xmlns="http://schemas.openxmlformats.org/spreadsheetml/2006/main" xmlns:mc="http://schemas.openxmlformats.org/markup-compatibility/2006" xmlns:xr16="http://schemas.microsoft.com/office/spreadsheetml/2017/revision16" mc:Ignorable="xr16" name="TRSFC_MM" headers="0" connectionId="2588" xr16:uid="{7858EF2D-5F5E-4005-877E-65745A78E47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65.xml><?xml version="1.0" encoding="utf-8"?>
<queryTable xmlns="http://schemas.openxmlformats.org/spreadsheetml/2006/main" xmlns:mc="http://schemas.openxmlformats.org/markup-compatibility/2006" xmlns:xr16="http://schemas.microsoft.com/office/spreadsheetml/2017/revision16" mc:Ignorable="xr16" name="TRSFCNAV" headers="0" connectionId="2604" xr16:uid="{06A621FC-8494-4109-84F9-7782B24EA620}"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66.xml><?xml version="1.0" encoding="utf-8"?>
<queryTable xmlns="http://schemas.openxmlformats.org/spreadsheetml/2006/main" xmlns:mc="http://schemas.openxmlformats.org/markup-compatibility/2006" xmlns:xr16="http://schemas.microsoft.com/office/spreadsheetml/2017/revision16" mc:Ignorable="xr16" name="TRSFC_GOV_SEC" connectionId="2541" xr16:uid="{533DA36B-AADA-4DFB-83B2-4DA90588B761}"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67.xml><?xml version="1.0" encoding="utf-8"?>
<queryTable xmlns="http://schemas.openxmlformats.org/spreadsheetml/2006/main" xmlns:mc="http://schemas.openxmlformats.org/markup-compatibility/2006" xmlns:xr16="http://schemas.microsoft.com/office/spreadsheetml/2017/revision16" mc:Ignorable="xr16" name="TRSFC_Securitied_Debt" headers="0" connectionId="2573" xr16:uid="{2D52362C-AE1A-4D9D-9ACC-5ABBD2C3DFF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68.xml><?xml version="1.0" encoding="utf-8"?>
<queryTable xmlns="http://schemas.openxmlformats.org/spreadsheetml/2006/main" xmlns:mc="http://schemas.openxmlformats.org/markup-compatibility/2006" xmlns:xr16="http://schemas.microsoft.com/office/spreadsheetml/2017/revision16" mc:Ignorable="xr16" name="TRSFC_Securitied_Debt_1" headers="0" connectionId="2574" xr16:uid="{FA316043-02AC-485D-BE0A-8F2F7CF311A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69.xml><?xml version="1.0" encoding="utf-8"?>
<queryTable xmlns="http://schemas.openxmlformats.org/spreadsheetml/2006/main" xmlns:mc="http://schemas.openxmlformats.org/markup-compatibility/2006" xmlns:xr16="http://schemas.microsoft.com/office/spreadsheetml/2017/revision16" mc:Ignorable="xr16" name="TRSFC_EQ" connectionId="2527" xr16:uid="{CA646F72-EBEA-41D2-AED2-ED11C9B53BED}"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70.xml><?xml version="1.0" encoding="utf-8"?>
<queryTable xmlns="http://schemas.openxmlformats.org/spreadsheetml/2006/main" xmlns:mc="http://schemas.openxmlformats.org/markup-compatibility/2006" xmlns:xr16="http://schemas.microsoft.com/office/spreadsheetml/2017/revision16" mc:Ignorable="xr16" name="TRSFC_Debt_Related" headers="0" connectionId="2556" xr16:uid="{6D06E330-9283-4EA4-A8B6-28CC116A6C04}"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71.xml><?xml version="1.0" encoding="utf-8"?>
<queryTable xmlns="http://schemas.openxmlformats.org/spreadsheetml/2006/main" xmlns:mc="http://schemas.openxmlformats.org/markup-compatibility/2006" xmlns:xr16="http://schemas.microsoft.com/office/spreadsheetml/2017/revision16" mc:Ignorable="xr16" name="TRSFC_Debt_Related_UNLISTED" headers="0" connectionId="2557" xr16:uid="{28D0FF86-A461-4274-B6E3-26FE8ECBB950}"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72.xml><?xml version="1.0" encoding="utf-8"?>
<queryTable xmlns="http://schemas.openxmlformats.org/spreadsheetml/2006/main" xmlns:mc="http://schemas.openxmlformats.org/markup-compatibility/2006" xmlns:xr16="http://schemas.microsoft.com/office/spreadsheetml/2017/revision16" mc:Ignorable="xr16" name="TRSFC_FD" headers="0" connectionId="2595" xr16:uid="{4F8E17B0-96B9-4337-84C3-018427FCE0E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73.xml><?xml version="1.0" encoding="utf-8"?>
<queryTable xmlns="http://schemas.openxmlformats.org/spreadsheetml/2006/main" xmlns:mc="http://schemas.openxmlformats.org/markup-compatibility/2006" xmlns:xr16="http://schemas.microsoft.com/office/spreadsheetml/2017/revision16" mc:Ignorable="xr16" name="TRSFC_EQ_FU_Related" connectionId="2542" xr16:uid="{F13A54A4-103A-45EB-A97B-7658FE64B837}"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74.xml><?xml version="1.0" encoding="utf-8"?>
<queryTable xmlns="http://schemas.openxmlformats.org/spreadsheetml/2006/main" xmlns:mc="http://schemas.openxmlformats.org/markup-compatibility/2006" xmlns:xr16="http://schemas.microsoft.com/office/spreadsheetml/2017/revision16" mc:Ignorable="xr16" name="TOF_EQ" connectionId="2417" xr16:uid="{C20D1354-404D-4BAB-BFFB-85688CD57042}"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75.xml><?xml version="1.0" encoding="utf-8"?>
<queryTable xmlns="http://schemas.openxmlformats.org/spreadsheetml/2006/main" xmlns:mc="http://schemas.openxmlformats.org/markup-compatibility/2006" xmlns:xr16="http://schemas.microsoft.com/office/spreadsheetml/2017/revision16" mc:Ignorable="xr16" name="TOF_Debt_Related_UNLISTED" headers="0" connectionId="2464" xr16:uid="{F7E997BB-6755-4FAD-9A5B-873B1D8016D1}"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76.xml><?xml version="1.0" encoding="utf-8"?>
<queryTable xmlns="http://schemas.openxmlformats.org/spreadsheetml/2006/main" xmlns:mc="http://schemas.openxmlformats.org/markup-compatibility/2006" xmlns:xr16="http://schemas.microsoft.com/office/spreadsheetml/2017/revision16" mc:Ignorable="xr16" name="TOF_GOV_SEC" connectionId="2449" xr16:uid="{D1D20203-BF83-47A1-930B-2F9C8C073DD5}"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77.xml><?xml version="1.0" encoding="utf-8"?>
<queryTable xmlns="http://schemas.openxmlformats.org/spreadsheetml/2006/main" xmlns:mc="http://schemas.openxmlformats.org/markup-compatibility/2006" xmlns:xr16="http://schemas.microsoft.com/office/spreadsheetml/2017/revision16" mc:Ignorable="xr16" name="TOF_FD" headers="0" connectionId="2496" xr16:uid="{9FB3FC06-D735-43E4-A944-A6462BE0E48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78.xml><?xml version="1.0" encoding="utf-8"?>
<queryTable xmlns="http://schemas.openxmlformats.org/spreadsheetml/2006/main" xmlns:mc="http://schemas.openxmlformats.org/markup-compatibility/2006" xmlns:xr16="http://schemas.microsoft.com/office/spreadsheetml/2017/revision16" mc:Ignorable="xr16" name="TOF_Securitied_Debt" headers="0" connectionId="2465" xr16:uid="{FB80CD78-0558-4239-9934-EE86CA81229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79.xml><?xml version="1.0" encoding="utf-8"?>
<queryTable xmlns="http://schemas.openxmlformats.org/spreadsheetml/2006/main" xmlns:mc="http://schemas.openxmlformats.org/markup-compatibility/2006" xmlns:xr16="http://schemas.microsoft.com/office/spreadsheetml/2017/revision16" mc:Ignorable="xr16" name="TOF_EQ_FU_Related" connectionId="2433" xr16:uid="{0DDE9515-4CF3-453F-B88A-BCD0E55B45B7}"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80.xml><?xml version="1.0" encoding="utf-8"?>
<queryTable xmlns="http://schemas.openxmlformats.org/spreadsheetml/2006/main" xmlns:mc="http://schemas.openxmlformats.org/markup-compatibility/2006" xmlns:xr16="http://schemas.microsoft.com/office/spreadsheetml/2017/revision16" mc:Ignorable="xr16" name="TOF_Securitied_Debt_1" headers="0" connectionId="2479" xr16:uid="{7202CD91-B527-4CA8-8ADD-806CC7FBF43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81.xml><?xml version="1.0" encoding="utf-8"?>
<queryTable xmlns="http://schemas.openxmlformats.org/spreadsheetml/2006/main" xmlns:mc="http://schemas.openxmlformats.org/markup-compatibility/2006" xmlns:xr16="http://schemas.microsoft.com/office/spreadsheetml/2017/revision16" mc:Ignorable="xr16" name="TOF_MM" headers="0" connectionId="2480" xr16:uid="{3CC895F4-AE65-40F9-AF4B-4E64891CF76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82.xml><?xml version="1.0" encoding="utf-8"?>
<queryTable xmlns="http://schemas.openxmlformats.org/spreadsheetml/2006/main" xmlns:mc="http://schemas.openxmlformats.org/markup-compatibility/2006" xmlns:xr16="http://schemas.microsoft.com/office/spreadsheetml/2017/revision16" mc:Ignorable="xr16" name="TOFNAV" headers="0" connectionId="2526" xr16:uid="{4CF98F44-7C50-428D-BD80-40E6B385498C}"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83.xml><?xml version="1.0" encoding="utf-8"?>
<queryTable xmlns="http://schemas.openxmlformats.org/spreadsheetml/2006/main" xmlns:mc="http://schemas.openxmlformats.org/markup-compatibility/2006" xmlns:xr16="http://schemas.microsoft.com/office/spreadsheetml/2017/revision16" mc:Ignorable="xr16" name="TOF_Foreign_Units" connectionId="2511" xr16:uid="{D873EAF1-43A4-4414-AD7F-8DA603192398}"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84.xml><?xml version="1.0" encoding="utf-8"?>
<queryTable xmlns="http://schemas.openxmlformats.org/spreadsheetml/2006/main" xmlns:mc="http://schemas.openxmlformats.org/markup-compatibility/2006" xmlns:xr16="http://schemas.microsoft.com/office/spreadsheetml/2017/revision16" mc:Ignorable="xr16" name="TOF_Mutual_F_Units" headers="0" connectionId="2510" xr16:uid="{7A78D58B-1ADD-4AFD-8F77-7517E01C711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85.xml><?xml version="1.0" encoding="utf-8"?>
<queryTable xmlns="http://schemas.openxmlformats.org/spreadsheetml/2006/main" xmlns:mc="http://schemas.openxmlformats.org/markup-compatibility/2006" xmlns:xr16="http://schemas.microsoft.com/office/spreadsheetml/2017/revision16" mc:Ignorable="xr16" name="TOF_Aif_cat" headers="0" connectionId="2495" xr16:uid="{0674F114-3A52-4333-9753-B892BBA4E60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86.xml><?xml version="1.0" encoding="utf-8"?>
<queryTable xmlns="http://schemas.openxmlformats.org/spreadsheetml/2006/main" xmlns:mc="http://schemas.openxmlformats.org/markup-compatibility/2006" xmlns:xr16="http://schemas.microsoft.com/office/spreadsheetml/2017/revision16" mc:Ignorable="xr16" name="TOF_Debt_Related" headers="0" connectionId="2450" xr16:uid="{7EEBE563-835A-4E86-B61D-888A00699235}"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87.xml><?xml version="1.0" encoding="utf-8"?>
<queryTable xmlns="http://schemas.openxmlformats.org/spreadsheetml/2006/main" xmlns:mc="http://schemas.openxmlformats.org/markup-compatibility/2006" xmlns:xr16="http://schemas.microsoft.com/office/spreadsheetml/2017/revision16" mc:Ignorable="xr16" name="TNSIFDEC27_Debt_Related_UNLISTED" headers="0" connectionId="2340" xr16:uid="{0E2BA73E-DCF4-4F24-918A-C3312FB27B66}"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788.xml><?xml version="1.0" encoding="utf-8"?>
<queryTable xmlns="http://schemas.openxmlformats.org/spreadsheetml/2006/main" xmlns:mc="http://schemas.openxmlformats.org/markup-compatibility/2006" xmlns:xr16="http://schemas.microsoft.com/office/spreadsheetml/2017/revision16" mc:Ignorable="xr16" name="TNSIFDEC27_Foreign_Units" connectionId="2386" xr16:uid="{92CD0663-40E9-4C72-949C-960EE4524B35}"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789.xml><?xml version="1.0" encoding="utf-8"?>
<queryTable xmlns="http://schemas.openxmlformats.org/spreadsheetml/2006/main" xmlns:mc="http://schemas.openxmlformats.org/markup-compatibility/2006" xmlns:xr16="http://schemas.microsoft.com/office/spreadsheetml/2017/revision16" mc:Ignorable="xr16" name="TNSIFDEC27NAV" headers="0" connectionId="2402" xr16:uid="{8581C2BF-D86E-49EC-8474-583A252A36B6}"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790.xml><?xml version="1.0" encoding="utf-8"?>
<queryTable xmlns="http://schemas.openxmlformats.org/spreadsheetml/2006/main" xmlns:mc="http://schemas.openxmlformats.org/markup-compatibility/2006" xmlns:xr16="http://schemas.microsoft.com/office/spreadsheetml/2017/revision16" mc:Ignorable="xr16" name="TNSIFDEC27_EQ" connectionId="2308" xr16:uid="{99366C10-2CB9-4D53-B340-AA573EA509C3}"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91.xml><?xml version="1.0" encoding="utf-8"?>
<queryTable xmlns="http://schemas.openxmlformats.org/spreadsheetml/2006/main" xmlns:mc="http://schemas.openxmlformats.org/markup-compatibility/2006" xmlns:xr16="http://schemas.microsoft.com/office/spreadsheetml/2017/revision16" mc:Ignorable="xr16" name="TNSIFDEC27_Mutual_F_Units" headers="0" connectionId="2372" xr16:uid="{5882339B-A815-430A-A99A-767991B5412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92.xml><?xml version="1.0" encoding="utf-8"?>
<queryTable xmlns="http://schemas.openxmlformats.org/spreadsheetml/2006/main" xmlns:mc="http://schemas.openxmlformats.org/markup-compatibility/2006" xmlns:xr16="http://schemas.microsoft.com/office/spreadsheetml/2017/revision16" mc:Ignorable="xr16" name="TNSIFDEC27_Securitied_Debt_1" headers="0" connectionId="2343" xr16:uid="{F1FE809F-1062-43A4-8229-B7A728DFF75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93.xml><?xml version="1.0" encoding="utf-8"?>
<queryTable xmlns="http://schemas.openxmlformats.org/spreadsheetml/2006/main" xmlns:mc="http://schemas.openxmlformats.org/markup-compatibility/2006" xmlns:xr16="http://schemas.microsoft.com/office/spreadsheetml/2017/revision16" mc:Ignorable="xr16" name="TNSIFDEC27_GOV_SEC" connectionId="2323" xr16:uid="{1EE3C609-905D-4FBD-9F77-200054AD3357}"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794.xml><?xml version="1.0" encoding="utf-8"?>
<queryTable xmlns="http://schemas.openxmlformats.org/spreadsheetml/2006/main" xmlns:mc="http://schemas.openxmlformats.org/markup-compatibility/2006" xmlns:xr16="http://schemas.microsoft.com/office/spreadsheetml/2017/revision16" mc:Ignorable="xr16" name="TNSIFDEC27_MM" headers="0" connectionId="2355" xr16:uid="{AE8F5EA7-F443-4E90-812B-C996042010E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95.xml><?xml version="1.0" encoding="utf-8"?>
<queryTable xmlns="http://schemas.openxmlformats.org/spreadsheetml/2006/main" xmlns:mc="http://schemas.openxmlformats.org/markup-compatibility/2006" xmlns:xr16="http://schemas.microsoft.com/office/spreadsheetml/2017/revision16" mc:Ignorable="xr16" name="TNSIFDEC27_Aif_cat" headers="0" connectionId="2356" xr16:uid="{FA2AFD17-0029-4CC6-B5AF-094B74DAF90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96.xml><?xml version="1.0" encoding="utf-8"?>
<queryTable xmlns="http://schemas.openxmlformats.org/spreadsheetml/2006/main" xmlns:mc="http://schemas.openxmlformats.org/markup-compatibility/2006" xmlns:xr16="http://schemas.microsoft.com/office/spreadsheetml/2017/revision16" mc:Ignorable="xr16" name="TNSIFDEC27_FD" headers="0" connectionId="2371" xr16:uid="{067036E8-75B6-4AE4-B756-78307575AC5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797.xml><?xml version="1.0" encoding="utf-8"?>
<queryTable xmlns="http://schemas.openxmlformats.org/spreadsheetml/2006/main" xmlns:mc="http://schemas.openxmlformats.org/markup-compatibility/2006" xmlns:xr16="http://schemas.microsoft.com/office/spreadsheetml/2017/revision16" mc:Ignorable="xr16" name="TNSIFDEC27_EQ_FU_Related" connectionId="2309" xr16:uid="{47015891-B7D6-44FD-8F87-9ED0FFE7BC6A}"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798.xml><?xml version="1.0" encoding="utf-8"?>
<queryTable xmlns="http://schemas.openxmlformats.org/spreadsheetml/2006/main" xmlns:mc="http://schemas.openxmlformats.org/markup-compatibility/2006" xmlns:xr16="http://schemas.microsoft.com/office/spreadsheetml/2017/revision16" mc:Ignorable="xr16" name="TNSIFDEC27_Debt_Related" headers="0" connectionId="2324" xr16:uid="{EDC1E65D-9028-4F14-B71B-2998668CB8C4}"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799.xml><?xml version="1.0" encoding="utf-8"?>
<queryTable xmlns="http://schemas.openxmlformats.org/spreadsheetml/2006/main" xmlns:mc="http://schemas.openxmlformats.org/markup-compatibility/2006" xmlns:xr16="http://schemas.microsoft.com/office/spreadsheetml/2017/revision16" mc:Ignorable="xr16" name="TNSIFDEC27_Securitied_Debt" headers="0" connectionId="2341" xr16:uid="{588FD0A9-BCF8-4ABA-9617-1EB529BFC8B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00.xml><?xml version="1.0" encoding="utf-8"?>
<queryTable xmlns="http://schemas.openxmlformats.org/spreadsheetml/2006/main" xmlns:mc="http://schemas.openxmlformats.org/markup-compatibility/2006" xmlns:xr16="http://schemas.microsoft.com/office/spreadsheetml/2017/revision16" mc:Ignorable="xr16" name="TNGIF1229_GOV_SEC" connectionId="2262" xr16:uid="{C9B74B85-DF10-4ADB-AD97-7956E9B6B0E5}"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01.xml><?xml version="1.0" encoding="utf-8"?>
<queryTable xmlns="http://schemas.openxmlformats.org/spreadsheetml/2006/main" xmlns:mc="http://schemas.openxmlformats.org/markup-compatibility/2006" xmlns:xr16="http://schemas.microsoft.com/office/spreadsheetml/2017/revision16" mc:Ignorable="xr16" name="TNGIF1229_EQ" connectionId="2246" xr16:uid="{14AE9CA1-182C-49D1-A276-00A4362BDD5F}"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02.xml><?xml version="1.0" encoding="utf-8"?>
<queryTable xmlns="http://schemas.openxmlformats.org/spreadsheetml/2006/main" xmlns:mc="http://schemas.openxmlformats.org/markup-compatibility/2006" xmlns:xr16="http://schemas.microsoft.com/office/spreadsheetml/2017/revision16" mc:Ignorable="xr16" name="TNGIF1229_Aif_cat" headers="0" connectionId="2284" xr16:uid="{9B2B877E-B4B9-469C-B3C7-BDF23BE5FC7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03.xml><?xml version="1.0" encoding="utf-8"?>
<queryTable xmlns="http://schemas.openxmlformats.org/spreadsheetml/2006/main" xmlns:mc="http://schemas.openxmlformats.org/markup-compatibility/2006" xmlns:xr16="http://schemas.microsoft.com/office/spreadsheetml/2017/revision16" mc:Ignorable="xr16" name="TNGIF1229_Mutual_F_Units" headers="0" connectionId="2287" xr16:uid="{C161FF20-2129-4F09-9D4A-16268CC343C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04.xml><?xml version="1.0" encoding="utf-8"?>
<queryTable xmlns="http://schemas.openxmlformats.org/spreadsheetml/2006/main" xmlns:mc="http://schemas.openxmlformats.org/markup-compatibility/2006" xmlns:xr16="http://schemas.microsoft.com/office/spreadsheetml/2017/revision16" mc:Ignorable="xr16" name="TNGIF1229_Foreign_Units" connectionId="2293" xr16:uid="{BE8429CF-7AA8-408C-8D3B-5E8BE7DFD6F2}"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05.xml><?xml version="1.0" encoding="utf-8"?>
<queryTable xmlns="http://schemas.openxmlformats.org/spreadsheetml/2006/main" xmlns:mc="http://schemas.openxmlformats.org/markup-compatibility/2006" xmlns:xr16="http://schemas.microsoft.com/office/spreadsheetml/2017/revision16" mc:Ignorable="xr16" name="TNGIF1229_FD" headers="0" connectionId="2285" xr16:uid="{900FEF9D-0D7E-483B-9C97-D71156D8CD6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06.xml><?xml version="1.0" encoding="utf-8"?>
<queryTable xmlns="http://schemas.openxmlformats.org/spreadsheetml/2006/main" xmlns:mc="http://schemas.openxmlformats.org/markup-compatibility/2006" xmlns:xr16="http://schemas.microsoft.com/office/spreadsheetml/2017/revision16" mc:Ignorable="xr16" name="TNGIF1229_EQ_FU_Related" connectionId="2247" xr16:uid="{68AF7993-BD3F-4DC5-8476-12D3CC8F2CF8}"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07.xml><?xml version="1.0" encoding="utf-8"?>
<queryTable xmlns="http://schemas.openxmlformats.org/spreadsheetml/2006/main" xmlns:mc="http://schemas.openxmlformats.org/markup-compatibility/2006" xmlns:xr16="http://schemas.microsoft.com/office/spreadsheetml/2017/revision16" mc:Ignorable="xr16" name="TNGIF1229_Securitied_Debt_1" headers="0" connectionId="2279" xr16:uid="{2106C373-8FC0-4FCE-A493-F1202E94DEA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08.xml><?xml version="1.0" encoding="utf-8"?>
<queryTable xmlns="http://schemas.openxmlformats.org/spreadsheetml/2006/main" xmlns:mc="http://schemas.openxmlformats.org/markup-compatibility/2006" xmlns:xr16="http://schemas.microsoft.com/office/spreadsheetml/2017/revision16" mc:Ignorable="xr16" name="TNGIF1229_Debt_Related" headers="0" connectionId="2263" xr16:uid="{5E08E32B-71CB-4480-BCB9-F258B35FA116}"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09.xml><?xml version="1.0" encoding="utf-8"?>
<queryTable xmlns="http://schemas.openxmlformats.org/spreadsheetml/2006/main" xmlns:mc="http://schemas.openxmlformats.org/markup-compatibility/2006" xmlns:xr16="http://schemas.microsoft.com/office/spreadsheetml/2017/revision16" mc:Ignorable="xr16" name="TNGIF1229_Securitied_Debt" headers="0" connectionId="2278" xr16:uid="{99C8EEFB-867F-41A9-8AC3-B053087A49F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10.xml><?xml version="1.0" encoding="utf-8"?>
<queryTable xmlns="http://schemas.openxmlformats.org/spreadsheetml/2006/main" xmlns:mc="http://schemas.openxmlformats.org/markup-compatibility/2006" xmlns:xr16="http://schemas.microsoft.com/office/spreadsheetml/2017/revision16" mc:Ignorable="xr16" name="TNGIF1229_MM" headers="0" connectionId="2282" xr16:uid="{42B9B385-9001-4FFB-A680-62A2E56286C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11.xml><?xml version="1.0" encoding="utf-8"?>
<queryTable xmlns="http://schemas.openxmlformats.org/spreadsheetml/2006/main" xmlns:mc="http://schemas.openxmlformats.org/markup-compatibility/2006" xmlns:xr16="http://schemas.microsoft.com/office/spreadsheetml/2017/revision16" mc:Ignorable="xr16" name="TNGIF1229NAV" headers="0" connectionId="2294" xr16:uid="{DA19B65A-179D-46CB-AAA0-2E186EA63088}"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12.xml><?xml version="1.0" encoding="utf-8"?>
<queryTable xmlns="http://schemas.openxmlformats.org/spreadsheetml/2006/main" xmlns:mc="http://schemas.openxmlformats.org/markup-compatibility/2006" xmlns:xr16="http://schemas.microsoft.com/office/spreadsheetml/2017/revision16" mc:Ignorable="xr16" name="TNGIF1229_Debt_Related_UNLISTED" headers="0" connectionId="2277" xr16:uid="{14772A4C-545C-4E8A-8D3B-C20C7FD3E181}"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13.xml><?xml version="1.0" encoding="utf-8"?>
<queryTable xmlns="http://schemas.openxmlformats.org/spreadsheetml/2006/main" xmlns:mc="http://schemas.openxmlformats.org/markup-compatibility/2006" xmlns:xr16="http://schemas.microsoft.com/office/spreadsheetml/2017/revision16" mc:Ignorable="xr16" name="TNGIF1226_FD" headers="0" connectionId="2215" xr16:uid="{643ABB49-23AD-46B9-B69A-947722432B2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14.xml><?xml version="1.0" encoding="utf-8"?>
<queryTable xmlns="http://schemas.openxmlformats.org/spreadsheetml/2006/main" xmlns:mc="http://schemas.openxmlformats.org/markup-compatibility/2006" xmlns:xr16="http://schemas.microsoft.com/office/spreadsheetml/2017/revision16" mc:Ignorable="xr16" name="TNGIF1226_GOV_SEC" connectionId="2167" xr16:uid="{AE6F2A67-935E-42D5-BBFC-2B165776F197}"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15.xml><?xml version="1.0" encoding="utf-8"?>
<queryTable xmlns="http://schemas.openxmlformats.org/spreadsheetml/2006/main" xmlns:mc="http://schemas.openxmlformats.org/markup-compatibility/2006" xmlns:xr16="http://schemas.microsoft.com/office/spreadsheetml/2017/revision16" mc:Ignorable="xr16" name="TNGIF1226_EQ" connectionId="2152" xr16:uid="{EB24306B-35DD-4B3F-BB0B-E2AE0536FE51}"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16.xml><?xml version="1.0" encoding="utf-8"?>
<queryTable xmlns="http://schemas.openxmlformats.org/spreadsheetml/2006/main" xmlns:mc="http://schemas.openxmlformats.org/markup-compatibility/2006" xmlns:xr16="http://schemas.microsoft.com/office/spreadsheetml/2017/revision16" mc:Ignorable="xr16" name="TNGIF1226_Foreign_Units" connectionId="2231" xr16:uid="{0EAFD018-54A7-48F9-9B89-F3D8528C33CA}"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17.xml><?xml version="1.0" encoding="utf-8"?>
<queryTable xmlns="http://schemas.openxmlformats.org/spreadsheetml/2006/main" xmlns:mc="http://schemas.openxmlformats.org/markup-compatibility/2006" xmlns:xr16="http://schemas.microsoft.com/office/spreadsheetml/2017/revision16" mc:Ignorable="xr16" name="TNGIF1226_EQ_FU_Related" connectionId="2153" xr16:uid="{54925DC2-989E-4193-8A0A-E668C8C7C98E}"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18.xml><?xml version="1.0" encoding="utf-8"?>
<queryTable xmlns="http://schemas.openxmlformats.org/spreadsheetml/2006/main" xmlns:mc="http://schemas.openxmlformats.org/markup-compatibility/2006" xmlns:xr16="http://schemas.microsoft.com/office/spreadsheetml/2017/revision16" mc:Ignorable="xr16" name="TNGIF1226_MM" headers="0" connectionId="2199" xr16:uid="{BFB109BF-3237-4230-9CFB-FAE4DF2E553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19.xml><?xml version="1.0" encoding="utf-8"?>
<queryTable xmlns="http://schemas.openxmlformats.org/spreadsheetml/2006/main" xmlns:mc="http://schemas.openxmlformats.org/markup-compatibility/2006" xmlns:xr16="http://schemas.microsoft.com/office/spreadsheetml/2017/revision16" mc:Ignorable="xr16" name="TNGIF1226NAV" headers="0" connectionId="2232" xr16:uid="{8D04D0FD-580B-4FE5-82DF-64E7B46C9B24}"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20.xml><?xml version="1.0" encoding="utf-8"?>
<queryTable xmlns="http://schemas.openxmlformats.org/spreadsheetml/2006/main" xmlns:mc="http://schemas.openxmlformats.org/markup-compatibility/2006" xmlns:xr16="http://schemas.microsoft.com/office/spreadsheetml/2017/revision16" mc:Ignorable="xr16" name="TNGIF1226_Securitied_Debt" headers="0" connectionId="2184" xr16:uid="{1240A47F-8570-4A1D-9B0B-8A9CE30C707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21.xml><?xml version="1.0" encoding="utf-8"?>
<queryTable xmlns="http://schemas.openxmlformats.org/spreadsheetml/2006/main" xmlns:mc="http://schemas.openxmlformats.org/markup-compatibility/2006" xmlns:xr16="http://schemas.microsoft.com/office/spreadsheetml/2017/revision16" mc:Ignorable="xr16" name="TNGIF1226_Aif_cat" headers="0" connectionId="2214" xr16:uid="{890AA719-7D79-4671-AB31-FF64F943EF9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22.xml><?xml version="1.0" encoding="utf-8"?>
<queryTable xmlns="http://schemas.openxmlformats.org/spreadsheetml/2006/main" xmlns:mc="http://schemas.openxmlformats.org/markup-compatibility/2006" xmlns:xr16="http://schemas.microsoft.com/office/spreadsheetml/2017/revision16" mc:Ignorable="xr16" name="TNGIF1226_Mutual_F_Units" headers="0" connectionId="2217" xr16:uid="{FE035F29-012B-43EB-A76A-38FEF902E9F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23.xml><?xml version="1.0" encoding="utf-8"?>
<queryTable xmlns="http://schemas.openxmlformats.org/spreadsheetml/2006/main" xmlns:mc="http://schemas.openxmlformats.org/markup-compatibility/2006" xmlns:xr16="http://schemas.microsoft.com/office/spreadsheetml/2017/revision16" mc:Ignorable="xr16" name="TNGIF1226_Debt_Related_UNLISTED" headers="0" connectionId="2183" xr16:uid="{514BB8DF-2EEF-48EE-B535-5CE58F848E82}"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24.xml><?xml version="1.0" encoding="utf-8"?>
<queryTable xmlns="http://schemas.openxmlformats.org/spreadsheetml/2006/main" xmlns:mc="http://schemas.openxmlformats.org/markup-compatibility/2006" xmlns:xr16="http://schemas.microsoft.com/office/spreadsheetml/2017/revision16" mc:Ignorable="xr16" name="TNGIF1226_Debt_Related" headers="0" connectionId="2168" xr16:uid="{BAEC0B75-8528-472A-BA44-2715FE85AA27}"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25.xml><?xml version="1.0" encoding="utf-8"?>
<queryTable xmlns="http://schemas.openxmlformats.org/spreadsheetml/2006/main" xmlns:mc="http://schemas.openxmlformats.org/markup-compatibility/2006" xmlns:xr16="http://schemas.microsoft.com/office/spreadsheetml/2017/revision16" mc:Ignorable="xr16" name="TNGIF1226_Securitied_Debt_1" headers="0" connectionId="2198" xr16:uid="{DEA78F30-DCB0-4144-9B63-C9896DF7ED92}"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26.xml><?xml version="1.0" encoding="utf-8"?>
<queryTable xmlns="http://schemas.openxmlformats.org/spreadsheetml/2006/main" xmlns:mc="http://schemas.openxmlformats.org/markup-compatibility/2006" xmlns:xr16="http://schemas.microsoft.com/office/spreadsheetml/2017/revision16" mc:Ignorable="xr16" name="TLF_Debt_Related_UNLISTED" headers="0" connectionId="2089" xr16:uid="{D98715EF-ED26-41B0-9510-A2506A01362C}"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27.xml><?xml version="1.0" encoding="utf-8"?>
<queryTable xmlns="http://schemas.openxmlformats.org/spreadsheetml/2006/main" xmlns:mc="http://schemas.openxmlformats.org/markup-compatibility/2006" xmlns:xr16="http://schemas.microsoft.com/office/spreadsheetml/2017/revision16" mc:Ignorable="xr16" name="TLF_Securitied_Debt_1" headers="0" connectionId="2105" xr16:uid="{558FF6A2-DD73-4865-AA62-A8830000171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28.xml><?xml version="1.0" encoding="utf-8"?>
<queryTable xmlns="http://schemas.openxmlformats.org/spreadsheetml/2006/main" xmlns:mc="http://schemas.openxmlformats.org/markup-compatibility/2006" xmlns:xr16="http://schemas.microsoft.com/office/spreadsheetml/2017/revision16" mc:Ignorable="xr16" name="TLF_Aif_cat" headers="0" connectionId="2121" xr16:uid="{8BFB0A4F-C193-443E-93E4-984366B7F04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29.xml><?xml version="1.0" encoding="utf-8"?>
<queryTable xmlns="http://schemas.openxmlformats.org/spreadsheetml/2006/main" xmlns:mc="http://schemas.openxmlformats.org/markup-compatibility/2006" xmlns:xr16="http://schemas.microsoft.com/office/spreadsheetml/2017/revision16" mc:Ignorable="xr16" name="TLF_EQ_FU_Related" connectionId="2075" xr16:uid="{56035B2D-651C-48A6-8805-F451F7FB8BA0}"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30.xml><?xml version="1.0" encoding="utf-8"?>
<queryTable xmlns="http://schemas.openxmlformats.org/spreadsheetml/2006/main" xmlns:mc="http://schemas.openxmlformats.org/markup-compatibility/2006" xmlns:xr16="http://schemas.microsoft.com/office/spreadsheetml/2017/revision16" mc:Ignorable="xr16" name="TLF_GOV_SEC" connectionId="2077" xr16:uid="{3C30E52E-EC33-4509-99D1-5E46D6DE53EF}"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31.xml><?xml version="1.0" encoding="utf-8"?>
<queryTable xmlns="http://schemas.openxmlformats.org/spreadsheetml/2006/main" xmlns:mc="http://schemas.openxmlformats.org/markup-compatibility/2006" xmlns:xr16="http://schemas.microsoft.com/office/spreadsheetml/2017/revision16" mc:Ignorable="xr16" name="TLF_MM" headers="0" connectionId="2106" xr16:uid="{095F9A6A-0F7B-43C0-983C-05DDF091ADBE}"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32.xml><?xml version="1.0" encoding="utf-8"?>
<queryTable xmlns="http://schemas.openxmlformats.org/spreadsheetml/2006/main" xmlns:mc="http://schemas.openxmlformats.org/markup-compatibility/2006" xmlns:xr16="http://schemas.microsoft.com/office/spreadsheetml/2017/revision16" mc:Ignorable="xr16" name="TLF_FD" headers="0" connectionId="2122" xr16:uid="{992859EF-0695-4DD7-B49B-C97E67593A2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33.xml><?xml version="1.0" encoding="utf-8"?>
<queryTable xmlns="http://schemas.openxmlformats.org/spreadsheetml/2006/main" xmlns:mc="http://schemas.openxmlformats.org/markup-compatibility/2006" xmlns:xr16="http://schemas.microsoft.com/office/spreadsheetml/2017/revision16" mc:Ignorable="xr16" name="TLF_Foreign_Units" connectionId="2137" xr16:uid="{AB5071FB-22B8-4312-B378-FBCC3BAEF73F}"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34.xml><?xml version="1.0" encoding="utf-8"?>
<queryTable xmlns="http://schemas.openxmlformats.org/spreadsheetml/2006/main" xmlns:mc="http://schemas.openxmlformats.org/markup-compatibility/2006" xmlns:xr16="http://schemas.microsoft.com/office/spreadsheetml/2017/revision16" mc:Ignorable="xr16" name="TLF_EQ" connectionId="2074" xr16:uid="{B472F189-769F-4508-B5C2-BAAEDA93A50D}"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35.xml><?xml version="1.0" encoding="utf-8"?>
<queryTable xmlns="http://schemas.openxmlformats.org/spreadsheetml/2006/main" xmlns:mc="http://schemas.openxmlformats.org/markup-compatibility/2006" xmlns:xr16="http://schemas.microsoft.com/office/spreadsheetml/2017/revision16" mc:Ignorable="xr16" name="TLF_Mutual_F_Units" headers="0" connectionId="2124" xr16:uid="{1CEC720E-B0DB-4C10-B4C9-CF53A701F56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36.xml><?xml version="1.0" encoding="utf-8"?>
<queryTable xmlns="http://schemas.openxmlformats.org/spreadsheetml/2006/main" xmlns:mc="http://schemas.openxmlformats.org/markup-compatibility/2006" xmlns:xr16="http://schemas.microsoft.com/office/spreadsheetml/2017/revision16" mc:Ignorable="xr16" name="TLFNAV" headers="0" connectionId="2138" xr16:uid="{0FD787E8-D7BA-4155-A781-EB0F6ABF806B}"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37.xml><?xml version="1.0" encoding="utf-8"?>
<queryTable xmlns="http://schemas.openxmlformats.org/spreadsheetml/2006/main" xmlns:mc="http://schemas.openxmlformats.org/markup-compatibility/2006" xmlns:xr16="http://schemas.microsoft.com/office/spreadsheetml/2017/revision16" mc:Ignorable="xr16" name="TLF_Securitied_Debt" headers="0" connectionId="2090" xr16:uid="{9166C126-7EF0-46C7-81E9-8BB12CB81BF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38.xml><?xml version="1.0" encoding="utf-8"?>
<queryTable xmlns="http://schemas.openxmlformats.org/spreadsheetml/2006/main" xmlns:mc="http://schemas.openxmlformats.org/markup-compatibility/2006" xmlns:xr16="http://schemas.microsoft.com/office/spreadsheetml/2017/revision16" mc:Ignorable="xr16" name="TLF_Debt_Related" headers="0" connectionId="2078" xr16:uid="{56FFAFDA-22DD-4E7F-AC99-E791D0F6B446}"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39.xml><?xml version="1.0" encoding="utf-8"?>
<queryTable xmlns="http://schemas.openxmlformats.org/spreadsheetml/2006/main" xmlns:mc="http://schemas.openxmlformats.org/markup-compatibility/2006" xmlns:xr16="http://schemas.microsoft.com/office/spreadsheetml/2017/revision16" mc:Ignorable="xr16" name="TGSFR_Foreign_Units" connectionId="2060" xr16:uid="{A8D3DD8D-06CB-4500-8134-80073713AB1A}"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40.xml><?xml version="1.0" encoding="utf-8"?>
<queryTable xmlns="http://schemas.openxmlformats.org/spreadsheetml/2006/main" xmlns:mc="http://schemas.openxmlformats.org/markup-compatibility/2006" xmlns:xr16="http://schemas.microsoft.com/office/spreadsheetml/2017/revision16" mc:Ignorable="xr16" name="TGSFR_Aif_cat" headers="0" connectionId="2044" xr16:uid="{F51FECA4-B0B7-4C9E-9D2F-16923A8DC17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41.xml><?xml version="1.0" encoding="utf-8"?>
<queryTable xmlns="http://schemas.openxmlformats.org/spreadsheetml/2006/main" xmlns:mc="http://schemas.openxmlformats.org/markup-compatibility/2006" xmlns:xr16="http://schemas.microsoft.com/office/spreadsheetml/2017/revision16" mc:Ignorable="xr16" name="TGSFRNAV" headers="0" connectionId="2061" xr16:uid="{02A1A359-2739-417E-A75D-05D5ABA0AA75}"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42.xml><?xml version="1.0" encoding="utf-8"?>
<queryTable xmlns="http://schemas.openxmlformats.org/spreadsheetml/2006/main" xmlns:mc="http://schemas.openxmlformats.org/markup-compatibility/2006" xmlns:xr16="http://schemas.microsoft.com/office/spreadsheetml/2017/revision16" mc:Ignorable="xr16" name="TGSFR_MM" headers="0" connectionId="2043" xr16:uid="{C484215F-6130-4A6F-BA51-131792BE133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43.xml><?xml version="1.0" encoding="utf-8"?>
<queryTable xmlns="http://schemas.openxmlformats.org/spreadsheetml/2006/main" xmlns:mc="http://schemas.openxmlformats.org/markup-compatibility/2006" xmlns:xr16="http://schemas.microsoft.com/office/spreadsheetml/2017/revision16" mc:Ignorable="xr16" name="TGSFR_Securitied_Debt_1" headers="0" connectionId="2032" xr16:uid="{E89D6C45-C5BF-4DF1-85EB-7694B8905716}"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44.xml><?xml version="1.0" encoding="utf-8"?>
<queryTable xmlns="http://schemas.openxmlformats.org/spreadsheetml/2006/main" xmlns:mc="http://schemas.openxmlformats.org/markup-compatibility/2006" xmlns:xr16="http://schemas.microsoft.com/office/spreadsheetml/2017/revision16" mc:Ignorable="xr16" name="TGSFR_EQ" connectionId="1996" xr16:uid="{CD86A5AF-E66F-488D-8942-4DF4B692EE0E}"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45.xml><?xml version="1.0" encoding="utf-8"?>
<queryTable xmlns="http://schemas.openxmlformats.org/spreadsheetml/2006/main" xmlns:mc="http://schemas.openxmlformats.org/markup-compatibility/2006" xmlns:xr16="http://schemas.microsoft.com/office/spreadsheetml/2017/revision16" mc:Ignorable="xr16" name="TGSFR_Debt_Related_UNLISTED" headers="0" connectionId="2028" xr16:uid="{25BDB0EA-45B6-4F6E-A74D-3C61637D2730}"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46.xml><?xml version="1.0" encoding="utf-8"?>
<queryTable xmlns="http://schemas.openxmlformats.org/spreadsheetml/2006/main" xmlns:mc="http://schemas.openxmlformats.org/markup-compatibility/2006" xmlns:xr16="http://schemas.microsoft.com/office/spreadsheetml/2017/revision16" mc:Ignorable="xr16" name="TGSFR_EQ_FU_Related" connectionId="1997" xr16:uid="{0C813298-0CB6-4F4C-A708-F5D4FC5F8772}"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47.xml><?xml version="1.0" encoding="utf-8"?>
<queryTable xmlns="http://schemas.openxmlformats.org/spreadsheetml/2006/main" xmlns:mc="http://schemas.openxmlformats.org/markup-compatibility/2006" xmlns:xr16="http://schemas.microsoft.com/office/spreadsheetml/2017/revision16" mc:Ignorable="xr16" name="TGSFR_Debt_Related" headers="0" connectionId="2013" xr16:uid="{C0F97460-1C24-447A-ADE3-DC00E3F2BAFF}"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48.xml><?xml version="1.0" encoding="utf-8"?>
<queryTable xmlns="http://schemas.openxmlformats.org/spreadsheetml/2006/main" xmlns:mc="http://schemas.openxmlformats.org/markup-compatibility/2006" xmlns:xr16="http://schemas.microsoft.com/office/spreadsheetml/2017/revision16" mc:Ignorable="xr16" name="TGSFR_GOV_SEC" connectionId="2012" xr16:uid="{75F44BBA-3CB7-4FBA-AE61-AD30C131E95B}"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49.xml><?xml version="1.0" encoding="utf-8"?>
<queryTable xmlns="http://schemas.openxmlformats.org/spreadsheetml/2006/main" xmlns:mc="http://schemas.openxmlformats.org/markup-compatibility/2006" xmlns:xr16="http://schemas.microsoft.com/office/spreadsheetml/2017/revision16" mc:Ignorable="xr16" name="TGSFR_Mutual_F_Units" headers="0" connectionId="2059" xr16:uid="{422BCA79-D778-47A1-9CD4-2E84B1066A7B}"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50.xml><?xml version="1.0" encoding="utf-8"?>
<queryTable xmlns="http://schemas.openxmlformats.org/spreadsheetml/2006/main" xmlns:mc="http://schemas.openxmlformats.org/markup-compatibility/2006" xmlns:xr16="http://schemas.microsoft.com/office/spreadsheetml/2017/revision16" mc:Ignorable="xr16" name="TGSFR_Securitied_Debt" headers="0" connectionId="2029" xr16:uid="{391A558C-9DE8-448E-82AD-1EAEF095DC4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51.xml><?xml version="1.0" encoding="utf-8"?>
<queryTable xmlns="http://schemas.openxmlformats.org/spreadsheetml/2006/main" xmlns:mc="http://schemas.openxmlformats.org/markup-compatibility/2006" xmlns:xr16="http://schemas.microsoft.com/office/spreadsheetml/2017/revision16" mc:Ignorable="xr16" name="TGSFR_FD" headers="0" connectionId="2046" xr16:uid="{B09F2AD2-34BF-4787-A2E0-70DEB776E455}"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52.xml><?xml version="1.0" encoding="utf-8"?>
<queryTable xmlns="http://schemas.openxmlformats.org/spreadsheetml/2006/main" xmlns:mc="http://schemas.openxmlformats.org/markup-compatibility/2006" xmlns:xr16="http://schemas.microsoft.com/office/spreadsheetml/2017/revision16" mc:Ignorable="xr16" name="TFRF_Aif_cat" headers="0" connectionId="1951" xr16:uid="{B91BF631-832A-41FE-8244-9B11075433E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53.xml><?xml version="1.0" encoding="utf-8"?>
<queryTable xmlns="http://schemas.openxmlformats.org/spreadsheetml/2006/main" xmlns:mc="http://schemas.openxmlformats.org/markup-compatibility/2006" xmlns:xr16="http://schemas.microsoft.com/office/spreadsheetml/2017/revision16" mc:Ignorable="xr16" name="TFRF_Mutual_F_Units" headers="0" connectionId="1966" xr16:uid="{23C8577A-7540-48E5-8047-6F840B1C3C0F}"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54.xml><?xml version="1.0" encoding="utf-8"?>
<queryTable xmlns="http://schemas.openxmlformats.org/spreadsheetml/2006/main" xmlns:mc="http://schemas.openxmlformats.org/markup-compatibility/2006" xmlns:xr16="http://schemas.microsoft.com/office/spreadsheetml/2017/revision16" mc:Ignorable="xr16" name="TFRF_Foreign_Units" connectionId="1981" xr16:uid="{8B5549B4-3E90-4729-9EF0-AEFF18EB02E9}"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55.xml><?xml version="1.0" encoding="utf-8"?>
<queryTable xmlns="http://schemas.openxmlformats.org/spreadsheetml/2006/main" xmlns:mc="http://schemas.openxmlformats.org/markup-compatibility/2006" xmlns:xr16="http://schemas.microsoft.com/office/spreadsheetml/2017/revision16" mc:Ignorable="xr16" name="TFRF_MM" headers="0" connectionId="1950" xr16:uid="{B6945187-C334-4D91-AEF8-77EC5F59BF9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56.xml><?xml version="1.0" encoding="utf-8"?>
<queryTable xmlns="http://schemas.openxmlformats.org/spreadsheetml/2006/main" xmlns:mc="http://schemas.openxmlformats.org/markup-compatibility/2006" xmlns:xr16="http://schemas.microsoft.com/office/spreadsheetml/2017/revision16" mc:Ignorable="xr16" name="TFRFNAV" headers="0" connectionId="1982" xr16:uid="{370B0436-CD1F-44F1-AFE7-FF274D8BDC12}"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57.xml><?xml version="1.0" encoding="utf-8"?>
<queryTable xmlns="http://schemas.openxmlformats.org/spreadsheetml/2006/main" xmlns:mc="http://schemas.openxmlformats.org/markup-compatibility/2006" xmlns:xr16="http://schemas.microsoft.com/office/spreadsheetml/2017/revision16" mc:Ignorable="xr16" name="TFRF_GOV_SEC" connectionId="1935" xr16:uid="{19BF791F-D037-4947-B65C-59490BF8BA2C}"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58.xml><?xml version="1.0" encoding="utf-8"?>
<queryTable xmlns="http://schemas.openxmlformats.org/spreadsheetml/2006/main" xmlns:mc="http://schemas.openxmlformats.org/markup-compatibility/2006" xmlns:xr16="http://schemas.microsoft.com/office/spreadsheetml/2017/revision16" mc:Ignorable="xr16" name="TFRF_Securitied_Debt" headers="0" connectionId="1942" xr16:uid="{F5650589-1F59-435C-AE32-DEEFD10F50D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59.xml><?xml version="1.0" encoding="utf-8"?>
<queryTable xmlns="http://schemas.openxmlformats.org/spreadsheetml/2006/main" xmlns:mc="http://schemas.openxmlformats.org/markup-compatibility/2006" xmlns:xr16="http://schemas.microsoft.com/office/spreadsheetml/2017/revision16" mc:Ignorable="xr16" name="TFRF_Securitied_Debt_1" headers="0" connectionId="1944" xr16:uid="{94D4D55F-EB6A-4F1E-801D-3FD5ED6F337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60.xml><?xml version="1.0" encoding="utf-8"?>
<queryTable xmlns="http://schemas.openxmlformats.org/spreadsheetml/2006/main" xmlns:mc="http://schemas.openxmlformats.org/markup-compatibility/2006" xmlns:xr16="http://schemas.microsoft.com/office/spreadsheetml/2017/revision16" mc:Ignorable="xr16" name="TFRF_EQ" connectionId="1931" xr16:uid="{3FC3DEB5-C3D2-4D06-BAEF-C688AE6026A0}"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61.xml><?xml version="1.0" encoding="utf-8"?>
<queryTable xmlns="http://schemas.openxmlformats.org/spreadsheetml/2006/main" xmlns:mc="http://schemas.openxmlformats.org/markup-compatibility/2006" xmlns:xr16="http://schemas.microsoft.com/office/spreadsheetml/2017/revision16" mc:Ignorable="xr16" name="TFRF_Debt_Related" headers="0" connectionId="1939" xr16:uid="{49C20CDA-4274-426D-9DEC-3115EE01E17C}"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62.xml><?xml version="1.0" encoding="utf-8"?>
<queryTable xmlns="http://schemas.openxmlformats.org/spreadsheetml/2006/main" xmlns:mc="http://schemas.openxmlformats.org/markup-compatibility/2006" xmlns:xr16="http://schemas.microsoft.com/office/spreadsheetml/2017/revision16" mc:Ignorable="xr16" name="TFRF_Debt_Related_UNLISTED" headers="0" connectionId="1941" xr16:uid="{3F3AD5CA-8AB9-49CB-A228-771730BCF310}"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63.xml><?xml version="1.0" encoding="utf-8"?>
<queryTable xmlns="http://schemas.openxmlformats.org/spreadsheetml/2006/main" xmlns:mc="http://schemas.openxmlformats.org/markup-compatibility/2006" xmlns:xr16="http://schemas.microsoft.com/office/spreadsheetml/2017/revision16" mc:Ignorable="xr16" name="TFRF_FD" headers="0" connectionId="1965" xr16:uid="{778ACD13-BFEC-462B-91A8-30AA1EF944FC}"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64.xml><?xml version="1.0" encoding="utf-8"?>
<queryTable xmlns="http://schemas.openxmlformats.org/spreadsheetml/2006/main" xmlns:mc="http://schemas.openxmlformats.org/markup-compatibility/2006" xmlns:xr16="http://schemas.microsoft.com/office/spreadsheetml/2017/revision16" mc:Ignorable="xr16" name="TFRF_EQ_FU_Related" connectionId="1934" xr16:uid="{61AD9774-22C2-424D-8081-71CFF3F7846E}"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65.xml><?xml version="1.0" encoding="utf-8"?>
<queryTable xmlns="http://schemas.openxmlformats.org/spreadsheetml/2006/main" xmlns:mc="http://schemas.openxmlformats.org/markup-compatibility/2006" xmlns:xr16="http://schemas.microsoft.com/office/spreadsheetml/2017/revision16" mc:Ignorable="xr16" name="TCIBXDIF_FD" headers="0" connectionId="1878" xr16:uid="{B0D95F66-3800-4E7F-A61A-022CA9C3BA28}"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66.xml><?xml version="1.0" encoding="utf-8"?>
<queryTable xmlns="http://schemas.openxmlformats.org/spreadsheetml/2006/main" xmlns:mc="http://schemas.openxmlformats.org/markup-compatibility/2006" xmlns:xr16="http://schemas.microsoft.com/office/spreadsheetml/2017/revision16" mc:Ignorable="xr16" name="TCIBXDIF_GOV_SEC" connectionId="1784" xr16:uid="{D1459609-C8B5-4B13-8072-70BCDDFA2EDE}"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67.xml><?xml version="1.0" encoding="utf-8"?>
<queryTable xmlns="http://schemas.openxmlformats.org/spreadsheetml/2006/main" xmlns:mc="http://schemas.openxmlformats.org/markup-compatibility/2006" xmlns:xr16="http://schemas.microsoft.com/office/spreadsheetml/2017/revision16" mc:Ignorable="xr16" name="TCIBXDIF_Securitied_Debt_1" headers="0" connectionId="1821" xr16:uid="{A11E34E7-3CF8-4F27-ADFC-6F0E7674F29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68.xml><?xml version="1.0" encoding="utf-8"?>
<queryTable xmlns="http://schemas.openxmlformats.org/spreadsheetml/2006/main" xmlns:mc="http://schemas.openxmlformats.org/markup-compatibility/2006" xmlns:xr16="http://schemas.microsoft.com/office/spreadsheetml/2017/revision16" mc:Ignorable="xr16" name="TCIBXDIF_MM" headers="0" connectionId="1837" xr16:uid="{6CF38F68-2649-4040-B88E-8A0F2386CDF9}"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69.xml><?xml version="1.0" encoding="utf-8"?>
<queryTable xmlns="http://schemas.openxmlformats.org/spreadsheetml/2006/main" xmlns:mc="http://schemas.openxmlformats.org/markup-compatibility/2006" xmlns:xr16="http://schemas.microsoft.com/office/spreadsheetml/2017/revision16" mc:Ignorable="xr16" name="TCIBXDIF_Debt_Related" headers="0" connectionId="1789" xr16:uid="{68AFF7E7-2887-4E2D-9904-26A8A88EE79A}"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70.xml><?xml version="1.0" encoding="utf-8"?>
<queryTable xmlns="http://schemas.openxmlformats.org/spreadsheetml/2006/main" xmlns:mc="http://schemas.openxmlformats.org/markup-compatibility/2006" xmlns:xr16="http://schemas.microsoft.com/office/spreadsheetml/2017/revision16" mc:Ignorable="xr16" name="TCIBXDIF_Securitied_Debt" headers="0" connectionId="1820" xr16:uid="{E4498983-3017-4A42-A8EB-EA3CD3904C67}"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71.xml><?xml version="1.0" encoding="utf-8"?>
<queryTable xmlns="http://schemas.openxmlformats.org/spreadsheetml/2006/main" xmlns:mc="http://schemas.openxmlformats.org/markup-compatibility/2006" xmlns:xr16="http://schemas.microsoft.com/office/spreadsheetml/2017/revision16" mc:Ignorable="xr16" name="TCIBXDIF_Debt_Related_UNLISTED" headers="0" connectionId="1806" xr16:uid="{AC199BB1-4259-4D8D-8F93-28D9B2FFE663}"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72.xml><?xml version="1.0" encoding="utf-8"?>
<queryTable xmlns="http://schemas.openxmlformats.org/spreadsheetml/2006/main" xmlns:mc="http://schemas.openxmlformats.org/markup-compatibility/2006" xmlns:xr16="http://schemas.microsoft.com/office/spreadsheetml/2017/revision16" mc:Ignorable="xr16" name="TCIBXDIF_Mutual_F_Units" headers="0" connectionId="1879" xr16:uid="{DDFC30E0-0304-4998-97F1-C87DE7C0BF51}"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73.xml><?xml version="1.0" encoding="utf-8"?>
<queryTable xmlns="http://schemas.openxmlformats.org/spreadsheetml/2006/main" xmlns:mc="http://schemas.openxmlformats.org/markup-compatibility/2006" xmlns:xr16="http://schemas.microsoft.com/office/spreadsheetml/2017/revision16" mc:Ignorable="xr16" name="TCIBXDIF_EQ_FU_Related" connectionId="1779" xr16:uid="{15287A8B-CFA8-4560-B272-3584A7ABF751}"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74.xml><?xml version="1.0" encoding="utf-8"?>
<queryTable xmlns="http://schemas.openxmlformats.org/spreadsheetml/2006/main" xmlns:mc="http://schemas.openxmlformats.org/markup-compatibility/2006" xmlns:xr16="http://schemas.microsoft.com/office/spreadsheetml/2017/revision16" mc:Ignorable="xr16" name="TCIBXDIF_EQ" connectionId="1774" xr16:uid="{E12B0B40-F444-4495-8F59-5292BE2FF292}"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75.xml><?xml version="1.0" encoding="utf-8"?>
<queryTable xmlns="http://schemas.openxmlformats.org/spreadsheetml/2006/main" xmlns:mc="http://schemas.openxmlformats.org/markup-compatibility/2006" xmlns:xr16="http://schemas.microsoft.com/office/spreadsheetml/2017/revision16" mc:Ignorable="xr16" name="TCIBXDIF_Aif_cat" headers="0" connectionId="1874" xr16:uid="{6B94B9DA-2BD5-4439-A789-5FE5D6100F63}"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76.xml><?xml version="1.0" encoding="utf-8"?>
<queryTable xmlns="http://schemas.openxmlformats.org/spreadsheetml/2006/main" xmlns:mc="http://schemas.openxmlformats.org/markup-compatibility/2006" xmlns:xr16="http://schemas.microsoft.com/office/spreadsheetml/2017/revision16" mc:Ignorable="xr16" name="TCIBXDIF_Foreign_Units" connectionId="1886" xr16:uid="{3BA1041C-808D-4B6A-AF70-101537E55956}"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77.xml><?xml version="1.0" encoding="utf-8"?>
<queryTable xmlns="http://schemas.openxmlformats.org/spreadsheetml/2006/main" xmlns:mc="http://schemas.openxmlformats.org/markup-compatibility/2006" xmlns:xr16="http://schemas.microsoft.com/office/spreadsheetml/2017/revision16" mc:Ignorable="xr16" name="TCIBXDIFNAV" headers="0" connectionId="1913" xr16:uid="{3D3C3131-6651-474F-B99F-52E88FA3B85A}"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78.xml><?xml version="1.0" encoding="utf-8"?>
<queryTable xmlns="http://schemas.openxmlformats.org/spreadsheetml/2006/main" xmlns:mc="http://schemas.openxmlformats.org/markup-compatibility/2006" xmlns:xr16="http://schemas.microsoft.com/office/spreadsheetml/2017/revision16" mc:Ignorable="xr16" name="TCORPBF_Debt_Related_UNLISTED" headers="0" connectionId="1526" xr16:uid="{2630EE96-E2CF-4F2C-B357-5125E264F749}" autoFormatId="16" applyNumberFormats="0" applyBorderFormats="0" applyFontFormats="1" applyPatternFormats="1" applyAlignmentFormats="0" applyWidthHeightFormats="0">
  <queryTableRefresh headersInLastRefresh="0" nextId="8">
    <queryTableFields count="7">
      <queryTableField id="1" name="A||DECODE(INSTR(A,'(III)'),0,'"/>
      <queryTableField id="2" name="B"/>
      <queryTableField id="3" name="C"/>
      <queryTableField id="4" name="D"/>
      <queryTableField id="5" name="E"/>
      <queryTableField id="6" name="F"/>
      <queryTableField id="7" name="G"/>
    </queryTableFields>
  </queryTableRefresh>
</queryTable>
</file>

<file path=xl/queryTables/queryTable879.xml><?xml version="1.0" encoding="utf-8"?>
<queryTable xmlns="http://schemas.openxmlformats.org/spreadsheetml/2006/main" xmlns:mc="http://schemas.openxmlformats.org/markup-compatibility/2006" xmlns:xr16="http://schemas.microsoft.com/office/spreadsheetml/2017/revision16" mc:Ignorable="xr16" name="TCORPBF_Foreign_Units" connectionId="1743" xr16:uid="{4331C284-E86D-4D34-AD2F-AC2701B887A3}" autoFormatId="16" applyNumberFormats="0" applyBorderFormats="0" applyFontFormats="1" applyPatternFormats="1" applyAlignmentFormats="0" applyWidthHeightFormats="0">
  <queryTableRefresh headersInLastRefresh="0" nextId="8">
    <queryTableFields count="7">
      <queryTableField id="1" name="NAME OF THE INSTRUMENT"/>
      <queryTableField id="2" name="YIELD ( IN % )"/>
      <queryTableField id="3" name="INDUSTRY"/>
      <queryTableField id="4" name="ISIN CODE"/>
      <queryTableField id="5" name="QUANTITY"/>
      <queryTableField id="6" name="MKT VAL(Rs. Lacs)"/>
      <queryTableField id="7" name="% to NAV"/>
    </queryTableFields>
  </queryTableRefresh>
</queryTable>
</file>

<file path=xl/queryTables/queryTable880.xml><?xml version="1.0" encoding="utf-8"?>
<queryTable xmlns="http://schemas.openxmlformats.org/spreadsheetml/2006/main" xmlns:mc="http://schemas.openxmlformats.org/markup-compatibility/2006" xmlns:xr16="http://schemas.microsoft.com/office/spreadsheetml/2017/revision16" mc:Ignorable="xr16" name="TCORPBFNAV" headers="0" connectionId="1759" xr16:uid="{E7C55A27-EF75-43C4-A98A-C68E36493B83}" autoFormatId="16" applyNumberFormats="0" applyBorderFormats="0" applyFontFormats="1" applyPatternFormats="1" applyAlignmentFormats="0" applyWidthHeightFormats="0">
  <queryTableRefresh headersInLastRefresh="0" nextId="2">
    <queryTableFields count="1">
      <queryTableField id="1" name="'NAVASON'||A.WEEKEND_DT||':RS."/>
    </queryTableFields>
  </queryTableRefresh>
</queryTable>
</file>

<file path=xl/queryTables/queryTable881.xml><?xml version="1.0" encoding="utf-8"?>
<queryTable xmlns="http://schemas.openxmlformats.org/spreadsheetml/2006/main" xmlns:mc="http://schemas.openxmlformats.org/markup-compatibility/2006" xmlns:xr16="http://schemas.microsoft.com/office/spreadsheetml/2017/revision16" mc:Ignorable="xr16" name="TCORPBF_EQ" connectionId="404" xr16:uid="{005AE924-A745-46DE-91DE-5A4EDC61D30A}" autoFormatId="16" applyNumberFormats="0" applyBorderFormats="0" applyFontFormats="1" applyPatternFormats="1" applyAlignmentFormats="0" applyWidthHeightFormats="0">
  <queryTableRefresh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82.xml><?xml version="1.0" encoding="utf-8"?>
<queryTable xmlns="http://schemas.openxmlformats.org/spreadsheetml/2006/main" xmlns:mc="http://schemas.openxmlformats.org/markup-compatibility/2006" xmlns:xr16="http://schemas.microsoft.com/office/spreadsheetml/2017/revision16" mc:Ignorable="xr16" name="TCORPBF_Mutual_F_Units" headers="0" connectionId="1742" xr16:uid="{674AC0B7-4DF1-46CB-8933-17F65635D66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83.xml><?xml version="1.0" encoding="utf-8"?>
<queryTable xmlns="http://schemas.openxmlformats.org/spreadsheetml/2006/main" xmlns:mc="http://schemas.openxmlformats.org/markup-compatibility/2006" xmlns:xr16="http://schemas.microsoft.com/office/spreadsheetml/2017/revision16" mc:Ignorable="xr16" name="TCORPBF_Securitied_Debt_1" headers="0" connectionId="1650" xr16:uid="{557EB607-26F5-4BBA-BA75-6CF04C5B8900}"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84.xml><?xml version="1.0" encoding="utf-8"?>
<queryTable xmlns="http://schemas.openxmlformats.org/spreadsheetml/2006/main" xmlns:mc="http://schemas.openxmlformats.org/markup-compatibility/2006" xmlns:xr16="http://schemas.microsoft.com/office/spreadsheetml/2017/revision16" mc:Ignorable="xr16" name="TCORPBF_GOV_SEC" connectionId="1479" xr16:uid="{DEA59048-51F7-45F6-A36A-9C530E965B3D}" autoFormatId="16" applyNumberFormats="0" applyBorderFormats="0" applyFontFormats="1" applyPatternFormats="1" applyAlignmentFormats="0" applyWidthHeightFormats="0">
  <queryTableRefresh nextId="8">
    <queryTableFields count="7">
      <queryTableField id="1" name="NAME OF THE INSTRUMENT"/>
      <queryTableField id="2" name="YIELD ( IN % )"/>
      <queryTableField id="3" name="RATINGS"/>
      <queryTableField id="4" name="ISIN CODE"/>
      <queryTableField id="5" name="QUANTITY"/>
      <queryTableField id="6" name="MKT VAL(Rs. Lacs)"/>
      <queryTableField id="7" name="% to NAV"/>
    </queryTableFields>
  </queryTableRefresh>
</queryTable>
</file>

<file path=xl/queryTables/queryTable885.xml><?xml version="1.0" encoding="utf-8"?>
<queryTable xmlns="http://schemas.openxmlformats.org/spreadsheetml/2006/main" xmlns:mc="http://schemas.openxmlformats.org/markup-compatibility/2006" xmlns:xr16="http://schemas.microsoft.com/office/spreadsheetml/2017/revision16" mc:Ignorable="xr16" name="TCORPBF_MM" headers="0" connectionId="1665" xr16:uid="{E4F59129-BE3F-48DF-925B-346CF4823D7D}"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86.xml><?xml version="1.0" encoding="utf-8"?>
<queryTable xmlns="http://schemas.openxmlformats.org/spreadsheetml/2006/main" xmlns:mc="http://schemas.openxmlformats.org/markup-compatibility/2006" xmlns:xr16="http://schemas.microsoft.com/office/spreadsheetml/2017/revision16" mc:Ignorable="xr16" name="TCORPBF_Aif_cat" headers="0" connectionId="1680" xr16:uid="{55CD9070-04C8-44E5-BF4C-8F513536C8D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87.xml><?xml version="1.0" encoding="utf-8"?>
<queryTable xmlns="http://schemas.openxmlformats.org/spreadsheetml/2006/main" xmlns:mc="http://schemas.openxmlformats.org/markup-compatibility/2006" xmlns:xr16="http://schemas.microsoft.com/office/spreadsheetml/2017/revision16" mc:Ignorable="xr16" name="TCORPBF_FD" headers="0" connectionId="1696" xr16:uid="{F12C2EBA-A333-4566-BA98-4A8F5D98EDCA}"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queryTables/queryTable888.xml><?xml version="1.0" encoding="utf-8"?>
<queryTable xmlns="http://schemas.openxmlformats.org/spreadsheetml/2006/main" xmlns:mc="http://schemas.openxmlformats.org/markup-compatibility/2006" xmlns:xr16="http://schemas.microsoft.com/office/spreadsheetml/2017/revision16" mc:Ignorable="xr16" name="TCORPBF_EQ_FU_Related" connectionId="1467" xr16:uid="{A2710A47-D4D9-41FD-B86E-74773926507F}" autoFormatId="16" applyNumberFormats="0" applyBorderFormats="0" applyFontFormats="1" applyPatternFormats="1" applyAlignmentFormats="0" applyWidthHeightFormats="0">
  <queryTableRefresh headersInLastRefresh="0" nextId="9">
    <queryTableFields count="8">
      <queryTableField id="1" name="NAME OF THE INSTRUMENT"/>
      <queryTableField id="2" name="YIELD ( IN % )"/>
      <queryTableField id="3" name="INDUSTRY"/>
      <queryTableField id="4" name="ISIN CODE"/>
      <queryTableField id="5" name="QUANTITY"/>
      <queryTableField id="6" name="MKT VAL(Rs. Lacs)"/>
      <queryTableField id="7" name="% to NAV"/>
      <queryTableField id="8"/>
    </queryTableFields>
  </queryTableRefresh>
</queryTable>
</file>

<file path=xl/queryTables/queryTable889.xml><?xml version="1.0" encoding="utf-8"?>
<queryTable xmlns="http://schemas.openxmlformats.org/spreadsheetml/2006/main" xmlns:mc="http://schemas.openxmlformats.org/markup-compatibility/2006" xmlns:xr16="http://schemas.microsoft.com/office/spreadsheetml/2017/revision16" mc:Ignorable="xr16" name="TCORPBF_Debt_Related" headers="0" connectionId="1510" xr16:uid="{8C411859-C5EE-436D-B65C-E45706D940B6}" autoFormatId="16" applyNumberFormats="0" applyBorderFormats="0" applyFontFormats="1" applyPatternFormats="1" applyAlignmentFormats="0" applyWidthHeightFormats="0">
  <queryTableRefresh headersInLastRefresh="0" nextId="8">
    <queryTableFields count="7">
      <queryTableField id="1" name="A||DECODE(INSTR(A,'(II)'),0,''"/>
      <queryTableField id="2" name="B"/>
      <queryTableField id="3" name="C"/>
      <queryTableField id="4" name="D"/>
      <queryTableField id="5" name="E"/>
      <queryTableField id="6" name="F"/>
      <queryTableField id="7" name="G"/>
    </queryTableFields>
  </queryTableRefresh>
</queryTable>
</file>

<file path=xl/queryTables/queryTable890.xml><?xml version="1.0" encoding="utf-8"?>
<queryTable xmlns="http://schemas.openxmlformats.org/spreadsheetml/2006/main" xmlns:mc="http://schemas.openxmlformats.org/markup-compatibility/2006" xmlns:xr16="http://schemas.microsoft.com/office/spreadsheetml/2017/revision16" mc:Ignorable="xr16" name="TCORPBF_Securitied_Debt" headers="0" connectionId="1572" xr16:uid="{F59F860A-2764-495B-BBF3-1071028EE714}" autoFormatId="16" applyNumberFormats="0" applyBorderFormats="0" applyFontFormats="1" applyPatternFormats="1" applyAlignmentFormats="0" applyWidthHeightFormats="0">
  <queryTableRefresh headersInLastRefresh="0" nextId="8">
    <queryTableFields count="7">
      <queryTableField id="1" name="A"/>
      <queryTableField id="2" name="B"/>
      <queryTableField id="3" name="C"/>
      <queryTableField id="4" name="D"/>
      <queryTableField id="5" name="E"/>
      <queryTableField id="6" name="F"/>
      <queryTableField id="7" name="G"/>
    </queryTableFields>
  </queryTableRefresh>
</query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5.xml.rels><?xml version="1.0" encoding="UTF-8" standalone="yes"?>
<Relationships xmlns="http://schemas.openxmlformats.org/package/2006/relationships"><Relationship Id="rId8" Type="http://schemas.openxmlformats.org/officeDocument/2006/relationships/queryTable" Target="../queryTables/queryTable8.xml"/><Relationship Id="rId13" Type="http://schemas.openxmlformats.org/officeDocument/2006/relationships/queryTable" Target="../queryTables/queryTable13.xml"/><Relationship Id="rId3" Type="http://schemas.openxmlformats.org/officeDocument/2006/relationships/queryTable" Target="../queryTables/queryTable3.xml"/><Relationship Id="rId7" Type="http://schemas.openxmlformats.org/officeDocument/2006/relationships/queryTable" Target="../queryTables/queryTable7.xml"/><Relationship Id="rId12" Type="http://schemas.openxmlformats.org/officeDocument/2006/relationships/queryTable" Target="../queryTables/queryTable12.xml"/><Relationship Id="rId2" Type="http://schemas.openxmlformats.org/officeDocument/2006/relationships/queryTable" Target="../queryTables/queryTable2.xml"/><Relationship Id="rId1" Type="http://schemas.openxmlformats.org/officeDocument/2006/relationships/drawing" Target="../drawings/drawing1.xml"/><Relationship Id="rId6" Type="http://schemas.openxmlformats.org/officeDocument/2006/relationships/queryTable" Target="../queryTables/queryTable6.xml"/><Relationship Id="rId11" Type="http://schemas.openxmlformats.org/officeDocument/2006/relationships/queryTable" Target="../queryTables/queryTable11.xml"/><Relationship Id="rId5" Type="http://schemas.openxmlformats.org/officeDocument/2006/relationships/queryTable" Target="../queryTables/queryTable5.xml"/><Relationship Id="rId10" Type="http://schemas.openxmlformats.org/officeDocument/2006/relationships/queryTable" Target="../queryTables/queryTable10.xml"/><Relationship Id="rId4" Type="http://schemas.openxmlformats.org/officeDocument/2006/relationships/queryTable" Target="../queryTables/queryTable4.xml"/><Relationship Id="rId9" Type="http://schemas.openxmlformats.org/officeDocument/2006/relationships/queryTable" Target="../queryTables/queryTable9.xml"/><Relationship Id="rId14" Type="http://schemas.openxmlformats.org/officeDocument/2006/relationships/queryTable" Target="../queryTables/queryTable14.xml"/></Relationships>
</file>

<file path=xl/worksheets/_rels/sheet6.xml.rels><?xml version="1.0" encoding="UTF-8" standalone="yes"?>
<Relationships xmlns="http://schemas.openxmlformats.org/package/2006/relationships"><Relationship Id="rId8" Type="http://schemas.openxmlformats.org/officeDocument/2006/relationships/queryTable" Target="../queryTables/queryTable21.xml"/><Relationship Id="rId13" Type="http://schemas.openxmlformats.org/officeDocument/2006/relationships/queryTable" Target="../queryTables/queryTable26.xml"/><Relationship Id="rId3" Type="http://schemas.openxmlformats.org/officeDocument/2006/relationships/queryTable" Target="../queryTables/queryTable16.xml"/><Relationship Id="rId7" Type="http://schemas.openxmlformats.org/officeDocument/2006/relationships/queryTable" Target="../queryTables/queryTable20.xml"/><Relationship Id="rId12" Type="http://schemas.openxmlformats.org/officeDocument/2006/relationships/queryTable" Target="../queryTables/queryTable25.xml"/><Relationship Id="rId2" Type="http://schemas.openxmlformats.org/officeDocument/2006/relationships/queryTable" Target="../queryTables/queryTable15.xml"/><Relationship Id="rId1" Type="http://schemas.openxmlformats.org/officeDocument/2006/relationships/drawing" Target="../drawings/drawing2.xml"/><Relationship Id="rId6" Type="http://schemas.openxmlformats.org/officeDocument/2006/relationships/queryTable" Target="../queryTables/queryTable19.xml"/><Relationship Id="rId11" Type="http://schemas.openxmlformats.org/officeDocument/2006/relationships/queryTable" Target="../queryTables/queryTable24.xml"/><Relationship Id="rId5" Type="http://schemas.openxmlformats.org/officeDocument/2006/relationships/queryTable" Target="../queryTables/queryTable18.xml"/><Relationship Id="rId10" Type="http://schemas.openxmlformats.org/officeDocument/2006/relationships/queryTable" Target="../queryTables/queryTable23.xml"/><Relationship Id="rId4" Type="http://schemas.openxmlformats.org/officeDocument/2006/relationships/queryTable" Target="../queryTables/queryTable17.xml"/><Relationship Id="rId9" Type="http://schemas.openxmlformats.org/officeDocument/2006/relationships/queryTable" Target="../queryTables/queryTable22.xml"/><Relationship Id="rId14" Type="http://schemas.openxmlformats.org/officeDocument/2006/relationships/queryTable" Target="../queryTables/queryTable27.xml"/></Relationships>
</file>

<file path=xl/worksheets/_rels/sheet7.xml.rels><?xml version="1.0" encoding="UTF-8" standalone="yes"?>
<Relationships xmlns="http://schemas.openxmlformats.org/package/2006/relationships"><Relationship Id="rId8" Type="http://schemas.openxmlformats.org/officeDocument/2006/relationships/queryTable" Target="../queryTables/queryTable34.xml"/><Relationship Id="rId13" Type="http://schemas.openxmlformats.org/officeDocument/2006/relationships/queryTable" Target="../queryTables/queryTable39.xml"/><Relationship Id="rId3" Type="http://schemas.openxmlformats.org/officeDocument/2006/relationships/queryTable" Target="../queryTables/queryTable29.xml"/><Relationship Id="rId7" Type="http://schemas.openxmlformats.org/officeDocument/2006/relationships/queryTable" Target="../queryTables/queryTable33.xml"/><Relationship Id="rId12" Type="http://schemas.openxmlformats.org/officeDocument/2006/relationships/queryTable" Target="../queryTables/queryTable38.xml"/><Relationship Id="rId2" Type="http://schemas.openxmlformats.org/officeDocument/2006/relationships/queryTable" Target="../queryTables/queryTable28.xml"/><Relationship Id="rId1" Type="http://schemas.openxmlformats.org/officeDocument/2006/relationships/drawing" Target="../drawings/drawing3.xml"/><Relationship Id="rId6" Type="http://schemas.openxmlformats.org/officeDocument/2006/relationships/queryTable" Target="../queryTables/queryTable32.xml"/><Relationship Id="rId11" Type="http://schemas.openxmlformats.org/officeDocument/2006/relationships/queryTable" Target="../queryTables/queryTable37.xml"/><Relationship Id="rId5" Type="http://schemas.openxmlformats.org/officeDocument/2006/relationships/queryTable" Target="../queryTables/queryTable31.xml"/><Relationship Id="rId10" Type="http://schemas.openxmlformats.org/officeDocument/2006/relationships/queryTable" Target="../queryTables/queryTable36.xml"/><Relationship Id="rId4" Type="http://schemas.openxmlformats.org/officeDocument/2006/relationships/queryTable" Target="../queryTables/queryTable30.xml"/><Relationship Id="rId9" Type="http://schemas.openxmlformats.org/officeDocument/2006/relationships/queryTable" Target="../queryTables/queryTable35.xml"/><Relationship Id="rId14" Type="http://schemas.openxmlformats.org/officeDocument/2006/relationships/queryTable" Target="../queryTables/queryTable40.xml"/></Relationships>
</file>

<file path=xl/worksheets/_rels/sheet8.xml.rels><?xml version="1.0" encoding="UTF-8" standalone="yes"?>
<Relationships xmlns="http://schemas.openxmlformats.org/package/2006/relationships"><Relationship Id="rId8" Type="http://schemas.openxmlformats.org/officeDocument/2006/relationships/queryTable" Target="../queryTables/queryTable47.xml"/><Relationship Id="rId13" Type="http://schemas.openxmlformats.org/officeDocument/2006/relationships/queryTable" Target="../queryTables/queryTable52.xml"/><Relationship Id="rId3" Type="http://schemas.openxmlformats.org/officeDocument/2006/relationships/queryTable" Target="../queryTables/queryTable42.xml"/><Relationship Id="rId7" Type="http://schemas.openxmlformats.org/officeDocument/2006/relationships/queryTable" Target="../queryTables/queryTable46.xml"/><Relationship Id="rId12" Type="http://schemas.openxmlformats.org/officeDocument/2006/relationships/queryTable" Target="../queryTables/queryTable51.xml"/><Relationship Id="rId2" Type="http://schemas.openxmlformats.org/officeDocument/2006/relationships/queryTable" Target="../queryTables/queryTable41.xml"/><Relationship Id="rId1" Type="http://schemas.openxmlformats.org/officeDocument/2006/relationships/drawing" Target="../drawings/drawing4.xml"/><Relationship Id="rId6" Type="http://schemas.openxmlformats.org/officeDocument/2006/relationships/queryTable" Target="../queryTables/queryTable45.xml"/><Relationship Id="rId11" Type="http://schemas.openxmlformats.org/officeDocument/2006/relationships/queryTable" Target="../queryTables/queryTable50.xml"/><Relationship Id="rId5" Type="http://schemas.openxmlformats.org/officeDocument/2006/relationships/queryTable" Target="../queryTables/queryTable44.xml"/><Relationship Id="rId10" Type="http://schemas.openxmlformats.org/officeDocument/2006/relationships/queryTable" Target="../queryTables/queryTable49.xml"/><Relationship Id="rId4" Type="http://schemas.openxmlformats.org/officeDocument/2006/relationships/queryTable" Target="../queryTables/queryTable43.xml"/><Relationship Id="rId9" Type="http://schemas.openxmlformats.org/officeDocument/2006/relationships/queryTable" Target="../queryTables/queryTable48.xml"/><Relationship Id="rId14" Type="http://schemas.openxmlformats.org/officeDocument/2006/relationships/queryTable" Target="../queryTables/queryTable53.xml"/></Relationships>
</file>

<file path=xl/worksheets/_rels/sheet9.xml.rels><?xml version="1.0" encoding="UTF-8" standalone="yes"?>
<Relationships xmlns="http://schemas.openxmlformats.org/package/2006/relationships"><Relationship Id="rId8" Type="http://schemas.openxmlformats.org/officeDocument/2006/relationships/queryTable" Target="../queryTables/queryTable60.xml"/><Relationship Id="rId13" Type="http://schemas.openxmlformats.org/officeDocument/2006/relationships/queryTable" Target="../queryTables/queryTable65.xml"/><Relationship Id="rId3" Type="http://schemas.openxmlformats.org/officeDocument/2006/relationships/queryTable" Target="../queryTables/queryTable55.xml"/><Relationship Id="rId7" Type="http://schemas.openxmlformats.org/officeDocument/2006/relationships/queryTable" Target="../queryTables/queryTable59.xml"/><Relationship Id="rId12" Type="http://schemas.openxmlformats.org/officeDocument/2006/relationships/queryTable" Target="../queryTables/queryTable64.xml"/><Relationship Id="rId2" Type="http://schemas.openxmlformats.org/officeDocument/2006/relationships/queryTable" Target="../queryTables/queryTable54.xml"/><Relationship Id="rId1" Type="http://schemas.openxmlformats.org/officeDocument/2006/relationships/drawing" Target="../drawings/drawing5.xml"/><Relationship Id="rId6" Type="http://schemas.openxmlformats.org/officeDocument/2006/relationships/queryTable" Target="../queryTables/queryTable58.xml"/><Relationship Id="rId11" Type="http://schemas.openxmlformats.org/officeDocument/2006/relationships/queryTable" Target="../queryTables/queryTable63.xml"/><Relationship Id="rId5" Type="http://schemas.openxmlformats.org/officeDocument/2006/relationships/queryTable" Target="../queryTables/queryTable57.xml"/><Relationship Id="rId10" Type="http://schemas.openxmlformats.org/officeDocument/2006/relationships/queryTable" Target="../queryTables/queryTable62.xml"/><Relationship Id="rId4" Type="http://schemas.openxmlformats.org/officeDocument/2006/relationships/queryTable" Target="../queryTables/queryTable56.xml"/><Relationship Id="rId9" Type="http://schemas.openxmlformats.org/officeDocument/2006/relationships/queryTable" Target="../queryTables/queryTable61.xml"/><Relationship Id="rId14" Type="http://schemas.openxmlformats.org/officeDocument/2006/relationships/queryTable" Target="../queryTables/queryTable66.xml"/></Relationships>
</file>

<file path=xl/worksheets/_rels/sheet10.xml.rels><?xml version="1.0" encoding="UTF-8" standalone="yes"?>
<Relationships xmlns="http://schemas.openxmlformats.org/package/2006/relationships"><Relationship Id="rId8" Type="http://schemas.openxmlformats.org/officeDocument/2006/relationships/queryTable" Target="../queryTables/queryTable73.xml"/><Relationship Id="rId13" Type="http://schemas.openxmlformats.org/officeDocument/2006/relationships/queryTable" Target="../queryTables/queryTable78.xml"/><Relationship Id="rId3" Type="http://schemas.openxmlformats.org/officeDocument/2006/relationships/queryTable" Target="../queryTables/queryTable68.xml"/><Relationship Id="rId7" Type="http://schemas.openxmlformats.org/officeDocument/2006/relationships/queryTable" Target="../queryTables/queryTable72.xml"/><Relationship Id="rId12" Type="http://schemas.openxmlformats.org/officeDocument/2006/relationships/queryTable" Target="../queryTables/queryTable77.xml"/><Relationship Id="rId2" Type="http://schemas.openxmlformats.org/officeDocument/2006/relationships/queryTable" Target="../queryTables/queryTable67.xml"/><Relationship Id="rId1" Type="http://schemas.openxmlformats.org/officeDocument/2006/relationships/drawing" Target="../drawings/drawing6.xml"/><Relationship Id="rId6" Type="http://schemas.openxmlformats.org/officeDocument/2006/relationships/queryTable" Target="../queryTables/queryTable71.xml"/><Relationship Id="rId11" Type="http://schemas.openxmlformats.org/officeDocument/2006/relationships/queryTable" Target="../queryTables/queryTable76.xml"/><Relationship Id="rId5" Type="http://schemas.openxmlformats.org/officeDocument/2006/relationships/queryTable" Target="../queryTables/queryTable70.xml"/><Relationship Id="rId10" Type="http://schemas.openxmlformats.org/officeDocument/2006/relationships/queryTable" Target="../queryTables/queryTable75.xml"/><Relationship Id="rId4" Type="http://schemas.openxmlformats.org/officeDocument/2006/relationships/queryTable" Target="../queryTables/queryTable69.xml"/><Relationship Id="rId9" Type="http://schemas.openxmlformats.org/officeDocument/2006/relationships/queryTable" Target="../queryTables/queryTable74.xml"/><Relationship Id="rId14" Type="http://schemas.openxmlformats.org/officeDocument/2006/relationships/queryTable" Target="../queryTables/queryTable79.xml"/></Relationships>
</file>

<file path=xl/worksheets/_rels/sheet11.xml.rels><?xml version="1.0" encoding="UTF-8" standalone="yes"?>
<Relationships xmlns="http://schemas.openxmlformats.org/package/2006/relationships"><Relationship Id="rId8" Type="http://schemas.openxmlformats.org/officeDocument/2006/relationships/queryTable" Target="../queryTables/queryTable86.xml"/><Relationship Id="rId13" Type="http://schemas.openxmlformats.org/officeDocument/2006/relationships/queryTable" Target="../queryTables/queryTable91.xml"/><Relationship Id="rId3" Type="http://schemas.openxmlformats.org/officeDocument/2006/relationships/queryTable" Target="../queryTables/queryTable81.xml"/><Relationship Id="rId7" Type="http://schemas.openxmlformats.org/officeDocument/2006/relationships/queryTable" Target="../queryTables/queryTable85.xml"/><Relationship Id="rId12" Type="http://schemas.openxmlformats.org/officeDocument/2006/relationships/queryTable" Target="../queryTables/queryTable90.xml"/><Relationship Id="rId2" Type="http://schemas.openxmlformats.org/officeDocument/2006/relationships/queryTable" Target="../queryTables/queryTable80.xml"/><Relationship Id="rId1" Type="http://schemas.openxmlformats.org/officeDocument/2006/relationships/drawing" Target="../drawings/drawing7.xml"/><Relationship Id="rId6" Type="http://schemas.openxmlformats.org/officeDocument/2006/relationships/queryTable" Target="../queryTables/queryTable84.xml"/><Relationship Id="rId11" Type="http://schemas.openxmlformats.org/officeDocument/2006/relationships/queryTable" Target="../queryTables/queryTable89.xml"/><Relationship Id="rId5" Type="http://schemas.openxmlformats.org/officeDocument/2006/relationships/queryTable" Target="../queryTables/queryTable83.xml"/><Relationship Id="rId10" Type="http://schemas.openxmlformats.org/officeDocument/2006/relationships/queryTable" Target="../queryTables/queryTable88.xml"/><Relationship Id="rId4" Type="http://schemas.openxmlformats.org/officeDocument/2006/relationships/queryTable" Target="../queryTables/queryTable82.xml"/><Relationship Id="rId9" Type="http://schemas.openxmlformats.org/officeDocument/2006/relationships/queryTable" Target="../queryTables/queryTable87.xml"/><Relationship Id="rId14" Type="http://schemas.openxmlformats.org/officeDocument/2006/relationships/queryTable" Target="../queryTables/queryTable92.xml"/></Relationships>
</file>

<file path=xl/worksheets/_rels/sheet12.xml.rels><?xml version="1.0" encoding="UTF-8" standalone="yes"?>
<Relationships xmlns="http://schemas.openxmlformats.org/package/2006/relationships"><Relationship Id="rId8" Type="http://schemas.openxmlformats.org/officeDocument/2006/relationships/queryTable" Target="../queryTables/queryTable99.xml"/><Relationship Id="rId13" Type="http://schemas.openxmlformats.org/officeDocument/2006/relationships/queryTable" Target="../queryTables/queryTable104.xml"/><Relationship Id="rId3" Type="http://schemas.openxmlformats.org/officeDocument/2006/relationships/queryTable" Target="../queryTables/queryTable94.xml"/><Relationship Id="rId7" Type="http://schemas.openxmlformats.org/officeDocument/2006/relationships/queryTable" Target="../queryTables/queryTable98.xml"/><Relationship Id="rId12" Type="http://schemas.openxmlformats.org/officeDocument/2006/relationships/queryTable" Target="../queryTables/queryTable103.xml"/><Relationship Id="rId2" Type="http://schemas.openxmlformats.org/officeDocument/2006/relationships/queryTable" Target="../queryTables/queryTable93.xml"/><Relationship Id="rId1" Type="http://schemas.openxmlformats.org/officeDocument/2006/relationships/drawing" Target="../drawings/drawing8.xml"/><Relationship Id="rId6" Type="http://schemas.openxmlformats.org/officeDocument/2006/relationships/queryTable" Target="../queryTables/queryTable97.xml"/><Relationship Id="rId11" Type="http://schemas.openxmlformats.org/officeDocument/2006/relationships/queryTable" Target="../queryTables/queryTable102.xml"/><Relationship Id="rId5" Type="http://schemas.openxmlformats.org/officeDocument/2006/relationships/queryTable" Target="../queryTables/queryTable96.xml"/><Relationship Id="rId10" Type="http://schemas.openxmlformats.org/officeDocument/2006/relationships/queryTable" Target="../queryTables/queryTable101.xml"/><Relationship Id="rId4" Type="http://schemas.openxmlformats.org/officeDocument/2006/relationships/queryTable" Target="../queryTables/queryTable95.xml"/><Relationship Id="rId9" Type="http://schemas.openxmlformats.org/officeDocument/2006/relationships/queryTable" Target="../queryTables/queryTable100.xml"/><Relationship Id="rId14" Type="http://schemas.openxmlformats.org/officeDocument/2006/relationships/queryTable" Target="../queryTables/queryTable105.xml"/></Relationships>
</file>

<file path=xl/worksheets/_rels/sheet13.xml.rels><?xml version="1.0" encoding="UTF-8" standalone="yes"?>
<Relationships xmlns="http://schemas.openxmlformats.org/package/2006/relationships"><Relationship Id="rId8" Type="http://schemas.openxmlformats.org/officeDocument/2006/relationships/queryTable" Target="../queryTables/queryTable112.xml"/><Relationship Id="rId13" Type="http://schemas.openxmlformats.org/officeDocument/2006/relationships/queryTable" Target="../queryTables/queryTable117.xml"/><Relationship Id="rId3" Type="http://schemas.openxmlformats.org/officeDocument/2006/relationships/queryTable" Target="../queryTables/queryTable107.xml"/><Relationship Id="rId7" Type="http://schemas.openxmlformats.org/officeDocument/2006/relationships/queryTable" Target="../queryTables/queryTable111.xml"/><Relationship Id="rId12" Type="http://schemas.openxmlformats.org/officeDocument/2006/relationships/queryTable" Target="../queryTables/queryTable116.xml"/><Relationship Id="rId2" Type="http://schemas.openxmlformats.org/officeDocument/2006/relationships/queryTable" Target="../queryTables/queryTable106.xml"/><Relationship Id="rId1" Type="http://schemas.openxmlformats.org/officeDocument/2006/relationships/drawing" Target="../drawings/drawing9.xml"/><Relationship Id="rId6" Type="http://schemas.openxmlformats.org/officeDocument/2006/relationships/queryTable" Target="../queryTables/queryTable110.xml"/><Relationship Id="rId11" Type="http://schemas.openxmlformats.org/officeDocument/2006/relationships/queryTable" Target="../queryTables/queryTable115.xml"/><Relationship Id="rId5" Type="http://schemas.openxmlformats.org/officeDocument/2006/relationships/queryTable" Target="../queryTables/queryTable109.xml"/><Relationship Id="rId10" Type="http://schemas.openxmlformats.org/officeDocument/2006/relationships/queryTable" Target="../queryTables/queryTable114.xml"/><Relationship Id="rId4" Type="http://schemas.openxmlformats.org/officeDocument/2006/relationships/queryTable" Target="../queryTables/queryTable108.xml"/><Relationship Id="rId9" Type="http://schemas.openxmlformats.org/officeDocument/2006/relationships/queryTable" Target="../queryTables/queryTable113.xml"/><Relationship Id="rId14" Type="http://schemas.openxmlformats.org/officeDocument/2006/relationships/queryTable" Target="../queryTables/queryTable118.xml"/></Relationships>
</file>

<file path=xl/worksheets/_rels/sheet14.xml.rels><?xml version="1.0" encoding="UTF-8" standalone="yes"?>
<Relationships xmlns="http://schemas.openxmlformats.org/package/2006/relationships"><Relationship Id="rId8" Type="http://schemas.openxmlformats.org/officeDocument/2006/relationships/queryTable" Target="../queryTables/queryTable125.xml"/><Relationship Id="rId13" Type="http://schemas.openxmlformats.org/officeDocument/2006/relationships/queryTable" Target="../queryTables/queryTable130.xml"/><Relationship Id="rId3" Type="http://schemas.openxmlformats.org/officeDocument/2006/relationships/queryTable" Target="../queryTables/queryTable120.xml"/><Relationship Id="rId7" Type="http://schemas.openxmlformats.org/officeDocument/2006/relationships/queryTable" Target="../queryTables/queryTable124.xml"/><Relationship Id="rId12" Type="http://schemas.openxmlformats.org/officeDocument/2006/relationships/queryTable" Target="../queryTables/queryTable129.xml"/><Relationship Id="rId2" Type="http://schemas.openxmlformats.org/officeDocument/2006/relationships/queryTable" Target="../queryTables/queryTable119.xml"/><Relationship Id="rId1" Type="http://schemas.openxmlformats.org/officeDocument/2006/relationships/drawing" Target="../drawings/drawing10.xml"/><Relationship Id="rId6" Type="http://schemas.openxmlformats.org/officeDocument/2006/relationships/queryTable" Target="../queryTables/queryTable123.xml"/><Relationship Id="rId11" Type="http://schemas.openxmlformats.org/officeDocument/2006/relationships/queryTable" Target="../queryTables/queryTable128.xml"/><Relationship Id="rId5" Type="http://schemas.openxmlformats.org/officeDocument/2006/relationships/queryTable" Target="../queryTables/queryTable122.xml"/><Relationship Id="rId10" Type="http://schemas.openxmlformats.org/officeDocument/2006/relationships/queryTable" Target="../queryTables/queryTable127.xml"/><Relationship Id="rId4" Type="http://schemas.openxmlformats.org/officeDocument/2006/relationships/queryTable" Target="../queryTables/queryTable121.xml"/><Relationship Id="rId9" Type="http://schemas.openxmlformats.org/officeDocument/2006/relationships/queryTable" Target="../queryTables/queryTable126.xml"/><Relationship Id="rId14" Type="http://schemas.openxmlformats.org/officeDocument/2006/relationships/queryTable" Target="../queryTables/queryTable131.xml"/></Relationships>
</file>

<file path=xl/worksheets/_rels/sheet15.xml.rels><?xml version="1.0" encoding="UTF-8" standalone="yes"?>
<Relationships xmlns="http://schemas.openxmlformats.org/package/2006/relationships"><Relationship Id="rId8" Type="http://schemas.openxmlformats.org/officeDocument/2006/relationships/queryTable" Target="../queryTables/queryTable138.xml"/><Relationship Id="rId13" Type="http://schemas.openxmlformats.org/officeDocument/2006/relationships/queryTable" Target="../queryTables/queryTable143.xml"/><Relationship Id="rId3" Type="http://schemas.openxmlformats.org/officeDocument/2006/relationships/queryTable" Target="../queryTables/queryTable133.xml"/><Relationship Id="rId7" Type="http://schemas.openxmlformats.org/officeDocument/2006/relationships/queryTable" Target="../queryTables/queryTable137.xml"/><Relationship Id="rId12" Type="http://schemas.openxmlformats.org/officeDocument/2006/relationships/queryTable" Target="../queryTables/queryTable142.xml"/><Relationship Id="rId2" Type="http://schemas.openxmlformats.org/officeDocument/2006/relationships/queryTable" Target="../queryTables/queryTable132.xml"/><Relationship Id="rId1" Type="http://schemas.openxmlformats.org/officeDocument/2006/relationships/drawing" Target="../drawings/drawing11.xml"/><Relationship Id="rId6" Type="http://schemas.openxmlformats.org/officeDocument/2006/relationships/queryTable" Target="../queryTables/queryTable136.xml"/><Relationship Id="rId11" Type="http://schemas.openxmlformats.org/officeDocument/2006/relationships/queryTable" Target="../queryTables/queryTable141.xml"/><Relationship Id="rId5" Type="http://schemas.openxmlformats.org/officeDocument/2006/relationships/queryTable" Target="../queryTables/queryTable135.xml"/><Relationship Id="rId10" Type="http://schemas.openxmlformats.org/officeDocument/2006/relationships/queryTable" Target="../queryTables/queryTable140.xml"/><Relationship Id="rId4" Type="http://schemas.openxmlformats.org/officeDocument/2006/relationships/queryTable" Target="../queryTables/queryTable134.xml"/><Relationship Id="rId9" Type="http://schemas.openxmlformats.org/officeDocument/2006/relationships/queryTable" Target="../queryTables/queryTable139.xml"/><Relationship Id="rId14" Type="http://schemas.openxmlformats.org/officeDocument/2006/relationships/queryTable" Target="../queryTables/queryTable144.xml"/></Relationships>
</file>

<file path=xl/worksheets/_rels/sheet16.xml.rels><?xml version="1.0" encoding="UTF-8" standalone="yes"?>
<Relationships xmlns="http://schemas.openxmlformats.org/package/2006/relationships"><Relationship Id="rId8" Type="http://schemas.openxmlformats.org/officeDocument/2006/relationships/queryTable" Target="../queryTables/queryTable151.xml"/><Relationship Id="rId13" Type="http://schemas.openxmlformats.org/officeDocument/2006/relationships/queryTable" Target="../queryTables/queryTable156.xml"/><Relationship Id="rId3" Type="http://schemas.openxmlformats.org/officeDocument/2006/relationships/queryTable" Target="../queryTables/queryTable146.xml"/><Relationship Id="rId7" Type="http://schemas.openxmlformats.org/officeDocument/2006/relationships/queryTable" Target="../queryTables/queryTable150.xml"/><Relationship Id="rId12" Type="http://schemas.openxmlformats.org/officeDocument/2006/relationships/queryTable" Target="../queryTables/queryTable155.xml"/><Relationship Id="rId2" Type="http://schemas.openxmlformats.org/officeDocument/2006/relationships/queryTable" Target="../queryTables/queryTable145.xml"/><Relationship Id="rId1" Type="http://schemas.openxmlformats.org/officeDocument/2006/relationships/drawing" Target="../drawings/drawing12.xml"/><Relationship Id="rId6" Type="http://schemas.openxmlformats.org/officeDocument/2006/relationships/queryTable" Target="../queryTables/queryTable149.xml"/><Relationship Id="rId11" Type="http://schemas.openxmlformats.org/officeDocument/2006/relationships/queryTable" Target="../queryTables/queryTable154.xml"/><Relationship Id="rId5" Type="http://schemas.openxmlformats.org/officeDocument/2006/relationships/queryTable" Target="../queryTables/queryTable148.xml"/><Relationship Id="rId10" Type="http://schemas.openxmlformats.org/officeDocument/2006/relationships/queryTable" Target="../queryTables/queryTable153.xml"/><Relationship Id="rId4" Type="http://schemas.openxmlformats.org/officeDocument/2006/relationships/queryTable" Target="../queryTables/queryTable147.xml"/><Relationship Id="rId9" Type="http://schemas.openxmlformats.org/officeDocument/2006/relationships/queryTable" Target="../queryTables/queryTable152.xml"/><Relationship Id="rId14" Type="http://schemas.openxmlformats.org/officeDocument/2006/relationships/queryTable" Target="../queryTables/queryTable157.xml"/></Relationships>
</file>

<file path=xl/worksheets/_rels/sheet17.xml.rels><?xml version="1.0" encoding="UTF-8" standalone="yes"?>
<Relationships xmlns="http://schemas.openxmlformats.org/package/2006/relationships"><Relationship Id="rId8" Type="http://schemas.openxmlformats.org/officeDocument/2006/relationships/queryTable" Target="../queryTables/queryTable164.xml"/><Relationship Id="rId13" Type="http://schemas.openxmlformats.org/officeDocument/2006/relationships/queryTable" Target="../queryTables/queryTable169.xml"/><Relationship Id="rId3" Type="http://schemas.openxmlformats.org/officeDocument/2006/relationships/queryTable" Target="../queryTables/queryTable159.xml"/><Relationship Id="rId7" Type="http://schemas.openxmlformats.org/officeDocument/2006/relationships/queryTable" Target="../queryTables/queryTable163.xml"/><Relationship Id="rId12" Type="http://schemas.openxmlformats.org/officeDocument/2006/relationships/queryTable" Target="../queryTables/queryTable168.xml"/><Relationship Id="rId2" Type="http://schemas.openxmlformats.org/officeDocument/2006/relationships/queryTable" Target="../queryTables/queryTable158.xml"/><Relationship Id="rId1" Type="http://schemas.openxmlformats.org/officeDocument/2006/relationships/drawing" Target="../drawings/drawing13.xml"/><Relationship Id="rId6" Type="http://schemas.openxmlformats.org/officeDocument/2006/relationships/queryTable" Target="../queryTables/queryTable162.xml"/><Relationship Id="rId11" Type="http://schemas.openxmlformats.org/officeDocument/2006/relationships/queryTable" Target="../queryTables/queryTable167.xml"/><Relationship Id="rId5" Type="http://schemas.openxmlformats.org/officeDocument/2006/relationships/queryTable" Target="../queryTables/queryTable161.xml"/><Relationship Id="rId10" Type="http://schemas.openxmlformats.org/officeDocument/2006/relationships/queryTable" Target="../queryTables/queryTable166.xml"/><Relationship Id="rId4" Type="http://schemas.openxmlformats.org/officeDocument/2006/relationships/queryTable" Target="../queryTables/queryTable160.xml"/><Relationship Id="rId9" Type="http://schemas.openxmlformats.org/officeDocument/2006/relationships/queryTable" Target="../queryTables/queryTable165.xml"/><Relationship Id="rId14" Type="http://schemas.openxmlformats.org/officeDocument/2006/relationships/queryTable" Target="../queryTables/queryTable170.xml"/></Relationships>
</file>

<file path=xl/worksheets/_rels/sheet18.xml.rels><?xml version="1.0" encoding="UTF-8" standalone="yes"?>
<Relationships xmlns="http://schemas.openxmlformats.org/package/2006/relationships"><Relationship Id="rId8" Type="http://schemas.openxmlformats.org/officeDocument/2006/relationships/queryTable" Target="../queryTables/queryTable177.xml"/><Relationship Id="rId13" Type="http://schemas.openxmlformats.org/officeDocument/2006/relationships/queryTable" Target="../queryTables/queryTable182.xml"/><Relationship Id="rId3" Type="http://schemas.openxmlformats.org/officeDocument/2006/relationships/queryTable" Target="../queryTables/queryTable172.xml"/><Relationship Id="rId7" Type="http://schemas.openxmlformats.org/officeDocument/2006/relationships/queryTable" Target="../queryTables/queryTable176.xml"/><Relationship Id="rId12" Type="http://schemas.openxmlformats.org/officeDocument/2006/relationships/queryTable" Target="../queryTables/queryTable181.xml"/><Relationship Id="rId2" Type="http://schemas.openxmlformats.org/officeDocument/2006/relationships/queryTable" Target="../queryTables/queryTable171.xml"/><Relationship Id="rId1" Type="http://schemas.openxmlformats.org/officeDocument/2006/relationships/drawing" Target="../drawings/drawing14.xml"/><Relationship Id="rId6" Type="http://schemas.openxmlformats.org/officeDocument/2006/relationships/queryTable" Target="../queryTables/queryTable175.xml"/><Relationship Id="rId11" Type="http://schemas.openxmlformats.org/officeDocument/2006/relationships/queryTable" Target="../queryTables/queryTable180.xml"/><Relationship Id="rId5" Type="http://schemas.openxmlformats.org/officeDocument/2006/relationships/queryTable" Target="../queryTables/queryTable174.xml"/><Relationship Id="rId10" Type="http://schemas.openxmlformats.org/officeDocument/2006/relationships/queryTable" Target="../queryTables/queryTable179.xml"/><Relationship Id="rId4" Type="http://schemas.openxmlformats.org/officeDocument/2006/relationships/queryTable" Target="../queryTables/queryTable173.xml"/><Relationship Id="rId9" Type="http://schemas.openxmlformats.org/officeDocument/2006/relationships/queryTable" Target="../queryTables/queryTable178.xml"/><Relationship Id="rId14" Type="http://schemas.openxmlformats.org/officeDocument/2006/relationships/queryTable" Target="../queryTables/queryTable183.xml"/></Relationships>
</file>

<file path=xl/worksheets/_rels/sheet19.xml.rels><?xml version="1.0" encoding="UTF-8" standalone="yes"?>
<Relationships xmlns="http://schemas.openxmlformats.org/package/2006/relationships"><Relationship Id="rId8" Type="http://schemas.openxmlformats.org/officeDocument/2006/relationships/queryTable" Target="../queryTables/queryTable190.xml"/><Relationship Id="rId13" Type="http://schemas.openxmlformats.org/officeDocument/2006/relationships/queryTable" Target="../queryTables/queryTable195.xml"/><Relationship Id="rId3" Type="http://schemas.openxmlformats.org/officeDocument/2006/relationships/queryTable" Target="../queryTables/queryTable185.xml"/><Relationship Id="rId7" Type="http://schemas.openxmlformats.org/officeDocument/2006/relationships/queryTable" Target="../queryTables/queryTable189.xml"/><Relationship Id="rId12" Type="http://schemas.openxmlformats.org/officeDocument/2006/relationships/queryTable" Target="../queryTables/queryTable194.xml"/><Relationship Id="rId2" Type="http://schemas.openxmlformats.org/officeDocument/2006/relationships/queryTable" Target="../queryTables/queryTable184.xml"/><Relationship Id="rId1" Type="http://schemas.openxmlformats.org/officeDocument/2006/relationships/drawing" Target="../drawings/drawing15.xml"/><Relationship Id="rId6" Type="http://schemas.openxmlformats.org/officeDocument/2006/relationships/queryTable" Target="../queryTables/queryTable188.xml"/><Relationship Id="rId11" Type="http://schemas.openxmlformats.org/officeDocument/2006/relationships/queryTable" Target="../queryTables/queryTable193.xml"/><Relationship Id="rId5" Type="http://schemas.openxmlformats.org/officeDocument/2006/relationships/queryTable" Target="../queryTables/queryTable187.xml"/><Relationship Id="rId10" Type="http://schemas.openxmlformats.org/officeDocument/2006/relationships/queryTable" Target="../queryTables/queryTable192.xml"/><Relationship Id="rId4" Type="http://schemas.openxmlformats.org/officeDocument/2006/relationships/queryTable" Target="../queryTables/queryTable186.xml"/><Relationship Id="rId9" Type="http://schemas.openxmlformats.org/officeDocument/2006/relationships/queryTable" Target="../queryTables/queryTable191.xml"/><Relationship Id="rId14" Type="http://schemas.openxmlformats.org/officeDocument/2006/relationships/queryTable" Target="../queryTables/queryTable196.xml"/></Relationships>
</file>

<file path=xl/worksheets/_rels/sheet20.xml.rels><?xml version="1.0" encoding="UTF-8" standalone="yes"?>
<Relationships xmlns="http://schemas.openxmlformats.org/package/2006/relationships"><Relationship Id="rId8" Type="http://schemas.openxmlformats.org/officeDocument/2006/relationships/queryTable" Target="../queryTables/queryTable203.xml"/><Relationship Id="rId13" Type="http://schemas.openxmlformats.org/officeDocument/2006/relationships/queryTable" Target="../queryTables/queryTable208.xml"/><Relationship Id="rId3" Type="http://schemas.openxmlformats.org/officeDocument/2006/relationships/queryTable" Target="../queryTables/queryTable198.xml"/><Relationship Id="rId7" Type="http://schemas.openxmlformats.org/officeDocument/2006/relationships/queryTable" Target="../queryTables/queryTable202.xml"/><Relationship Id="rId12" Type="http://schemas.openxmlformats.org/officeDocument/2006/relationships/queryTable" Target="../queryTables/queryTable207.xml"/><Relationship Id="rId2" Type="http://schemas.openxmlformats.org/officeDocument/2006/relationships/queryTable" Target="../queryTables/queryTable197.xml"/><Relationship Id="rId1" Type="http://schemas.openxmlformats.org/officeDocument/2006/relationships/drawing" Target="../drawings/drawing16.xml"/><Relationship Id="rId6" Type="http://schemas.openxmlformats.org/officeDocument/2006/relationships/queryTable" Target="../queryTables/queryTable201.xml"/><Relationship Id="rId11" Type="http://schemas.openxmlformats.org/officeDocument/2006/relationships/queryTable" Target="../queryTables/queryTable206.xml"/><Relationship Id="rId5" Type="http://schemas.openxmlformats.org/officeDocument/2006/relationships/queryTable" Target="../queryTables/queryTable200.xml"/><Relationship Id="rId10" Type="http://schemas.openxmlformats.org/officeDocument/2006/relationships/queryTable" Target="../queryTables/queryTable205.xml"/><Relationship Id="rId4" Type="http://schemas.openxmlformats.org/officeDocument/2006/relationships/queryTable" Target="../queryTables/queryTable199.xml"/><Relationship Id="rId9" Type="http://schemas.openxmlformats.org/officeDocument/2006/relationships/queryTable" Target="../queryTables/queryTable204.xml"/><Relationship Id="rId14" Type="http://schemas.openxmlformats.org/officeDocument/2006/relationships/queryTable" Target="../queryTables/queryTable209.xml"/></Relationships>
</file>

<file path=xl/worksheets/_rels/sheet21.xml.rels><?xml version="1.0" encoding="UTF-8" standalone="yes"?>
<Relationships xmlns="http://schemas.openxmlformats.org/package/2006/relationships"><Relationship Id="rId8" Type="http://schemas.openxmlformats.org/officeDocument/2006/relationships/queryTable" Target="../queryTables/queryTable216.xml"/><Relationship Id="rId13" Type="http://schemas.openxmlformats.org/officeDocument/2006/relationships/queryTable" Target="../queryTables/queryTable221.xml"/><Relationship Id="rId3" Type="http://schemas.openxmlformats.org/officeDocument/2006/relationships/queryTable" Target="../queryTables/queryTable211.xml"/><Relationship Id="rId7" Type="http://schemas.openxmlformats.org/officeDocument/2006/relationships/queryTable" Target="../queryTables/queryTable215.xml"/><Relationship Id="rId12" Type="http://schemas.openxmlformats.org/officeDocument/2006/relationships/queryTable" Target="../queryTables/queryTable220.xml"/><Relationship Id="rId2" Type="http://schemas.openxmlformats.org/officeDocument/2006/relationships/queryTable" Target="../queryTables/queryTable210.xml"/><Relationship Id="rId1" Type="http://schemas.openxmlformats.org/officeDocument/2006/relationships/drawing" Target="../drawings/drawing17.xml"/><Relationship Id="rId6" Type="http://schemas.openxmlformats.org/officeDocument/2006/relationships/queryTable" Target="../queryTables/queryTable214.xml"/><Relationship Id="rId11" Type="http://schemas.openxmlformats.org/officeDocument/2006/relationships/queryTable" Target="../queryTables/queryTable219.xml"/><Relationship Id="rId5" Type="http://schemas.openxmlformats.org/officeDocument/2006/relationships/queryTable" Target="../queryTables/queryTable213.xml"/><Relationship Id="rId10" Type="http://schemas.openxmlformats.org/officeDocument/2006/relationships/queryTable" Target="../queryTables/queryTable218.xml"/><Relationship Id="rId4" Type="http://schemas.openxmlformats.org/officeDocument/2006/relationships/queryTable" Target="../queryTables/queryTable212.xml"/><Relationship Id="rId9" Type="http://schemas.openxmlformats.org/officeDocument/2006/relationships/queryTable" Target="../queryTables/queryTable217.xml"/><Relationship Id="rId14" Type="http://schemas.openxmlformats.org/officeDocument/2006/relationships/queryTable" Target="../queryTables/queryTable222.xml"/></Relationships>
</file>

<file path=xl/worksheets/_rels/sheet22.xml.rels><?xml version="1.0" encoding="UTF-8" standalone="yes"?>
<Relationships xmlns="http://schemas.openxmlformats.org/package/2006/relationships"><Relationship Id="rId8" Type="http://schemas.openxmlformats.org/officeDocument/2006/relationships/queryTable" Target="../queryTables/queryTable229.xml"/><Relationship Id="rId13" Type="http://schemas.openxmlformats.org/officeDocument/2006/relationships/queryTable" Target="../queryTables/queryTable234.xml"/><Relationship Id="rId3" Type="http://schemas.openxmlformats.org/officeDocument/2006/relationships/queryTable" Target="../queryTables/queryTable224.xml"/><Relationship Id="rId7" Type="http://schemas.openxmlformats.org/officeDocument/2006/relationships/queryTable" Target="../queryTables/queryTable228.xml"/><Relationship Id="rId12" Type="http://schemas.openxmlformats.org/officeDocument/2006/relationships/queryTable" Target="../queryTables/queryTable233.xml"/><Relationship Id="rId2" Type="http://schemas.openxmlformats.org/officeDocument/2006/relationships/queryTable" Target="../queryTables/queryTable223.xml"/><Relationship Id="rId1" Type="http://schemas.openxmlformats.org/officeDocument/2006/relationships/drawing" Target="../drawings/drawing18.xml"/><Relationship Id="rId6" Type="http://schemas.openxmlformats.org/officeDocument/2006/relationships/queryTable" Target="../queryTables/queryTable227.xml"/><Relationship Id="rId11" Type="http://schemas.openxmlformats.org/officeDocument/2006/relationships/queryTable" Target="../queryTables/queryTable232.xml"/><Relationship Id="rId5" Type="http://schemas.openxmlformats.org/officeDocument/2006/relationships/queryTable" Target="../queryTables/queryTable226.xml"/><Relationship Id="rId10" Type="http://schemas.openxmlformats.org/officeDocument/2006/relationships/queryTable" Target="../queryTables/queryTable231.xml"/><Relationship Id="rId4" Type="http://schemas.openxmlformats.org/officeDocument/2006/relationships/queryTable" Target="../queryTables/queryTable225.xml"/><Relationship Id="rId9" Type="http://schemas.openxmlformats.org/officeDocument/2006/relationships/queryTable" Target="../queryTables/queryTable230.xml"/><Relationship Id="rId14" Type="http://schemas.openxmlformats.org/officeDocument/2006/relationships/queryTable" Target="../queryTables/queryTable235.xml"/></Relationships>
</file>

<file path=xl/worksheets/_rels/sheet23.xml.rels><?xml version="1.0" encoding="UTF-8" standalone="yes"?>
<Relationships xmlns="http://schemas.openxmlformats.org/package/2006/relationships"><Relationship Id="rId8" Type="http://schemas.openxmlformats.org/officeDocument/2006/relationships/queryTable" Target="../queryTables/queryTable242.xml"/><Relationship Id="rId13" Type="http://schemas.openxmlformats.org/officeDocument/2006/relationships/queryTable" Target="../queryTables/queryTable247.xml"/><Relationship Id="rId3" Type="http://schemas.openxmlformats.org/officeDocument/2006/relationships/queryTable" Target="../queryTables/queryTable237.xml"/><Relationship Id="rId7" Type="http://schemas.openxmlformats.org/officeDocument/2006/relationships/queryTable" Target="../queryTables/queryTable241.xml"/><Relationship Id="rId12" Type="http://schemas.openxmlformats.org/officeDocument/2006/relationships/queryTable" Target="../queryTables/queryTable246.xml"/><Relationship Id="rId2" Type="http://schemas.openxmlformats.org/officeDocument/2006/relationships/queryTable" Target="../queryTables/queryTable236.xml"/><Relationship Id="rId1" Type="http://schemas.openxmlformats.org/officeDocument/2006/relationships/drawing" Target="../drawings/drawing19.xml"/><Relationship Id="rId6" Type="http://schemas.openxmlformats.org/officeDocument/2006/relationships/queryTable" Target="../queryTables/queryTable240.xml"/><Relationship Id="rId11" Type="http://schemas.openxmlformats.org/officeDocument/2006/relationships/queryTable" Target="../queryTables/queryTable245.xml"/><Relationship Id="rId5" Type="http://schemas.openxmlformats.org/officeDocument/2006/relationships/queryTable" Target="../queryTables/queryTable239.xml"/><Relationship Id="rId10" Type="http://schemas.openxmlformats.org/officeDocument/2006/relationships/queryTable" Target="../queryTables/queryTable244.xml"/><Relationship Id="rId4" Type="http://schemas.openxmlformats.org/officeDocument/2006/relationships/queryTable" Target="../queryTables/queryTable238.xml"/><Relationship Id="rId9" Type="http://schemas.openxmlformats.org/officeDocument/2006/relationships/queryTable" Target="../queryTables/queryTable243.xml"/><Relationship Id="rId14" Type="http://schemas.openxmlformats.org/officeDocument/2006/relationships/queryTable" Target="../queryTables/queryTable248.xml"/></Relationships>
</file>

<file path=xl/worksheets/_rels/sheet24.xml.rels><?xml version="1.0" encoding="UTF-8" standalone="yes"?>
<Relationships xmlns="http://schemas.openxmlformats.org/package/2006/relationships"><Relationship Id="rId8" Type="http://schemas.openxmlformats.org/officeDocument/2006/relationships/queryTable" Target="../queryTables/queryTable255.xml"/><Relationship Id="rId13" Type="http://schemas.openxmlformats.org/officeDocument/2006/relationships/queryTable" Target="../queryTables/queryTable260.xml"/><Relationship Id="rId3" Type="http://schemas.openxmlformats.org/officeDocument/2006/relationships/queryTable" Target="../queryTables/queryTable250.xml"/><Relationship Id="rId7" Type="http://schemas.openxmlformats.org/officeDocument/2006/relationships/queryTable" Target="../queryTables/queryTable254.xml"/><Relationship Id="rId12" Type="http://schemas.openxmlformats.org/officeDocument/2006/relationships/queryTable" Target="../queryTables/queryTable259.xml"/><Relationship Id="rId2" Type="http://schemas.openxmlformats.org/officeDocument/2006/relationships/queryTable" Target="../queryTables/queryTable249.xml"/><Relationship Id="rId1" Type="http://schemas.openxmlformats.org/officeDocument/2006/relationships/drawing" Target="../drawings/drawing20.xml"/><Relationship Id="rId6" Type="http://schemas.openxmlformats.org/officeDocument/2006/relationships/queryTable" Target="../queryTables/queryTable253.xml"/><Relationship Id="rId11" Type="http://schemas.openxmlformats.org/officeDocument/2006/relationships/queryTable" Target="../queryTables/queryTable258.xml"/><Relationship Id="rId5" Type="http://schemas.openxmlformats.org/officeDocument/2006/relationships/queryTable" Target="../queryTables/queryTable252.xml"/><Relationship Id="rId10" Type="http://schemas.openxmlformats.org/officeDocument/2006/relationships/queryTable" Target="../queryTables/queryTable257.xml"/><Relationship Id="rId4" Type="http://schemas.openxmlformats.org/officeDocument/2006/relationships/queryTable" Target="../queryTables/queryTable251.xml"/><Relationship Id="rId9" Type="http://schemas.openxmlformats.org/officeDocument/2006/relationships/queryTable" Target="../queryTables/queryTable256.xml"/><Relationship Id="rId14" Type="http://schemas.openxmlformats.org/officeDocument/2006/relationships/queryTable" Target="../queryTables/queryTable261.xml"/></Relationships>
</file>

<file path=xl/worksheets/_rels/sheet25.xml.rels><?xml version="1.0" encoding="UTF-8" standalone="yes"?>
<Relationships xmlns="http://schemas.openxmlformats.org/package/2006/relationships"><Relationship Id="rId8" Type="http://schemas.openxmlformats.org/officeDocument/2006/relationships/queryTable" Target="../queryTables/queryTable268.xml"/><Relationship Id="rId13" Type="http://schemas.openxmlformats.org/officeDocument/2006/relationships/queryTable" Target="../queryTables/queryTable273.xml"/><Relationship Id="rId3" Type="http://schemas.openxmlformats.org/officeDocument/2006/relationships/queryTable" Target="../queryTables/queryTable263.xml"/><Relationship Id="rId7" Type="http://schemas.openxmlformats.org/officeDocument/2006/relationships/queryTable" Target="../queryTables/queryTable267.xml"/><Relationship Id="rId12" Type="http://schemas.openxmlformats.org/officeDocument/2006/relationships/queryTable" Target="../queryTables/queryTable272.xml"/><Relationship Id="rId2" Type="http://schemas.openxmlformats.org/officeDocument/2006/relationships/queryTable" Target="../queryTables/queryTable262.xml"/><Relationship Id="rId1" Type="http://schemas.openxmlformats.org/officeDocument/2006/relationships/drawing" Target="../drawings/drawing21.xml"/><Relationship Id="rId6" Type="http://schemas.openxmlformats.org/officeDocument/2006/relationships/queryTable" Target="../queryTables/queryTable266.xml"/><Relationship Id="rId11" Type="http://schemas.openxmlformats.org/officeDocument/2006/relationships/queryTable" Target="../queryTables/queryTable271.xml"/><Relationship Id="rId5" Type="http://schemas.openxmlformats.org/officeDocument/2006/relationships/queryTable" Target="../queryTables/queryTable265.xml"/><Relationship Id="rId10" Type="http://schemas.openxmlformats.org/officeDocument/2006/relationships/queryTable" Target="../queryTables/queryTable270.xml"/><Relationship Id="rId4" Type="http://schemas.openxmlformats.org/officeDocument/2006/relationships/queryTable" Target="../queryTables/queryTable264.xml"/><Relationship Id="rId9" Type="http://schemas.openxmlformats.org/officeDocument/2006/relationships/queryTable" Target="../queryTables/queryTable269.xml"/><Relationship Id="rId14" Type="http://schemas.openxmlformats.org/officeDocument/2006/relationships/queryTable" Target="../queryTables/queryTable274.xml"/></Relationships>
</file>

<file path=xl/worksheets/_rels/sheet26.xml.rels><?xml version="1.0" encoding="UTF-8" standalone="yes"?>
<Relationships xmlns="http://schemas.openxmlformats.org/package/2006/relationships"><Relationship Id="rId8" Type="http://schemas.openxmlformats.org/officeDocument/2006/relationships/queryTable" Target="../queryTables/queryTable281.xml"/><Relationship Id="rId13" Type="http://schemas.openxmlformats.org/officeDocument/2006/relationships/queryTable" Target="../queryTables/queryTable286.xml"/><Relationship Id="rId3" Type="http://schemas.openxmlformats.org/officeDocument/2006/relationships/queryTable" Target="../queryTables/queryTable276.xml"/><Relationship Id="rId7" Type="http://schemas.openxmlformats.org/officeDocument/2006/relationships/queryTable" Target="../queryTables/queryTable280.xml"/><Relationship Id="rId12" Type="http://schemas.openxmlformats.org/officeDocument/2006/relationships/queryTable" Target="../queryTables/queryTable285.xml"/><Relationship Id="rId2" Type="http://schemas.openxmlformats.org/officeDocument/2006/relationships/queryTable" Target="../queryTables/queryTable275.xml"/><Relationship Id="rId1" Type="http://schemas.openxmlformats.org/officeDocument/2006/relationships/drawing" Target="../drawings/drawing22.xml"/><Relationship Id="rId6" Type="http://schemas.openxmlformats.org/officeDocument/2006/relationships/queryTable" Target="../queryTables/queryTable279.xml"/><Relationship Id="rId11" Type="http://schemas.openxmlformats.org/officeDocument/2006/relationships/queryTable" Target="../queryTables/queryTable284.xml"/><Relationship Id="rId5" Type="http://schemas.openxmlformats.org/officeDocument/2006/relationships/queryTable" Target="../queryTables/queryTable278.xml"/><Relationship Id="rId10" Type="http://schemas.openxmlformats.org/officeDocument/2006/relationships/queryTable" Target="../queryTables/queryTable283.xml"/><Relationship Id="rId4" Type="http://schemas.openxmlformats.org/officeDocument/2006/relationships/queryTable" Target="../queryTables/queryTable277.xml"/><Relationship Id="rId9" Type="http://schemas.openxmlformats.org/officeDocument/2006/relationships/queryTable" Target="../queryTables/queryTable282.xml"/><Relationship Id="rId14" Type="http://schemas.openxmlformats.org/officeDocument/2006/relationships/queryTable" Target="../queryTables/queryTable287.xml"/></Relationships>
</file>

<file path=xl/worksheets/_rels/sheet27.xml.rels><?xml version="1.0" encoding="UTF-8" standalone="yes"?>
<Relationships xmlns="http://schemas.openxmlformats.org/package/2006/relationships"><Relationship Id="rId8" Type="http://schemas.openxmlformats.org/officeDocument/2006/relationships/queryTable" Target="../queryTables/queryTable294.xml"/><Relationship Id="rId13" Type="http://schemas.openxmlformats.org/officeDocument/2006/relationships/queryTable" Target="../queryTables/queryTable299.xml"/><Relationship Id="rId3" Type="http://schemas.openxmlformats.org/officeDocument/2006/relationships/queryTable" Target="../queryTables/queryTable289.xml"/><Relationship Id="rId7" Type="http://schemas.openxmlformats.org/officeDocument/2006/relationships/queryTable" Target="../queryTables/queryTable293.xml"/><Relationship Id="rId12" Type="http://schemas.openxmlformats.org/officeDocument/2006/relationships/queryTable" Target="../queryTables/queryTable298.xml"/><Relationship Id="rId2" Type="http://schemas.openxmlformats.org/officeDocument/2006/relationships/queryTable" Target="../queryTables/queryTable288.xml"/><Relationship Id="rId1" Type="http://schemas.openxmlformats.org/officeDocument/2006/relationships/drawing" Target="../drawings/drawing23.xml"/><Relationship Id="rId6" Type="http://schemas.openxmlformats.org/officeDocument/2006/relationships/queryTable" Target="../queryTables/queryTable292.xml"/><Relationship Id="rId11" Type="http://schemas.openxmlformats.org/officeDocument/2006/relationships/queryTable" Target="../queryTables/queryTable297.xml"/><Relationship Id="rId5" Type="http://schemas.openxmlformats.org/officeDocument/2006/relationships/queryTable" Target="../queryTables/queryTable291.xml"/><Relationship Id="rId10" Type="http://schemas.openxmlformats.org/officeDocument/2006/relationships/queryTable" Target="../queryTables/queryTable296.xml"/><Relationship Id="rId4" Type="http://schemas.openxmlformats.org/officeDocument/2006/relationships/queryTable" Target="../queryTables/queryTable290.xml"/><Relationship Id="rId9" Type="http://schemas.openxmlformats.org/officeDocument/2006/relationships/queryTable" Target="../queryTables/queryTable295.xml"/><Relationship Id="rId14" Type="http://schemas.openxmlformats.org/officeDocument/2006/relationships/queryTable" Target="../queryTables/queryTable300.xml"/></Relationships>
</file>

<file path=xl/worksheets/_rels/sheet28.xml.rels><?xml version="1.0" encoding="UTF-8" standalone="yes"?>
<Relationships xmlns="http://schemas.openxmlformats.org/package/2006/relationships"><Relationship Id="rId8" Type="http://schemas.openxmlformats.org/officeDocument/2006/relationships/queryTable" Target="../queryTables/queryTable307.xml"/><Relationship Id="rId13" Type="http://schemas.openxmlformats.org/officeDocument/2006/relationships/queryTable" Target="../queryTables/queryTable312.xml"/><Relationship Id="rId3" Type="http://schemas.openxmlformats.org/officeDocument/2006/relationships/queryTable" Target="../queryTables/queryTable302.xml"/><Relationship Id="rId7" Type="http://schemas.openxmlformats.org/officeDocument/2006/relationships/queryTable" Target="../queryTables/queryTable306.xml"/><Relationship Id="rId12" Type="http://schemas.openxmlformats.org/officeDocument/2006/relationships/queryTable" Target="../queryTables/queryTable311.xml"/><Relationship Id="rId2" Type="http://schemas.openxmlformats.org/officeDocument/2006/relationships/queryTable" Target="../queryTables/queryTable301.xml"/><Relationship Id="rId1" Type="http://schemas.openxmlformats.org/officeDocument/2006/relationships/drawing" Target="../drawings/drawing24.xml"/><Relationship Id="rId6" Type="http://schemas.openxmlformats.org/officeDocument/2006/relationships/queryTable" Target="../queryTables/queryTable305.xml"/><Relationship Id="rId11" Type="http://schemas.openxmlformats.org/officeDocument/2006/relationships/queryTable" Target="../queryTables/queryTable310.xml"/><Relationship Id="rId5" Type="http://schemas.openxmlformats.org/officeDocument/2006/relationships/queryTable" Target="../queryTables/queryTable304.xml"/><Relationship Id="rId10" Type="http://schemas.openxmlformats.org/officeDocument/2006/relationships/queryTable" Target="../queryTables/queryTable309.xml"/><Relationship Id="rId4" Type="http://schemas.openxmlformats.org/officeDocument/2006/relationships/queryTable" Target="../queryTables/queryTable303.xml"/><Relationship Id="rId9" Type="http://schemas.openxmlformats.org/officeDocument/2006/relationships/queryTable" Target="../queryTables/queryTable308.xml"/><Relationship Id="rId14" Type="http://schemas.openxmlformats.org/officeDocument/2006/relationships/queryTable" Target="../queryTables/queryTable313.xml"/></Relationships>
</file>

<file path=xl/worksheets/_rels/sheet29.xml.rels><?xml version="1.0" encoding="UTF-8" standalone="yes"?>
<Relationships xmlns="http://schemas.openxmlformats.org/package/2006/relationships"><Relationship Id="rId8" Type="http://schemas.openxmlformats.org/officeDocument/2006/relationships/queryTable" Target="../queryTables/queryTable320.xml"/><Relationship Id="rId13" Type="http://schemas.openxmlformats.org/officeDocument/2006/relationships/queryTable" Target="../queryTables/queryTable325.xml"/><Relationship Id="rId3" Type="http://schemas.openxmlformats.org/officeDocument/2006/relationships/queryTable" Target="../queryTables/queryTable315.xml"/><Relationship Id="rId7" Type="http://schemas.openxmlformats.org/officeDocument/2006/relationships/queryTable" Target="../queryTables/queryTable319.xml"/><Relationship Id="rId12" Type="http://schemas.openxmlformats.org/officeDocument/2006/relationships/queryTable" Target="../queryTables/queryTable324.xml"/><Relationship Id="rId2" Type="http://schemas.openxmlformats.org/officeDocument/2006/relationships/queryTable" Target="../queryTables/queryTable314.xml"/><Relationship Id="rId1" Type="http://schemas.openxmlformats.org/officeDocument/2006/relationships/drawing" Target="../drawings/drawing25.xml"/><Relationship Id="rId6" Type="http://schemas.openxmlformats.org/officeDocument/2006/relationships/queryTable" Target="../queryTables/queryTable318.xml"/><Relationship Id="rId11" Type="http://schemas.openxmlformats.org/officeDocument/2006/relationships/queryTable" Target="../queryTables/queryTable323.xml"/><Relationship Id="rId5" Type="http://schemas.openxmlformats.org/officeDocument/2006/relationships/queryTable" Target="../queryTables/queryTable317.xml"/><Relationship Id="rId10" Type="http://schemas.openxmlformats.org/officeDocument/2006/relationships/queryTable" Target="../queryTables/queryTable322.xml"/><Relationship Id="rId4" Type="http://schemas.openxmlformats.org/officeDocument/2006/relationships/queryTable" Target="../queryTables/queryTable316.xml"/><Relationship Id="rId9" Type="http://schemas.openxmlformats.org/officeDocument/2006/relationships/queryTable" Target="../queryTables/queryTable321.xml"/><Relationship Id="rId14" Type="http://schemas.openxmlformats.org/officeDocument/2006/relationships/queryTable" Target="../queryTables/queryTable326.xml"/></Relationships>
</file>

<file path=xl/worksheets/_rels/sheet30.xml.rels><?xml version="1.0" encoding="UTF-8" standalone="yes"?>
<Relationships xmlns="http://schemas.openxmlformats.org/package/2006/relationships"><Relationship Id="rId8" Type="http://schemas.openxmlformats.org/officeDocument/2006/relationships/queryTable" Target="../queryTables/queryTable333.xml"/><Relationship Id="rId13" Type="http://schemas.openxmlformats.org/officeDocument/2006/relationships/queryTable" Target="../queryTables/queryTable338.xml"/><Relationship Id="rId3" Type="http://schemas.openxmlformats.org/officeDocument/2006/relationships/queryTable" Target="../queryTables/queryTable328.xml"/><Relationship Id="rId7" Type="http://schemas.openxmlformats.org/officeDocument/2006/relationships/queryTable" Target="../queryTables/queryTable332.xml"/><Relationship Id="rId12" Type="http://schemas.openxmlformats.org/officeDocument/2006/relationships/queryTable" Target="../queryTables/queryTable337.xml"/><Relationship Id="rId2" Type="http://schemas.openxmlformats.org/officeDocument/2006/relationships/queryTable" Target="../queryTables/queryTable327.xml"/><Relationship Id="rId1" Type="http://schemas.openxmlformats.org/officeDocument/2006/relationships/drawing" Target="../drawings/drawing26.xml"/><Relationship Id="rId6" Type="http://schemas.openxmlformats.org/officeDocument/2006/relationships/queryTable" Target="../queryTables/queryTable331.xml"/><Relationship Id="rId11" Type="http://schemas.openxmlformats.org/officeDocument/2006/relationships/queryTable" Target="../queryTables/queryTable336.xml"/><Relationship Id="rId5" Type="http://schemas.openxmlformats.org/officeDocument/2006/relationships/queryTable" Target="../queryTables/queryTable330.xml"/><Relationship Id="rId10" Type="http://schemas.openxmlformats.org/officeDocument/2006/relationships/queryTable" Target="../queryTables/queryTable335.xml"/><Relationship Id="rId4" Type="http://schemas.openxmlformats.org/officeDocument/2006/relationships/queryTable" Target="../queryTables/queryTable329.xml"/><Relationship Id="rId9" Type="http://schemas.openxmlformats.org/officeDocument/2006/relationships/queryTable" Target="../queryTables/queryTable334.xml"/><Relationship Id="rId14" Type="http://schemas.openxmlformats.org/officeDocument/2006/relationships/queryTable" Target="../queryTables/queryTable339.xml"/></Relationships>
</file>

<file path=xl/worksheets/_rels/sheet31.xml.rels><?xml version="1.0" encoding="UTF-8" standalone="yes"?>
<Relationships xmlns="http://schemas.openxmlformats.org/package/2006/relationships"><Relationship Id="rId8" Type="http://schemas.openxmlformats.org/officeDocument/2006/relationships/queryTable" Target="../queryTables/queryTable346.xml"/><Relationship Id="rId13" Type="http://schemas.openxmlformats.org/officeDocument/2006/relationships/queryTable" Target="../queryTables/queryTable351.xml"/><Relationship Id="rId3" Type="http://schemas.openxmlformats.org/officeDocument/2006/relationships/queryTable" Target="../queryTables/queryTable341.xml"/><Relationship Id="rId7" Type="http://schemas.openxmlformats.org/officeDocument/2006/relationships/queryTable" Target="../queryTables/queryTable345.xml"/><Relationship Id="rId12" Type="http://schemas.openxmlformats.org/officeDocument/2006/relationships/queryTable" Target="../queryTables/queryTable350.xml"/><Relationship Id="rId2" Type="http://schemas.openxmlformats.org/officeDocument/2006/relationships/queryTable" Target="../queryTables/queryTable340.xml"/><Relationship Id="rId1" Type="http://schemas.openxmlformats.org/officeDocument/2006/relationships/drawing" Target="../drawings/drawing27.xml"/><Relationship Id="rId6" Type="http://schemas.openxmlformats.org/officeDocument/2006/relationships/queryTable" Target="../queryTables/queryTable344.xml"/><Relationship Id="rId11" Type="http://schemas.openxmlformats.org/officeDocument/2006/relationships/queryTable" Target="../queryTables/queryTable349.xml"/><Relationship Id="rId5" Type="http://schemas.openxmlformats.org/officeDocument/2006/relationships/queryTable" Target="../queryTables/queryTable343.xml"/><Relationship Id="rId10" Type="http://schemas.openxmlformats.org/officeDocument/2006/relationships/queryTable" Target="../queryTables/queryTable348.xml"/><Relationship Id="rId4" Type="http://schemas.openxmlformats.org/officeDocument/2006/relationships/queryTable" Target="../queryTables/queryTable342.xml"/><Relationship Id="rId9" Type="http://schemas.openxmlformats.org/officeDocument/2006/relationships/queryTable" Target="../queryTables/queryTable347.xml"/><Relationship Id="rId14" Type="http://schemas.openxmlformats.org/officeDocument/2006/relationships/queryTable" Target="../queryTables/queryTable352.xml"/></Relationships>
</file>

<file path=xl/worksheets/_rels/sheet32.xml.rels><?xml version="1.0" encoding="UTF-8" standalone="yes"?>
<Relationships xmlns="http://schemas.openxmlformats.org/package/2006/relationships"><Relationship Id="rId8" Type="http://schemas.openxmlformats.org/officeDocument/2006/relationships/queryTable" Target="../queryTables/queryTable359.xml"/><Relationship Id="rId13" Type="http://schemas.openxmlformats.org/officeDocument/2006/relationships/queryTable" Target="../queryTables/queryTable364.xml"/><Relationship Id="rId3" Type="http://schemas.openxmlformats.org/officeDocument/2006/relationships/queryTable" Target="../queryTables/queryTable354.xml"/><Relationship Id="rId7" Type="http://schemas.openxmlformats.org/officeDocument/2006/relationships/queryTable" Target="../queryTables/queryTable358.xml"/><Relationship Id="rId12" Type="http://schemas.openxmlformats.org/officeDocument/2006/relationships/queryTable" Target="../queryTables/queryTable363.xml"/><Relationship Id="rId2" Type="http://schemas.openxmlformats.org/officeDocument/2006/relationships/queryTable" Target="../queryTables/queryTable353.xml"/><Relationship Id="rId1" Type="http://schemas.openxmlformats.org/officeDocument/2006/relationships/drawing" Target="../drawings/drawing28.xml"/><Relationship Id="rId6" Type="http://schemas.openxmlformats.org/officeDocument/2006/relationships/queryTable" Target="../queryTables/queryTable357.xml"/><Relationship Id="rId11" Type="http://schemas.openxmlformats.org/officeDocument/2006/relationships/queryTable" Target="../queryTables/queryTable362.xml"/><Relationship Id="rId5" Type="http://schemas.openxmlformats.org/officeDocument/2006/relationships/queryTable" Target="../queryTables/queryTable356.xml"/><Relationship Id="rId10" Type="http://schemas.openxmlformats.org/officeDocument/2006/relationships/queryTable" Target="../queryTables/queryTable361.xml"/><Relationship Id="rId4" Type="http://schemas.openxmlformats.org/officeDocument/2006/relationships/queryTable" Target="../queryTables/queryTable355.xml"/><Relationship Id="rId9" Type="http://schemas.openxmlformats.org/officeDocument/2006/relationships/queryTable" Target="../queryTables/queryTable360.xml"/><Relationship Id="rId14" Type="http://schemas.openxmlformats.org/officeDocument/2006/relationships/queryTable" Target="../queryTables/queryTable365.xml"/></Relationships>
</file>

<file path=xl/worksheets/_rels/sheet33.xml.rels><?xml version="1.0" encoding="UTF-8" standalone="yes"?>
<Relationships xmlns="http://schemas.openxmlformats.org/package/2006/relationships"><Relationship Id="rId8" Type="http://schemas.openxmlformats.org/officeDocument/2006/relationships/queryTable" Target="../queryTables/queryTable372.xml"/><Relationship Id="rId13" Type="http://schemas.openxmlformats.org/officeDocument/2006/relationships/queryTable" Target="../queryTables/queryTable377.xml"/><Relationship Id="rId3" Type="http://schemas.openxmlformats.org/officeDocument/2006/relationships/queryTable" Target="../queryTables/queryTable367.xml"/><Relationship Id="rId7" Type="http://schemas.openxmlformats.org/officeDocument/2006/relationships/queryTable" Target="../queryTables/queryTable371.xml"/><Relationship Id="rId12" Type="http://schemas.openxmlformats.org/officeDocument/2006/relationships/queryTable" Target="../queryTables/queryTable376.xml"/><Relationship Id="rId2" Type="http://schemas.openxmlformats.org/officeDocument/2006/relationships/queryTable" Target="../queryTables/queryTable366.xml"/><Relationship Id="rId1" Type="http://schemas.openxmlformats.org/officeDocument/2006/relationships/drawing" Target="../drawings/drawing29.xml"/><Relationship Id="rId6" Type="http://schemas.openxmlformats.org/officeDocument/2006/relationships/queryTable" Target="../queryTables/queryTable370.xml"/><Relationship Id="rId11" Type="http://schemas.openxmlformats.org/officeDocument/2006/relationships/queryTable" Target="../queryTables/queryTable375.xml"/><Relationship Id="rId5" Type="http://schemas.openxmlformats.org/officeDocument/2006/relationships/queryTable" Target="../queryTables/queryTable369.xml"/><Relationship Id="rId15" Type="http://schemas.openxmlformats.org/officeDocument/2006/relationships/queryTable" Target="../queryTables/queryTable379.xml"/><Relationship Id="rId10" Type="http://schemas.openxmlformats.org/officeDocument/2006/relationships/queryTable" Target="../queryTables/queryTable374.xml"/><Relationship Id="rId4" Type="http://schemas.openxmlformats.org/officeDocument/2006/relationships/queryTable" Target="../queryTables/queryTable368.xml"/><Relationship Id="rId9" Type="http://schemas.openxmlformats.org/officeDocument/2006/relationships/queryTable" Target="../queryTables/queryTable373.xml"/><Relationship Id="rId14" Type="http://schemas.openxmlformats.org/officeDocument/2006/relationships/queryTable" Target="../queryTables/queryTable378.xml"/></Relationships>
</file>

<file path=xl/worksheets/_rels/sheet34.xml.rels><?xml version="1.0" encoding="UTF-8" standalone="yes"?>
<Relationships xmlns="http://schemas.openxmlformats.org/package/2006/relationships"><Relationship Id="rId8" Type="http://schemas.openxmlformats.org/officeDocument/2006/relationships/queryTable" Target="../queryTables/queryTable386.xml"/><Relationship Id="rId13" Type="http://schemas.openxmlformats.org/officeDocument/2006/relationships/queryTable" Target="../queryTables/queryTable391.xml"/><Relationship Id="rId3" Type="http://schemas.openxmlformats.org/officeDocument/2006/relationships/queryTable" Target="../queryTables/queryTable381.xml"/><Relationship Id="rId7" Type="http://schemas.openxmlformats.org/officeDocument/2006/relationships/queryTable" Target="../queryTables/queryTable385.xml"/><Relationship Id="rId12" Type="http://schemas.openxmlformats.org/officeDocument/2006/relationships/queryTable" Target="../queryTables/queryTable390.xml"/><Relationship Id="rId2" Type="http://schemas.openxmlformats.org/officeDocument/2006/relationships/queryTable" Target="../queryTables/queryTable380.xml"/><Relationship Id="rId1" Type="http://schemas.openxmlformats.org/officeDocument/2006/relationships/drawing" Target="../drawings/drawing30.xml"/><Relationship Id="rId6" Type="http://schemas.openxmlformats.org/officeDocument/2006/relationships/queryTable" Target="../queryTables/queryTable384.xml"/><Relationship Id="rId11" Type="http://schemas.openxmlformats.org/officeDocument/2006/relationships/queryTable" Target="../queryTables/queryTable389.xml"/><Relationship Id="rId5" Type="http://schemas.openxmlformats.org/officeDocument/2006/relationships/queryTable" Target="../queryTables/queryTable383.xml"/><Relationship Id="rId10" Type="http://schemas.openxmlformats.org/officeDocument/2006/relationships/queryTable" Target="../queryTables/queryTable388.xml"/><Relationship Id="rId4" Type="http://schemas.openxmlformats.org/officeDocument/2006/relationships/queryTable" Target="../queryTables/queryTable382.xml"/><Relationship Id="rId9" Type="http://schemas.openxmlformats.org/officeDocument/2006/relationships/queryTable" Target="../queryTables/queryTable387.xml"/><Relationship Id="rId14" Type="http://schemas.openxmlformats.org/officeDocument/2006/relationships/queryTable" Target="../queryTables/queryTable392.xml"/></Relationships>
</file>

<file path=xl/worksheets/_rels/sheet35.xml.rels><?xml version="1.0" encoding="UTF-8" standalone="yes"?>
<Relationships xmlns="http://schemas.openxmlformats.org/package/2006/relationships"><Relationship Id="rId8" Type="http://schemas.openxmlformats.org/officeDocument/2006/relationships/queryTable" Target="../queryTables/queryTable399.xml"/><Relationship Id="rId13" Type="http://schemas.openxmlformats.org/officeDocument/2006/relationships/queryTable" Target="../queryTables/queryTable404.xml"/><Relationship Id="rId3" Type="http://schemas.openxmlformats.org/officeDocument/2006/relationships/queryTable" Target="../queryTables/queryTable394.xml"/><Relationship Id="rId7" Type="http://schemas.openxmlformats.org/officeDocument/2006/relationships/queryTable" Target="../queryTables/queryTable398.xml"/><Relationship Id="rId12" Type="http://schemas.openxmlformats.org/officeDocument/2006/relationships/queryTable" Target="../queryTables/queryTable403.xml"/><Relationship Id="rId2" Type="http://schemas.openxmlformats.org/officeDocument/2006/relationships/queryTable" Target="../queryTables/queryTable393.xml"/><Relationship Id="rId1" Type="http://schemas.openxmlformats.org/officeDocument/2006/relationships/drawing" Target="../drawings/drawing31.xml"/><Relationship Id="rId6" Type="http://schemas.openxmlformats.org/officeDocument/2006/relationships/queryTable" Target="../queryTables/queryTable397.xml"/><Relationship Id="rId11" Type="http://schemas.openxmlformats.org/officeDocument/2006/relationships/queryTable" Target="../queryTables/queryTable402.xml"/><Relationship Id="rId5" Type="http://schemas.openxmlformats.org/officeDocument/2006/relationships/queryTable" Target="../queryTables/queryTable396.xml"/><Relationship Id="rId15" Type="http://schemas.openxmlformats.org/officeDocument/2006/relationships/queryTable" Target="../queryTables/queryTable406.xml"/><Relationship Id="rId10" Type="http://schemas.openxmlformats.org/officeDocument/2006/relationships/queryTable" Target="../queryTables/queryTable401.xml"/><Relationship Id="rId4" Type="http://schemas.openxmlformats.org/officeDocument/2006/relationships/queryTable" Target="../queryTables/queryTable395.xml"/><Relationship Id="rId9" Type="http://schemas.openxmlformats.org/officeDocument/2006/relationships/queryTable" Target="../queryTables/queryTable400.xml"/><Relationship Id="rId14" Type="http://schemas.openxmlformats.org/officeDocument/2006/relationships/queryTable" Target="../queryTables/queryTable405.xml"/></Relationships>
</file>

<file path=xl/worksheets/_rels/sheet36.xml.rels><?xml version="1.0" encoding="UTF-8" standalone="yes"?>
<Relationships xmlns="http://schemas.openxmlformats.org/package/2006/relationships"><Relationship Id="rId8" Type="http://schemas.openxmlformats.org/officeDocument/2006/relationships/queryTable" Target="../queryTables/queryTable413.xml"/><Relationship Id="rId13" Type="http://schemas.openxmlformats.org/officeDocument/2006/relationships/queryTable" Target="../queryTables/queryTable418.xml"/><Relationship Id="rId3" Type="http://schemas.openxmlformats.org/officeDocument/2006/relationships/queryTable" Target="../queryTables/queryTable408.xml"/><Relationship Id="rId7" Type="http://schemas.openxmlformats.org/officeDocument/2006/relationships/queryTable" Target="../queryTables/queryTable412.xml"/><Relationship Id="rId12" Type="http://schemas.openxmlformats.org/officeDocument/2006/relationships/queryTable" Target="../queryTables/queryTable417.xml"/><Relationship Id="rId2" Type="http://schemas.openxmlformats.org/officeDocument/2006/relationships/queryTable" Target="../queryTables/queryTable407.xml"/><Relationship Id="rId1" Type="http://schemas.openxmlformats.org/officeDocument/2006/relationships/drawing" Target="../drawings/drawing32.xml"/><Relationship Id="rId6" Type="http://schemas.openxmlformats.org/officeDocument/2006/relationships/queryTable" Target="../queryTables/queryTable411.xml"/><Relationship Id="rId11" Type="http://schemas.openxmlformats.org/officeDocument/2006/relationships/queryTable" Target="../queryTables/queryTable416.xml"/><Relationship Id="rId5" Type="http://schemas.openxmlformats.org/officeDocument/2006/relationships/queryTable" Target="../queryTables/queryTable410.xml"/><Relationship Id="rId10" Type="http://schemas.openxmlformats.org/officeDocument/2006/relationships/queryTable" Target="../queryTables/queryTable415.xml"/><Relationship Id="rId4" Type="http://schemas.openxmlformats.org/officeDocument/2006/relationships/queryTable" Target="../queryTables/queryTable409.xml"/><Relationship Id="rId9" Type="http://schemas.openxmlformats.org/officeDocument/2006/relationships/queryTable" Target="../queryTables/queryTable414.xml"/><Relationship Id="rId14" Type="http://schemas.openxmlformats.org/officeDocument/2006/relationships/queryTable" Target="../queryTables/queryTable419.xml"/></Relationships>
</file>

<file path=xl/worksheets/_rels/sheet37.xml.rels><?xml version="1.0" encoding="UTF-8" standalone="yes"?>
<Relationships xmlns="http://schemas.openxmlformats.org/package/2006/relationships"><Relationship Id="rId8" Type="http://schemas.openxmlformats.org/officeDocument/2006/relationships/queryTable" Target="../queryTables/queryTable426.xml"/><Relationship Id="rId13" Type="http://schemas.openxmlformats.org/officeDocument/2006/relationships/queryTable" Target="../queryTables/queryTable431.xml"/><Relationship Id="rId3" Type="http://schemas.openxmlformats.org/officeDocument/2006/relationships/queryTable" Target="../queryTables/queryTable421.xml"/><Relationship Id="rId7" Type="http://schemas.openxmlformats.org/officeDocument/2006/relationships/queryTable" Target="../queryTables/queryTable425.xml"/><Relationship Id="rId12" Type="http://schemas.openxmlformats.org/officeDocument/2006/relationships/queryTable" Target="../queryTables/queryTable430.xml"/><Relationship Id="rId2" Type="http://schemas.openxmlformats.org/officeDocument/2006/relationships/queryTable" Target="../queryTables/queryTable420.xml"/><Relationship Id="rId1" Type="http://schemas.openxmlformats.org/officeDocument/2006/relationships/drawing" Target="../drawings/drawing33.xml"/><Relationship Id="rId6" Type="http://schemas.openxmlformats.org/officeDocument/2006/relationships/queryTable" Target="../queryTables/queryTable424.xml"/><Relationship Id="rId11" Type="http://schemas.openxmlformats.org/officeDocument/2006/relationships/queryTable" Target="../queryTables/queryTable429.xml"/><Relationship Id="rId5" Type="http://schemas.openxmlformats.org/officeDocument/2006/relationships/queryTable" Target="../queryTables/queryTable423.xml"/><Relationship Id="rId10" Type="http://schemas.openxmlformats.org/officeDocument/2006/relationships/queryTable" Target="../queryTables/queryTable428.xml"/><Relationship Id="rId4" Type="http://schemas.openxmlformats.org/officeDocument/2006/relationships/queryTable" Target="../queryTables/queryTable422.xml"/><Relationship Id="rId9" Type="http://schemas.openxmlformats.org/officeDocument/2006/relationships/queryTable" Target="../queryTables/queryTable427.xml"/><Relationship Id="rId14" Type="http://schemas.openxmlformats.org/officeDocument/2006/relationships/queryTable" Target="../queryTables/queryTable432.xml"/></Relationships>
</file>

<file path=xl/worksheets/_rels/sheet38.xml.rels><?xml version="1.0" encoding="UTF-8" standalone="yes"?>
<Relationships xmlns="http://schemas.openxmlformats.org/package/2006/relationships"><Relationship Id="rId8" Type="http://schemas.openxmlformats.org/officeDocument/2006/relationships/queryTable" Target="../queryTables/queryTable439.xml"/><Relationship Id="rId13" Type="http://schemas.openxmlformats.org/officeDocument/2006/relationships/queryTable" Target="../queryTables/queryTable444.xml"/><Relationship Id="rId3" Type="http://schemas.openxmlformats.org/officeDocument/2006/relationships/queryTable" Target="../queryTables/queryTable434.xml"/><Relationship Id="rId7" Type="http://schemas.openxmlformats.org/officeDocument/2006/relationships/queryTable" Target="../queryTables/queryTable438.xml"/><Relationship Id="rId12" Type="http://schemas.openxmlformats.org/officeDocument/2006/relationships/queryTable" Target="../queryTables/queryTable443.xml"/><Relationship Id="rId2" Type="http://schemas.openxmlformats.org/officeDocument/2006/relationships/queryTable" Target="../queryTables/queryTable433.xml"/><Relationship Id="rId1" Type="http://schemas.openxmlformats.org/officeDocument/2006/relationships/drawing" Target="../drawings/drawing34.xml"/><Relationship Id="rId6" Type="http://schemas.openxmlformats.org/officeDocument/2006/relationships/queryTable" Target="../queryTables/queryTable437.xml"/><Relationship Id="rId11" Type="http://schemas.openxmlformats.org/officeDocument/2006/relationships/queryTable" Target="../queryTables/queryTable442.xml"/><Relationship Id="rId5" Type="http://schemas.openxmlformats.org/officeDocument/2006/relationships/queryTable" Target="../queryTables/queryTable436.xml"/><Relationship Id="rId10" Type="http://schemas.openxmlformats.org/officeDocument/2006/relationships/queryTable" Target="../queryTables/queryTable441.xml"/><Relationship Id="rId4" Type="http://schemas.openxmlformats.org/officeDocument/2006/relationships/queryTable" Target="../queryTables/queryTable435.xml"/><Relationship Id="rId9" Type="http://schemas.openxmlformats.org/officeDocument/2006/relationships/queryTable" Target="../queryTables/queryTable440.xml"/><Relationship Id="rId14" Type="http://schemas.openxmlformats.org/officeDocument/2006/relationships/queryTable" Target="../queryTables/queryTable445.xml"/></Relationships>
</file>

<file path=xl/worksheets/_rels/sheet39.xml.rels><?xml version="1.0" encoding="UTF-8" standalone="yes"?>
<Relationships xmlns="http://schemas.openxmlformats.org/package/2006/relationships"><Relationship Id="rId8" Type="http://schemas.openxmlformats.org/officeDocument/2006/relationships/queryTable" Target="../queryTables/queryTable452.xml"/><Relationship Id="rId13" Type="http://schemas.openxmlformats.org/officeDocument/2006/relationships/queryTable" Target="../queryTables/queryTable457.xml"/><Relationship Id="rId3" Type="http://schemas.openxmlformats.org/officeDocument/2006/relationships/queryTable" Target="../queryTables/queryTable447.xml"/><Relationship Id="rId7" Type="http://schemas.openxmlformats.org/officeDocument/2006/relationships/queryTable" Target="../queryTables/queryTable451.xml"/><Relationship Id="rId12" Type="http://schemas.openxmlformats.org/officeDocument/2006/relationships/queryTable" Target="../queryTables/queryTable456.xml"/><Relationship Id="rId2" Type="http://schemas.openxmlformats.org/officeDocument/2006/relationships/queryTable" Target="../queryTables/queryTable446.xml"/><Relationship Id="rId1" Type="http://schemas.openxmlformats.org/officeDocument/2006/relationships/drawing" Target="../drawings/drawing35.xml"/><Relationship Id="rId6" Type="http://schemas.openxmlformats.org/officeDocument/2006/relationships/queryTable" Target="../queryTables/queryTable450.xml"/><Relationship Id="rId11" Type="http://schemas.openxmlformats.org/officeDocument/2006/relationships/queryTable" Target="../queryTables/queryTable455.xml"/><Relationship Id="rId5" Type="http://schemas.openxmlformats.org/officeDocument/2006/relationships/queryTable" Target="../queryTables/queryTable449.xml"/><Relationship Id="rId10" Type="http://schemas.openxmlformats.org/officeDocument/2006/relationships/queryTable" Target="../queryTables/queryTable454.xml"/><Relationship Id="rId4" Type="http://schemas.openxmlformats.org/officeDocument/2006/relationships/queryTable" Target="../queryTables/queryTable448.xml"/><Relationship Id="rId9" Type="http://schemas.openxmlformats.org/officeDocument/2006/relationships/queryTable" Target="../queryTables/queryTable453.xml"/><Relationship Id="rId14" Type="http://schemas.openxmlformats.org/officeDocument/2006/relationships/queryTable" Target="../queryTables/queryTable458.xml"/></Relationships>
</file>

<file path=xl/worksheets/_rels/sheet40.xml.rels><?xml version="1.0" encoding="UTF-8" standalone="yes"?>
<Relationships xmlns="http://schemas.openxmlformats.org/package/2006/relationships"><Relationship Id="rId8" Type="http://schemas.openxmlformats.org/officeDocument/2006/relationships/queryTable" Target="../queryTables/queryTable465.xml"/><Relationship Id="rId13" Type="http://schemas.openxmlformats.org/officeDocument/2006/relationships/queryTable" Target="../queryTables/queryTable470.xml"/><Relationship Id="rId3" Type="http://schemas.openxmlformats.org/officeDocument/2006/relationships/queryTable" Target="../queryTables/queryTable460.xml"/><Relationship Id="rId7" Type="http://schemas.openxmlformats.org/officeDocument/2006/relationships/queryTable" Target="../queryTables/queryTable464.xml"/><Relationship Id="rId12" Type="http://schemas.openxmlformats.org/officeDocument/2006/relationships/queryTable" Target="../queryTables/queryTable469.xml"/><Relationship Id="rId2" Type="http://schemas.openxmlformats.org/officeDocument/2006/relationships/queryTable" Target="../queryTables/queryTable459.xml"/><Relationship Id="rId1" Type="http://schemas.openxmlformats.org/officeDocument/2006/relationships/drawing" Target="../drawings/drawing36.xml"/><Relationship Id="rId6" Type="http://schemas.openxmlformats.org/officeDocument/2006/relationships/queryTable" Target="../queryTables/queryTable463.xml"/><Relationship Id="rId11" Type="http://schemas.openxmlformats.org/officeDocument/2006/relationships/queryTable" Target="../queryTables/queryTable468.xml"/><Relationship Id="rId5" Type="http://schemas.openxmlformats.org/officeDocument/2006/relationships/queryTable" Target="../queryTables/queryTable462.xml"/><Relationship Id="rId10" Type="http://schemas.openxmlformats.org/officeDocument/2006/relationships/queryTable" Target="../queryTables/queryTable467.xml"/><Relationship Id="rId4" Type="http://schemas.openxmlformats.org/officeDocument/2006/relationships/queryTable" Target="../queryTables/queryTable461.xml"/><Relationship Id="rId9" Type="http://schemas.openxmlformats.org/officeDocument/2006/relationships/queryTable" Target="../queryTables/queryTable466.xml"/><Relationship Id="rId14" Type="http://schemas.openxmlformats.org/officeDocument/2006/relationships/queryTable" Target="../queryTables/queryTable471.xml"/></Relationships>
</file>

<file path=xl/worksheets/_rels/sheet41.xml.rels><?xml version="1.0" encoding="UTF-8" standalone="yes"?>
<Relationships xmlns="http://schemas.openxmlformats.org/package/2006/relationships"><Relationship Id="rId8" Type="http://schemas.openxmlformats.org/officeDocument/2006/relationships/queryTable" Target="../queryTables/queryTable478.xml"/><Relationship Id="rId13" Type="http://schemas.openxmlformats.org/officeDocument/2006/relationships/queryTable" Target="../queryTables/queryTable483.xml"/><Relationship Id="rId3" Type="http://schemas.openxmlformats.org/officeDocument/2006/relationships/queryTable" Target="../queryTables/queryTable473.xml"/><Relationship Id="rId7" Type="http://schemas.openxmlformats.org/officeDocument/2006/relationships/queryTable" Target="../queryTables/queryTable477.xml"/><Relationship Id="rId12" Type="http://schemas.openxmlformats.org/officeDocument/2006/relationships/queryTable" Target="../queryTables/queryTable482.xml"/><Relationship Id="rId2" Type="http://schemas.openxmlformats.org/officeDocument/2006/relationships/queryTable" Target="../queryTables/queryTable472.xml"/><Relationship Id="rId1" Type="http://schemas.openxmlformats.org/officeDocument/2006/relationships/drawing" Target="../drawings/drawing37.xml"/><Relationship Id="rId6" Type="http://schemas.openxmlformats.org/officeDocument/2006/relationships/queryTable" Target="../queryTables/queryTable476.xml"/><Relationship Id="rId11" Type="http://schemas.openxmlformats.org/officeDocument/2006/relationships/queryTable" Target="../queryTables/queryTable481.xml"/><Relationship Id="rId5" Type="http://schemas.openxmlformats.org/officeDocument/2006/relationships/queryTable" Target="../queryTables/queryTable475.xml"/><Relationship Id="rId10" Type="http://schemas.openxmlformats.org/officeDocument/2006/relationships/queryTable" Target="../queryTables/queryTable480.xml"/><Relationship Id="rId4" Type="http://schemas.openxmlformats.org/officeDocument/2006/relationships/queryTable" Target="../queryTables/queryTable474.xml"/><Relationship Id="rId9" Type="http://schemas.openxmlformats.org/officeDocument/2006/relationships/queryTable" Target="../queryTables/queryTable479.xml"/><Relationship Id="rId14" Type="http://schemas.openxmlformats.org/officeDocument/2006/relationships/queryTable" Target="../queryTables/queryTable484.xml"/></Relationships>
</file>

<file path=xl/worksheets/_rels/sheet42.xml.rels><?xml version="1.0" encoding="UTF-8" standalone="yes"?>
<Relationships xmlns="http://schemas.openxmlformats.org/package/2006/relationships"><Relationship Id="rId8" Type="http://schemas.openxmlformats.org/officeDocument/2006/relationships/queryTable" Target="../queryTables/queryTable491.xml"/><Relationship Id="rId13" Type="http://schemas.openxmlformats.org/officeDocument/2006/relationships/queryTable" Target="../queryTables/queryTable496.xml"/><Relationship Id="rId3" Type="http://schemas.openxmlformats.org/officeDocument/2006/relationships/queryTable" Target="../queryTables/queryTable486.xml"/><Relationship Id="rId7" Type="http://schemas.openxmlformats.org/officeDocument/2006/relationships/queryTable" Target="../queryTables/queryTable490.xml"/><Relationship Id="rId12" Type="http://schemas.openxmlformats.org/officeDocument/2006/relationships/queryTable" Target="../queryTables/queryTable495.xml"/><Relationship Id="rId2" Type="http://schemas.openxmlformats.org/officeDocument/2006/relationships/queryTable" Target="../queryTables/queryTable485.xml"/><Relationship Id="rId1" Type="http://schemas.openxmlformats.org/officeDocument/2006/relationships/drawing" Target="../drawings/drawing38.xml"/><Relationship Id="rId6" Type="http://schemas.openxmlformats.org/officeDocument/2006/relationships/queryTable" Target="../queryTables/queryTable489.xml"/><Relationship Id="rId11" Type="http://schemas.openxmlformats.org/officeDocument/2006/relationships/queryTable" Target="../queryTables/queryTable494.xml"/><Relationship Id="rId5" Type="http://schemas.openxmlformats.org/officeDocument/2006/relationships/queryTable" Target="../queryTables/queryTable488.xml"/><Relationship Id="rId10" Type="http://schemas.openxmlformats.org/officeDocument/2006/relationships/queryTable" Target="../queryTables/queryTable493.xml"/><Relationship Id="rId4" Type="http://schemas.openxmlformats.org/officeDocument/2006/relationships/queryTable" Target="../queryTables/queryTable487.xml"/><Relationship Id="rId9" Type="http://schemas.openxmlformats.org/officeDocument/2006/relationships/queryTable" Target="../queryTables/queryTable492.xml"/><Relationship Id="rId14" Type="http://schemas.openxmlformats.org/officeDocument/2006/relationships/queryTable" Target="../queryTables/queryTable497.xml"/></Relationships>
</file>

<file path=xl/worksheets/_rels/sheet43.xml.rels><?xml version="1.0" encoding="UTF-8" standalone="yes"?>
<Relationships xmlns="http://schemas.openxmlformats.org/package/2006/relationships"><Relationship Id="rId8" Type="http://schemas.openxmlformats.org/officeDocument/2006/relationships/queryTable" Target="../queryTables/queryTable504.xml"/><Relationship Id="rId13" Type="http://schemas.openxmlformats.org/officeDocument/2006/relationships/queryTable" Target="../queryTables/queryTable509.xml"/><Relationship Id="rId3" Type="http://schemas.openxmlformats.org/officeDocument/2006/relationships/queryTable" Target="../queryTables/queryTable499.xml"/><Relationship Id="rId7" Type="http://schemas.openxmlformats.org/officeDocument/2006/relationships/queryTable" Target="../queryTables/queryTable503.xml"/><Relationship Id="rId12" Type="http://schemas.openxmlformats.org/officeDocument/2006/relationships/queryTable" Target="../queryTables/queryTable508.xml"/><Relationship Id="rId2" Type="http://schemas.openxmlformats.org/officeDocument/2006/relationships/queryTable" Target="../queryTables/queryTable498.xml"/><Relationship Id="rId1" Type="http://schemas.openxmlformats.org/officeDocument/2006/relationships/drawing" Target="../drawings/drawing39.xml"/><Relationship Id="rId6" Type="http://schemas.openxmlformats.org/officeDocument/2006/relationships/queryTable" Target="../queryTables/queryTable502.xml"/><Relationship Id="rId11" Type="http://schemas.openxmlformats.org/officeDocument/2006/relationships/queryTable" Target="../queryTables/queryTable507.xml"/><Relationship Id="rId5" Type="http://schemas.openxmlformats.org/officeDocument/2006/relationships/queryTable" Target="../queryTables/queryTable501.xml"/><Relationship Id="rId10" Type="http://schemas.openxmlformats.org/officeDocument/2006/relationships/queryTable" Target="../queryTables/queryTable506.xml"/><Relationship Id="rId4" Type="http://schemas.openxmlformats.org/officeDocument/2006/relationships/queryTable" Target="../queryTables/queryTable500.xml"/><Relationship Id="rId9" Type="http://schemas.openxmlformats.org/officeDocument/2006/relationships/queryTable" Target="../queryTables/queryTable505.xml"/><Relationship Id="rId14" Type="http://schemas.openxmlformats.org/officeDocument/2006/relationships/queryTable" Target="../queryTables/queryTable510.xml"/></Relationships>
</file>

<file path=xl/worksheets/_rels/sheet44.xml.rels><?xml version="1.0" encoding="UTF-8" standalone="yes"?>
<Relationships xmlns="http://schemas.openxmlformats.org/package/2006/relationships"><Relationship Id="rId8" Type="http://schemas.openxmlformats.org/officeDocument/2006/relationships/queryTable" Target="../queryTables/queryTable517.xml"/><Relationship Id="rId13" Type="http://schemas.openxmlformats.org/officeDocument/2006/relationships/queryTable" Target="../queryTables/queryTable522.xml"/><Relationship Id="rId3" Type="http://schemas.openxmlformats.org/officeDocument/2006/relationships/queryTable" Target="../queryTables/queryTable512.xml"/><Relationship Id="rId7" Type="http://schemas.openxmlformats.org/officeDocument/2006/relationships/queryTable" Target="../queryTables/queryTable516.xml"/><Relationship Id="rId12" Type="http://schemas.openxmlformats.org/officeDocument/2006/relationships/queryTable" Target="../queryTables/queryTable521.xml"/><Relationship Id="rId2" Type="http://schemas.openxmlformats.org/officeDocument/2006/relationships/queryTable" Target="../queryTables/queryTable511.xml"/><Relationship Id="rId1" Type="http://schemas.openxmlformats.org/officeDocument/2006/relationships/drawing" Target="../drawings/drawing40.xml"/><Relationship Id="rId6" Type="http://schemas.openxmlformats.org/officeDocument/2006/relationships/queryTable" Target="../queryTables/queryTable515.xml"/><Relationship Id="rId11" Type="http://schemas.openxmlformats.org/officeDocument/2006/relationships/queryTable" Target="../queryTables/queryTable520.xml"/><Relationship Id="rId5" Type="http://schemas.openxmlformats.org/officeDocument/2006/relationships/queryTable" Target="../queryTables/queryTable514.xml"/><Relationship Id="rId10" Type="http://schemas.openxmlformats.org/officeDocument/2006/relationships/queryTable" Target="../queryTables/queryTable519.xml"/><Relationship Id="rId4" Type="http://schemas.openxmlformats.org/officeDocument/2006/relationships/queryTable" Target="../queryTables/queryTable513.xml"/><Relationship Id="rId9" Type="http://schemas.openxmlformats.org/officeDocument/2006/relationships/queryTable" Target="../queryTables/queryTable518.xml"/><Relationship Id="rId14" Type="http://schemas.openxmlformats.org/officeDocument/2006/relationships/queryTable" Target="../queryTables/queryTable523.xml"/></Relationships>
</file>

<file path=xl/worksheets/_rels/sheet45.xml.rels><?xml version="1.0" encoding="UTF-8" standalone="yes"?>
<Relationships xmlns="http://schemas.openxmlformats.org/package/2006/relationships"><Relationship Id="rId8" Type="http://schemas.openxmlformats.org/officeDocument/2006/relationships/queryTable" Target="../queryTables/queryTable530.xml"/><Relationship Id="rId13" Type="http://schemas.openxmlformats.org/officeDocument/2006/relationships/queryTable" Target="../queryTables/queryTable535.xml"/><Relationship Id="rId3" Type="http://schemas.openxmlformats.org/officeDocument/2006/relationships/queryTable" Target="../queryTables/queryTable525.xml"/><Relationship Id="rId7" Type="http://schemas.openxmlformats.org/officeDocument/2006/relationships/queryTable" Target="../queryTables/queryTable529.xml"/><Relationship Id="rId12" Type="http://schemas.openxmlformats.org/officeDocument/2006/relationships/queryTable" Target="../queryTables/queryTable534.xml"/><Relationship Id="rId2" Type="http://schemas.openxmlformats.org/officeDocument/2006/relationships/queryTable" Target="../queryTables/queryTable524.xml"/><Relationship Id="rId1" Type="http://schemas.openxmlformats.org/officeDocument/2006/relationships/drawing" Target="../drawings/drawing41.xml"/><Relationship Id="rId6" Type="http://schemas.openxmlformats.org/officeDocument/2006/relationships/queryTable" Target="../queryTables/queryTable528.xml"/><Relationship Id="rId11" Type="http://schemas.openxmlformats.org/officeDocument/2006/relationships/queryTable" Target="../queryTables/queryTable533.xml"/><Relationship Id="rId5" Type="http://schemas.openxmlformats.org/officeDocument/2006/relationships/queryTable" Target="../queryTables/queryTable527.xml"/><Relationship Id="rId10" Type="http://schemas.openxmlformats.org/officeDocument/2006/relationships/queryTable" Target="../queryTables/queryTable532.xml"/><Relationship Id="rId4" Type="http://schemas.openxmlformats.org/officeDocument/2006/relationships/queryTable" Target="../queryTables/queryTable526.xml"/><Relationship Id="rId9" Type="http://schemas.openxmlformats.org/officeDocument/2006/relationships/queryTable" Target="../queryTables/queryTable531.xml"/><Relationship Id="rId14" Type="http://schemas.openxmlformats.org/officeDocument/2006/relationships/queryTable" Target="../queryTables/queryTable536.xml"/></Relationships>
</file>

<file path=xl/worksheets/_rels/sheet46.xml.rels><?xml version="1.0" encoding="UTF-8" standalone="yes"?>
<Relationships xmlns="http://schemas.openxmlformats.org/package/2006/relationships"><Relationship Id="rId8" Type="http://schemas.openxmlformats.org/officeDocument/2006/relationships/queryTable" Target="../queryTables/queryTable543.xml"/><Relationship Id="rId13" Type="http://schemas.openxmlformats.org/officeDocument/2006/relationships/queryTable" Target="../queryTables/queryTable548.xml"/><Relationship Id="rId3" Type="http://schemas.openxmlformats.org/officeDocument/2006/relationships/queryTable" Target="../queryTables/queryTable538.xml"/><Relationship Id="rId7" Type="http://schemas.openxmlformats.org/officeDocument/2006/relationships/queryTable" Target="../queryTables/queryTable542.xml"/><Relationship Id="rId12" Type="http://schemas.openxmlformats.org/officeDocument/2006/relationships/queryTable" Target="../queryTables/queryTable547.xml"/><Relationship Id="rId2" Type="http://schemas.openxmlformats.org/officeDocument/2006/relationships/queryTable" Target="../queryTables/queryTable537.xml"/><Relationship Id="rId1" Type="http://schemas.openxmlformats.org/officeDocument/2006/relationships/drawing" Target="../drawings/drawing42.xml"/><Relationship Id="rId6" Type="http://schemas.openxmlformats.org/officeDocument/2006/relationships/queryTable" Target="../queryTables/queryTable541.xml"/><Relationship Id="rId11" Type="http://schemas.openxmlformats.org/officeDocument/2006/relationships/queryTable" Target="../queryTables/queryTable546.xml"/><Relationship Id="rId5" Type="http://schemas.openxmlformats.org/officeDocument/2006/relationships/queryTable" Target="../queryTables/queryTable540.xml"/><Relationship Id="rId10" Type="http://schemas.openxmlformats.org/officeDocument/2006/relationships/queryTable" Target="../queryTables/queryTable545.xml"/><Relationship Id="rId4" Type="http://schemas.openxmlformats.org/officeDocument/2006/relationships/queryTable" Target="../queryTables/queryTable539.xml"/><Relationship Id="rId9" Type="http://schemas.openxmlformats.org/officeDocument/2006/relationships/queryTable" Target="../queryTables/queryTable544.xml"/><Relationship Id="rId14" Type="http://schemas.openxmlformats.org/officeDocument/2006/relationships/queryTable" Target="../queryTables/queryTable549.xml"/></Relationships>
</file>

<file path=xl/worksheets/_rels/sheet47.xml.rels><?xml version="1.0" encoding="UTF-8" standalone="yes"?>
<Relationships xmlns="http://schemas.openxmlformats.org/package/2006/relationships"><Relationship Id="rId8" Type="http://schemas.openxmlformats.org/officeDocument/2006/relationships/queryTable" Target="../queryTables/queryTable556.xml"/><Relationship Id="rId13" Type="http://schemas.openxmlformats.org/officeDocument/2006/relationships/queryTable" Target="../queryTables/queryTable561.xml"/><Relationship Id="rId3" Type="http://schemas.openxmlformats.org/officeDocument/2006/relationships/queryTable" Target="../queryTables/queryTable551.xml"/><Relationship Id="rId7" Type="http://schemas.openxmlformats.org/officeDocument/2006/relationships/queryTable" Target="../queryTables/queryTable555.xml"/><Relationship Id="rId12" Type="http://schemas.openxmlformats.org/officeDocument/2006/relationships/queryTable" Target="../queryTables/queryTable560.xml"/><Relationship Id="rId2" Type="http://schemas.openxmlformats.org/officeDocument/2006/relationships/queryTable" Target="../queryTables/queryTable550.xml"/><Relationship Id="rId1" Type="http://schemas.openxmlformats.org/officeDocument/2006/relationships/drawing" Target="../drawings/drawing43.xml"/><Relationship Id="rId6" Type="http://schemas.openxmlformats.org/officeDocument/2006/relationships/queryTable" Target="../queryTables/queryTable554.xml"/><Relationship Id="rId11" Type="http://schemas.openxmlformats.org/officeDocument/2006/relationships/queryTable" Target="../queryTables/queryTable559.xml"/><Relationship Id="rId5" Type="http://schemas.openxmlformats.org/officeDocument/2006/relationships/queryTable" Target="../queryTables/queryTable553.xml"/><Relationship Id="rId10" Type="http://schemas.openxmlformats.org/officeDocument/2006/relationships/queryTable" Target="../queryTables/queryTable558.xml"/><Relationship Id="rId4" Type="http://schemas.openxmlformats.org/officeDocument/2006/relationships/queryTable" Target="../queryTables/queryTable552.xml"/><Relationship Id="rId9" Type="http://schemas.openxmlformats.org/officeDocument/2006/relationships/queryTable" Target="../queryTables/queryTable557.xml"/><Relationship Id="rId14" Type="http://schemas.openxmlformats.org/officeDocument/2006/relationships/queryTable" Target="../queryTables/queryTable562.xml"/></Relationships>
</file>

<file path=xl/worksheets/_rels/sheet48.xml.rels><?xml version="1.0" encoding="UTF-8" standalone="yes"?>
<Relationships xmlns="http://schemas.openxmlformats.org/package/2006/relationships"><Relationship Id="rId8" Type="http://schemas.openxmlformats.org/officeDocument/2006/relationships/queryTable" Target="../queryTables/queryTable569.xml"/><Relationship Id="rId13" Type="http://schemas.openxmlformats.org/officeDocument/2006/relationships/queryTable" Target="../queryTables/queryTable574.xml"/><Relationship Id="rId3" Type="http://schemas.openxmlformats.org/officeDocument/2006/relationships/queryTable" Target="../queryTables/queryTable564.xml"/><Relationship Id="rId7" Type="http://schemas.openxmlformats.org/officeDocument/2006/relationships/queryTable" Target="../queryTables/queryTable568.xml"/><Relationship Id="rId12" Type="http://schemas.openxmlformats.org/officeDocument/2006/relationships/queryTable" Target="../queryTables/queryTable573.xml"/><Relationship Id="rId2" Type="http://schemas.openxmlformats.org/officeDocument/2006/relationships/queryTable" Target="../queryTables/queryTable563.xml"/><Relationship Id="rId1" Type="http://schemas.openxmlformats.org/officeDocument/2006/relationships/drawing" Target="../drawings/drawing44.xml"/><Relationship Id="rId6" Type="http://schemas.openxmlformats.org/officeDocument/2006/relationships/queryTable" Target="../queryTables/queryTable567.xml"/><Relationship Id="rId11" Type="http://schemas.openxmlformats.org/officeDocument/2006/relationships/queryTable" Target="../queryTables/queryTable572.xml"/><Relationship Id="rId5" Type="http://schemas.openxmlformats.org/officeDocument/2006/relationships/queryTable" Target="../queryTables/queryTable566.xml"/><Relationship Id="rId10" Type="http://schemas.openxmlformats.org/officeDocument/2006/relationships/queryTable" Target="../queryTables/queryTable571.xml"/><Relationship Id="rId4" Type="http://schemas.openxmlformats.org/officeDocument/2006/relationships/queryTable" Target="../queryTables/queryTable565.xml"/><Relationship Id="rId9" Type="http://schemas.openxmlformats.org/officeDocument/2006/relationships/queryTable" Target="../queryTables/queryTable570.xml"/><Relationship Id="rId14" Type="http://schemas.openxmlformats.org/officeDocument/2006/relationships/queryTable" Target="../queryTables/queryTable575.xml"/></Relationships>
</file>

<file path=xl/worksheets/_rels/sheet49.xml.rels><?xml version="1.0" encoding="UTF-8" standalone="yes"?>
<Relationships xmlns="http://schemas.openxmlformats.org/package/2006/relationships"><Relationship Id="rId8" Type="http://schemas.openxmlformats.org/officeDocument/2006/relationships/queryTable" Target="../queryTables/queryTable582.xml"/><Relationship Id="rId13" Type="http://schemas.openxmlformats.org/officeDocument/2006/relationships/queryTable" Target="../queryTables/queryTable587.xml"/><Relationship Id="rId3" Type="http://schemas.openxmlformats.org/officeDocument/2006/relationships/queryTable" Target="../queryTables/queryTable577.xml"/><Relationship Id="rId7" Type="http://schemas.openxmlformats.org/officeDocument/2006/relationships/queryTable" Target="../queryTables/queryTable581.xml"/><Relationship Id="rId12" Type="http://schemas.openxmlformats.org/officeDocument/2006/relationships/queryTable" Target="../queryTables/queryTable586.xml"/><Relationship Id="rId2" Type="http://schemas.openxmlformats.org/officeDocument/2006/relationships/queryTable" Target="../queryTables/queryTable576.xml"/><Relationship Id="rId1" Type="http://schemas.openxmlformats.org/officeDocument/2006/relationships/drawing" Target="../drawings/drawing45.xml"/><Relationship Id="rId6" Type="http://schemas.openxmlformats.org/officeDocument/2006/relationships/queryTable" Target="../queryTables/queryTable580.xml"/><Relationship Id="rId11" Type="http://schemas.openxmlformats.org/officeDocument/2006/relationships/queryTable" Target="../queryTables/queryTable585.xml"/><Relationship Id="rId5" Type="http://schemas.openxmlformats.org/officeDocument/2006/relationships/queryTable" Target="../queryTables/queryTable579.xml"/><Relationship Id="rId10" Type="http://schemas.openxmlformats.org/officeDocument/2006/relationships/queryTable" Target="../queryTables/queryTable584.xml"/><Relationship Id="rId4" Type="http://schemas.openxmlformats.org/officeDocument/2006/relationships/queryTable" Target="../queryTables/queryTable578.xml"/><Relationship Id="rId9" Type="http://schemas.openxmlformats.org/officeDocument/2006/relationships/queryTable" Target="../queryTables/queryTable583.xml"/><Relationship Id="rId14" Type="http://schemas.openxmlformats.org/officeDocument/2006/relationships/queryTable" Target="../queryTables/queryTable588.xml"/></Relationships>
</file>

<file path=xl/worksheets/_rels/sheet50.xml.rels><?xml version="1.0" encoding="UTF-8" standalone="yes"?>
<Relationships xmlns="http://schemas.openxmlformats.org/package/2006/relationships"><Relationship Id="rId8" Type="http://schemas.openxmlformats.org/officeDocument/2006/relationships/queryTable" Target="../queryTables/queryTable595.xml"/><Relationship Id="rId13" Type="http://schemas.openxmlformats.org/officeDocument/2006/relationships/queryTable" Target="../queryTables/queryTable600.xml"/><Relationship Id="rId3" Type="http://schemas.openxmlformats.org/officeDocument/2006/relationships/queryTable" Target="../queryTables/queryTable590.xml"/><Relationship Id="rId7" Type="http://schemas.openxmlformats.org/officeDocument/2006/relationships/queryTable" Target="../queryTables/queryTable594.xml"/><Relationship Id="rId12" Type="http://schemas.openxmlformats.org/officeDocument/2006/relationships/queryTable" Target="../queryTables/queryTable599.xml"/><Relationship Id="rId2" Type="http://schemas.openxmlformats.org/officeDocument/2006/relationships/queryTable" Target="../queryTables/queryTable589.xml"/><Relationship Id="rId1" Type="http://schemas.openxmlformats.org/officeDocument/2006/relationships/drawing" Target="../drawings/drawing46.xml"/><Relationship Id="rId6" Type="http://schemas.openxmlformats.org/officeDocument/2006/relationships/queryTable" Target="../queryTables/queryTable593.xml"/><Relationship Id="rId11" Type="http://schemas.openxmlformats.org/officeDocument/2006/relationships/queryTable" Target="../queryTables/queryTable598.xml"/><Relationship Id="rId5" Type="http://schemas.openxmlformats.org/officeDocument/2006/relationships/queryTable" Target="../queryTables/queryTable592.xml"/><Relationship Id="rId10" Type="http://schemas.openxmlformats.org/officeDocument/2006/relationships/queryTable" Target="../queryTables/queryTable597.xml"/><Relationship Id="rId4" Type="http://schemas.openxmlformats.org/officeDocument/2006/relationships/queryTable" Target="../queryTables/queryTable591.xml"/><Relationship Id="rId9" Type="http://schemas.openxmlformats.org/officeDocument/2006/relationships/queryTable" Target="../queryTables/queryTable596.xml"/><Relationship Id="rId14" Type="http://schemas.openxmlformats.org/officeDocument/2006/relationships/queryTable" Target="../queryTables/queryTable601.xml"/></Relationships>
</file>

<file path=xl/worksheets/_rels/sheet51.xml.rels><?xml version="1.0" encoding="UTF-8" standalone="yes"?>
<Relationships xmlns="http://schemas.openxmlformats.org/package/2006/relationships"><Relationship Id="rId8" Type="http://schemas.openxmlformats.org/officeDocument/2006/relationships/queryTable" Target="../queryTables/queryTable608.xml"/><Relationship Id="rId13" Type="http://schemas.openxmlformats.org/officeDocument/2006/relationships/queryTable" Target="../queryTables/queryTable613.xml"/><Relationship Id="rId3" Type="http://schemas.openxmlformats.org/officeDocument/2006/relationships/queryTable" Target="../queryTables/queryTable603.xml"/><Relationship Id="rId7" Type="http://schemas.openxmlformats.org/officeDocument/2006/relationships/queryTable" Target="../queryTables/queryTable607.xml"/><Relationship Id="rId12" Type="http://schemas.openxmlformats.org/officeDocument/2006/relationships/queryTable" Target="../queryTables/queryTable612.xml"/><Relationship Id="rId2" Type="http://schemas.openxmlformats.org/officeDocument/2006/relationships/queryTable" Target="../queryTables/queryTable602.xml"/><Relationship Id="rId1" Type="http://schemas.openxmlformats.org/officeDocument/2006/relationships/drawing" Target="../drawings/drawing47.xml"/><Relationship Id="rId6" Type="http://schemas.openxmlformats.org/officeDocument/2006/relationships/queryTable" Target="../queryTables/queryTable606.xml"/><Relationship Id="rId11" Type="http://schemas.openxmlformats.org/officeDocument/2006/relationships/queryTable" Target="../queryTables/queryTable611.xml"/><Relationship Id="rId5" Type="http://schemas.openxmlformats.org/officeDocument/2006/relationships/queryTable" Target="../queryTables/queryTable605.xml"/><Relationship Id="rId10" Type="http://schemas.openxmlformats.org/officeDocument/2006/relationships/queryTable" Target="../queryTables/queryTable610.xml"/><Relationship Id="rId4" Type="http://schemas.openxmlformats.org/officeDocument/2006/relationships/queryTable" Target="../queryTables/queryTable604.xml"/><Relationship Id="rId9" Type="http://schemas.openxmlformats.org/officeDocument/2006/relationships/queryTable" Target="../queryTables/queryTable609.xml"/><Relationship Id="rId14" Type="http://schemas.openxmlformats.org/officeDocument/2006/relationships/queryTable" Target="../queryTables/queryTable614.xml"/></Relationships>
</file>

<file path=xl/worksheets/_rels/sheet52.xml.rels><?xml version="1.0" encoding="UTF-8" standalone="yes"?>
<Relationships xmlns="http://schemas.openxmlformats.org/package/2006/relationships"><Relationship Id="rId8" Type="http://schemas.openxmlformats.org/officeDocument/2006/relationships/queryTable" Target="../queryTables/queryTable621.xml"/><Relationship Id="rId13" Type="http://schemas.openxmlformats.org/officeDocument/2006/relationships/queryTable" Target="../queryTables/queryTable626.xml"/><Relationship Id="rId3" Type="http://schemas.openxmlformats.org/officeDocument/2006/relationships/queryTable" Target="../queryTables/queryTable616.xml"/><Relationship Id="rId7" Type="http://schemas.openxmlformats.org/officeDocument/2006/relationships/queryTable" Target="../queryTables/queryTable620.xml"/><Relationship Id="rId12" Type="http://schemas.openxmlformats.org/officeDocument/2006/relationships/queryTable" Target="../queryTables/queryTable625.xml"/><Relationship Id="rId2" Type="http://schemas.openxmlformats.org/officeDocument/2006/relationships/queryTable" Target="../queryTables/queryTable615.xml"/><Relationship Id="rId1" Type="http://schemas.openxmlformats.org/officeDocument/2006/relationships/drawing" Target="../drawings/drawing48.xml"/><Relationship Id="rId6" Type="http://schemas.openxmlformats.org/officeDocument/2006/relationships/queryTable" Target="../queryTables/queryTable619.xml"/><Relationship Id="rId11" Type="http://schemas.openxmlformats.org/officeDocument/2006/relationships/queryTable" Target="../queryTables/queryTable624.xml"/><Relationship Id="rId5" Type="http://schemas.openxmlformats.org/officeDocument/2006/relationships/queryTable" Target="../queryTables/queryTable618.xml"/><Relationship Id="rId10" Type="http://schemas.openxmlformats.org/officeDocument/2006/relationships/queryTable" Target="../queryTables/queryTable623.xml"/><Relationship Id="rId4" Type="http://schemas.openxmlformats.org/officeDocument/2006/relationships/queryTable" Target="../queryTables/queryTable617.xml"/><Relationship Id="rId9" Type="http://schemas.openxmlformats.org/officeDocument/2006/relationships/queryTable" Target="../queryTables/queryTable622.xml"/><Relationship Id="rId14" Type="http://schemas.openxmlformats.org/officeDocument/2006/relationships/queryTable" Target="../queryTables/queryTable627.xml"/></Relationships>
</file>

<file path=xl/worksheets/_rels/sheet53.xml.rels><?xml version="1.0" encoding="UTF-8" standalone="yes"?>
<Relationships xmlns="http://schemas.openxmlformats.org/package/2006/relationships"><Relationship Id="rId8" Type="http://schemas.openxmlformats.org/officeDocument/2006/relationships/queryTable" Target="../queryTables/queryTable634.xml"/><Relationship Id="rId13" Type="http://schemas.openxmlformats.org/officeDocument/2006/relationships/queryTable" Target="../queryTables/queryTable639.xml"/><Relationship Id="rId3" Type="http://schemas.openxmlformats.org/officeDocument/2006/relationships/queryTable" Target="../queryTables/queryTable629.xml"/><Relationship Id="rId7" Type="http://schemas.openxmlformats.org/officeDocument/2006/relationships/queryTable" Target="../queryTables/queryTable633.xml"/><Relationship Id="rId12" Type="http://schemas.openxmlformats.org/officeDocument/2006/relationships/queryTable" Target="../queryTables/queryTable638.xml"/><Relationship Id="rId2" Type="http://schemas.openxmlformats.org/officeDocument/2006/relationships/queryTable" Target="../queryTables/queryTable628.xml"/><Relationship Id="rId1" Type="http://schemas.openxmlformats.org/officeDocument/2006/relationships/drawing" Target="../drawings/drawing49.xml"/><Relationship Id="rId6" Type="http://schemas.openxmlformats.org/officeDocument/2006/relationships/queryTable" Target="../queryTables/queryTable632.xml"/><Relationship Id="rId11" Type="http://schemas.openxmlformats.org/officeDocument/2006/relationships/queryTable" Target="../queryTables/queryTable637.xml"/><Relationship Id="rId5" Type="http://schemas.openxmlformats.org/officeDocument/2006/relationships/queryTable" Target="../queryTables/queryTable631.xml"/><Relationship Id="rId10" Type="http://schemas.openxmlformats.org/officeDocument/2006/relationships/queryTable" Target="../queryTables/queryTable636.xml"/><Relationship Id="rId4" Type="http://schemas.openxmlformats.org/officeDocument/2006/relationships/queryTable" Target="../queryTables/queryTable630.xml"/><Relationship Id="rId9" Type="http://schemas.openxmlformats.org/officeDocument/2006/relationships/queryTable" Target="../queryTables/queryTable635.xml"/><Relationship Id="rId14" Type="http://schemas.openxmlformats.org/officeDocument/2006/relationships/queryTable" Target="../queryTables/queryTable640.xml"/></Relationships>
</file>

<file path=xl/worksheets/_rels/sheet54.xml.rels><?xml version="1.0" encoding="UTF-8" standalone="yes"?>
<Relationships xmlns="http://schemas.openxmlformats.org/package/2006/relationships"><Relationship Id="rId8" Type="http://schemas.openxmlformats.org/officeDocument/2006/relationships/queryTable" Target="../queryTables/queryTable647.xml"/><Relationship Id="rId13" Type="http://schemas.openxmlformats.org/officeDocument/2006/relationships/queryTable" Target="../queryTables/queryTable652.xml"/><Relationship Id="rId3" Type="http://schemas.openxmlformats.org/officeDocument/2006/relationships/queryTable" Target="../queryTables/queryTable642.xml"/><Relationship Id="rId7" Type="http://schemas.openxmlformats.org/officeDocument/2006/relationships/queryTable" Target="../queryTables/queryTable646.xml"/><Relationship Id="rId12" Type="http://schemas.openxmlformats.org/officeDocument/2006/relationships/queryTable" Target="../queryTables/queryTable651.xml"/><Relationship Id="rId2" Type="http://schemas.openxmlformats.org/officeDocument/2006/relationships/queryTable" Target="../queryTables/queryTable641.xml"/><Relationship Id="rId1" Type="http://schemas.openxmlformats.org/officeDocument/2006/relationships/drawing" Target="../drawings/drawing50.xml"/><Relationship Id="rId6" Type="http://schemas.openxmlformats.org/officeDocument/2006/relationships/queryTable" Target="../queryTables/queryTable645.xml"/><Relationship Id="rId11" Type="http://schemas.openxmlformats.org/officeDocument/2006/relationships/queryTable" Target="../queryTables/queryTable650.xml"/><Relationship Id="rId5" Type="http://schemas.openxmlformats.org/officeDocument/2006/relationships/queryTable" Target="../queryTables/queryTable644.xml"/><Relationship Id="rId10" Type="http://schemas.openxmlformats.org/officeDocument/2006/relationships/queryTable" Target="../queryTables/queryTable649.xml"/><Relationship Id="rId4" Type="http://schemas.openxmlformats.org/officeDocument/2006/relationships/queryTable" Target="../queryTables/queryTable643.xml"/><Relationship Id="rId9" Type="http://schemas.openxmlformats.org/officeDocument/2006/relationships/queryTable" Target="../queryTables/queryTable648.xml"/><Relationship Id="rId14" Type="http://schemas.openxmlformats.org/officeDocument/2006/relationships/queryTable" Target="../queryTables/queryTable653.xml"/></Relationships>
</file>

<file path=xl/worksheets/_rels/sheet55.xml.rels><?xml version="1.0" encoding="UTF-8" standalone="yes"?>
<Relationships xmlns="http://schemas.openxmlformats.org/package/2006/relationships"><Relationship Id="rId8" Type="http://schemas.openxmlformats.org/officeDocument/2006/relationships/queryTable" Target="../queryTables/queryTable660.xml"/><Relationship Id="rId13" Type="http://schemas.openxmlformats.org/officeDocument/2006/relationships/queryTable" Target="../queryTables/queryTable665.xml"/><Relationship Id="rId3" Type="http://schemas.openxmlformats.org/officeDocument/2006/relationships/queryTable" Target="../queryTables/queryTable655.xml"/><Relationship Id="rId7" Type="http://schemas.openxmlformats.org/officeDocument/2006/relationships/queryTable" Target="../queryTables/queryTable659.xml"/><Relationship Id="rId12" Type="http://schemas.openxmlformats.org/officeDocument/2006/relationships/queryTable" Target="../queryTables/queryTable664.xml"/><Relationship Id="rId2" Type="http://schemas.openxmlformats.org/officeDocument/2006/relationships/queryTable" Target="../queryTables/queryTable654.xml"/><Relationship Id="rId1" Type="http://schemas.openxmlformats.org/officeDocument/2006/relationships/drawing" Target="../drawings/drawing51.xml"/><Relationship Id="rId6" Type="http://schemas.openxmlformats.org/officeDocument/2006/relationships/queryTable" Target="../queryTables/queryTable658.xml"/><Relationship Id="rId11" Type="http://schemas.openxmlformats.org/officeDocument/2006/relationships/queryTable" Target="../queryTables/queryTable663.xml"/><Relationship Id="rId5" Type="http://schemas.openxmlformats.org/officeDocument/2006/relationships/queryTable" Target="../queryTables/queryTable657.xml"/><Relationship Id="rId15" Type="http://schemas.openxmlformats.org/officeDocument/2006/relationships/queryTable" Target="../queryTables/queryTable667.xml"/><Relationship Id="rId10" Type="http://schemas.openxmlformats.org/officeDocument/2006/relationships/queryTable" Target="../queryTables/queryTable662.xml"/><Relationship Id="rId4" Type="http://schemas.openxmlformats.org/officeDocument/2006/relationships/queryTable" Target="../queryTables/queryTable656.xml"/><Relationship Id="rId9" Type="http://schemas.openxmlformats.org/officeDocument/2006/relationships/queryTable" Target="../queryTables/queryTable661.xml"/><Relationship Id="rId14" Type="http://schemas.openxmlformats.org/officeDocument/2006/relationships/queryTable" Target="../queryTables/queryTable666.xml"/></Relationships>
</file>

<file path=xl/worksheets/_rels/sheet56.xml.rels><?xml version="1.0" encoding="UTF-8" standalone="yes"?>
<Relationships xmlns="http://schemas.openxmlformats.org/package/2006/relationships"><Relationship Id="rId8" Type="http://schemas.openxmlformats.org/officeDocument/2006/relationships/queryTable" Target="../queryTables/queryTable674.xml"/><Relationship Id="rId13" Type="http://schemas.openxmlformats.org/officeDocument/2006/relationships/queryTable" Target="../queryTables/queryTable679.xml"/><Relationship Id="rId3" Type="http://schemas.openxmlformats.org/officeDocument/2006/relationships/queryTable" Target="../queryTables/queryTable669.xml"/><Relationship Id="rId7" Type="http://schemas.openxmlformats.org/officeDocument/2006/relationships/queryTable" Target="../queryTables/queryTable673.xml"/><Relationship Id="rId12" Type="http://schemas.openxmlformats.org/officeDocument/2006/relationships/queryTable" Target="../queryTables/queryTable678.xml"/><Relationship Id="rId2" Type="http://schemas.openxmlformats.org/officeDocument/2006/relationships/queryTable" Target="../queryTables/queryTable668.xml"/><Relationship Id="rId1" Type="http://schemas.openxmlformats.org/officeDocument/2006/relationships/drawing" Target="../drawings/drawing52.xml"/><Relationship Id="rId6" Type="http://schemas.openxmlformats.org/officeDocument/2006/relationships/queryTable" Target="../queryTables/queryTable672.xml"/><Relationship Id="rId11" Type="http://schemas.openxmlformats.org/officeDocument/2006/relationships/queryTable" Target="../queryTables/queryTable677.xml"/><Relationship Id="rId5" Type="http://schemas.openxmlformats.org/officeDocument/2006/relationships/queryTable" Target="../queryTables/queryTable671.xml"/><Relationship Id="rId15" Type="http://schemas.openxmlformats.org/officeDocument/2006/relationships/queryTable" Target="../queryTables/queryTable681.xml"/><Relationship Id="rId10" Type="http://schemas.openxmlformats.org/officeDocument/2006/relationships/queryTable" Target="../queryTables/queryTable676.xml"/><Relationship Id="rId4" Type="http://schemas.openxmlformats.org/officeDocument/2006/relationships/queryTable" Target="../queryTables/queryTable670.xml"/><Relationship Id="rId9" Type="http://schemas.openxmlformats.org/officeDocument/2006/relationships/queryTable" Target="../queryTables/queryTable675.xml"/><Relationship Id="rId14" Type="http://schemas.openxmlformats.org/officeDocument/2006/relationships/queryTable" Target="../queryTables/queryTable680.xml"/></Relationships>
</file>

<file path=xl/worksheets/_rels/sheet57.xml.rels><?xml version="1.0" encoding="UTF-8" standalone="yes"?>
<Relationships xmlns="http://schemas.openxmlformats.org/package/2006/relationships"><Relationship Id="rId8" Type="http://schemas.openxmlformats.org/officeDocument/2006/relationships/queryTable" Target="../queryTables/queryTable688.xml"/><Relationship Id="rId13" Type="http://schemas.openxmlformats.org/officeDocument/2006/relationships/queryTable" Target="../queryTables/queryTable693.xml"/><Relationship Id="rId3" Type="http://schemas.openxmlformats.org/officeDocument/2006/relationships/queryTable" Target="../queryTables/queryTable683.xml"/><Relationship Id="rId7" Type="http://schemas.openxmlformats.org/officeDocument/2006/relationships/queryTable" Target="../queryTables/queryTable687.xml"/><Relationship Id="rId12" Type="http://schemas.openxmlformats.org/officeDocument/2006/relationships/queryTable" Target="../queryTables/queryTable692.xml"/><Relationship Id="rId2" Type="http://schemas.openxmlformats.org/officeDocument/2006/relationships/queryTable" Target="../queryTables/queryTable682.xml"/><Relationship Id="rId1" Type="http://schemas.openxmlformats.org/officeDocument/2006/relationships/drawing" Target="../drawings/drawing53.xml"/><Relationship Id="rId6" Type="http://schemas.openxmlformats.org/officeDocument/2006/relationships/queryTable" Target="../queryTables/queryTable686.xml"/><Relationship Id="rId11" Type="http://schemas.openxmlformats.org/officeDocument/2006/relationships/queryTable" Target="../queryTables/queryTable691.xml"/><Relationship Id="rId5" Type="http://schemas.openxmlformats.org/officeDocument/2006/relationships/queryTable" Target="../queryTables/queryTable685.xml"/><Relationship Id="rId15" Type="http://schemas.openxmlformats.org/officeDocument/2006/relationships/queryTable" Target="../queryTables/queryTable695.xml"/><Relationship Id="rId10" Type="http://schemas.openxmlformats.org/officeDocument/2006/relationships/queryTable" Target="../queryTables/queryTable690.xml"/><Relationship Id="rId4" Type="http://schemas.openxmlformats.org/officeDocument/2006/relationships/queryTable" Target="../queryTables/queryTable684.xml"/><Relationship Id="rId9" Type="http://schemas.openxmlformats.org/officeDocument/2006/relationships/queryTable" Target="../queryTables/queryTable689.xml"/><Relationship Id="rId14" Type="http://schemas.openxmlformats.org/officeDocument/2006/relationships/queryTable" Target="../queryTables/queryTable694.xml"/></Relationships>
</file>

<file path=xl/worksheets/_rels/sheet58.xml.rels><?xml version="1.0" encoding="UTF-8" standalone="yes"?>
<Relationships xmlns="http://schemas.openxmlformats.org/package/2006/relationships"><Relationship Id="rId8" Type="http://schemas.openxmlformats.org/officeDocument/2006/relationships/queryTable" Target="../queryTables/queryTable702.xml"/><Relationship Id="rId13" Type="http://schemas.openxmlformats.org/officeDocument/2006/relationships/queryTable" Target="../queryTables/queryTable707.xml"/><Relationship Id="rId3" Type="http://schemas.openxmlformats.org/officeDocument/2006/relationships/queryTable" Target="../queryTables/queryTable697.xml"/><Relationship Id="rId7" Type="http://schemas.openxmlformats.org/officeDocument/2006/relationships/queryTable" Target="../queryTables/queryTable701.xml"/><Relationship Id="rId12" Type="http://schemas.openxmlformats.org/officeDocument/2006/relationships/queryTable" Target="../queryTables/queryTable706.xml"/><Relationship Id="rId2" Type="http://schemas.openxmlformats.org/officeDocument/2006/relationships/queryTable" Target="../queryTables/queryTable696.xml"/><Relationship Id="rId1" Type="http://schemas.openxmlformats.org/officeDocument/2006/relationships/drawing" Target="../drawings/drawing54.xml"/><Relationship Id="rId6" Type="http://schemas.openxmlformats.org/officeDocument/2006/relationships/queryTable" Target="../queryTables/queryTable700.xml"/><Relationship Id="rId11" Type="http://schemas.openxmlformats.org/officeDocument/2006/relationships/queryTable" Target="../queryTables/queryTable705.xml"/><Relationship Id="rId5" Type="http://schemas.openxmlformats.org/officeDocument/2006/relationships/queryTable" Target="../queryTables/queryTable699.xml"/><Relationship Id="rId10" Type="http://schemas.openxmlformats.org/officeDocument/2006/relationships/queryTable" Target="../queryTables/queryTable704.xml"/><Relationship Id="rId4" Type="http://schemas.openxmlformats.org/officeDocument/2006/relationships/queryTable" Target="../queryTables/queryTable698.xml"/><Relationship Id="rId9" Type="http://schemas.openxmlformats.org/officeDocument/2006/relationships/queryTable" Target="../queryTables/queryTable703.xml"/><Relationship Id="rId14" Type="http://schemas.openxmlformats.org/officeDocument/2006/relationships/queryTable" Target="../queryTables/queryTable708.xml"/></Relationships>
</file>

<file path=xl/worksheets/_rels/sheet59.xml.rels><?xml version="1.0" encoding="UTF-8" standalone="yes"?>
<Relationships xmlns="http://schemas.openxmlformats.org/package/2006/relationships"><Relationship Id="rId8" Type="http://schemas.openxmlformats.org/officeDocument/2006/relationships/queryTable" Target="../queryTables/queryTable715.xml"/><Relationship Id="rId13" Type="http://schemas.openxmlformats.org/officeDocument/2006/relationships/queryTable" Target="../queryTables/queryTable720.xml"/><Relationship Id="rId3" Type="http://schemas.openxmlformats.org/officeDocument/2006/relationships/queryTable" Target="../queryTables/queryTable710.xml"/><Relationship Id="rId7" Type="http://schemas.openxmlformats.org/officeDocument/2006/relationships/queryTable" Target="../queryTables/queryTable714.xml"/><Relationship Id="rId12" Type="http://schemas.openxmlformats.org/officeDocument/2006/relationships/queryTable" Target="../queryTables/queryTable719.xml"/><Relationship Id="rId2" Type="http://schemas.openxmlformats.org/officeDocument/2006/relationships/queryTable" Target="../queryTables/queryTable709.xml"/><Relationship Id="rId1" Type="http://schemas.openxmlformats.org/officeDocument/2006/relationships/drawing" Target="../drawings/drawing55.xml"/><Relationship Id="rId6" Type="http://schemas.openxmlformats.org/officeDocument/2006/relationships/queryTable" Target="../queryTables/queryTable713.xml"/><Relationship Id="rId11" Type="http://schemas.openxmlformats.org/officeDocument/2006/relationships/queryTable" Target="../queryTables/queryTable718.xml"/><Relationship Id="rId5" Type="http://schemas.openxmlformats.org/officeDocument/2006/relationships/queryTable" Target="../queryTables/queryTable712.xml"/><Relationship Id="rId10" Type="http://schemas.openxmlformats.org/officeDocument/2006/relationships/queryTable" Target="../queryTables/queryTable717.xml"/><Relationship Id="rId4" Type="http://schemas.openxmlformats.org/officeDocument/2006/relationships/queryTable" Target="../queryTables/queryTable711.xml"/><Relationship Id="rId9" Type="http://schemas.openxmlformats.org/officeDocument/2006/relationships/queryTable" Target="../queryTables/queryTable716.xml"/><Relationship Id="rId14" Type="http://schemas.openxmlformats.org/officeDocument/2006/relationships/queryTable" Target="../queryTables/queryTable721.xml"/></Relationships>
</file>

<file path=xl/worksheets/_rels/sheet60.xml.rels><?xml version="1.0" encoding="UTF-8" standalone="yes"?>
<Relationships xmlns="http://schemas.openxmlformats.org/package/2006/relationships"><Relationship Id="rId8" Type="http://schemas.openxmlformats.org/officeDocument/2006/relationships/queryTable" Target="../queryTables/queryTable728.xml"/><Relationship Id="rId13" Type="http://schemas.openxmlformats.org/officeDocument/2006/relationships/queryTable" Target="../queryTables/queryTable733.xml"/><Relationship Id="rId3" Type="http://schemas.openxmlformats.org/officeDocument/2006/relationships/queryTable" Target="../queryTables/queryTable723.xml"/><Relationship Id="rId7" Type="http://schemas.openxmlformats.org/officeDocument/2006/relationships/queryTable" Target="../queryTables/queryTable727.xml"/><Relationship Id="rId12" Type="http://schemas.openxmlformats.org/officeDocument/2006/relationships/queryTable" Target="../queryTables/queryTable732.xml"/><Relationship Id="rId2" Type="http://schemas.openxmlformats.org/officeDocument/2006/relationships/queryTable" Target="../queryTables/queryTable722.xml"/><Relationship Id="rId1" Type="http://schemas.openxmlformats.org/officeDocument/2006/relationships/drawing" Target="../drawings/drawing56.xml"/><Relationship Id="rId6" Type="http://schemas.openxmlformats.org/officeDocument/2006/relationships/queryTable" Target="../queryTables/queryTable726.xml"/><Relationship Id="rId11" Type="http://schemas.openxmlformats.org/officeDocument/2006/relationships/queryTable" Target="../queryTables/queryTable731.xml"/><Relationship Id="rId5" Type="http://schemas.openxmlformats.org/officeDocument/2006/relationships/queryTable" Target="../queryTables/queryTable725.xml"/><Relationship Id="rId10" Type="http://schemas.openxmlformats.org/officeDocument/2006/relationships/queryTable" Target="../queryTables/queryTable730.xml"/><Relationship Id="rId4" Type="http://schemas.openxmlformats.org/officeDocument/2006/relationships/queryTable" Target="../queryTables/queryTable724.xml"/><Relationship Id="rId9" Type="http://schemas.openxmlformats.org/officeDocument/2006/relationships/queryTable" Target="../queryTables/queryTable729.xml"/><Relationship Id="rId14" Type="http://schemas.openxmlformats.org/officeDocument/2006/relationships/queryTable" Target="../queryTables/queryTable734.xml"/></Relationships>
</file>

<file path=xl/worksheets/_rels/sheet61.xml.rels><?xml version="1.0" encoding="UTF-8" standalone="yes"?>
<Relationships xmlns="http://schemas.openxmlformats.org/package/2006/relationships"><Relationship Id="rId8" Type="http://schemas.openxmlformats.org/officeDocument/2006/relationships/queryTable" Target="../queryTables/queryTable741.xml"/><Relationship Id="rId13" Type="http://schemas.openxmlformats.org/officeDocument/2006/relationships/queryTable" Target="../queryTables/queryTable746.xml"/><Relationship Id="rId3" Type="http://schemas.openxmlformats.org/officeDocument/2006/relationships/queryTable" Target="../queryTables/queryTable736.xml"/><Relationship Id="rId7" Type="http://schemas.openxmlformats.org/officeDocument/2006/relationships/queryTable" Target="../queryTables/queryTable740.xml"/><Relationship Id="rId12" Type="http://schemas.openxmlformats.org/officeDocument/2006/relationships/queryTable" Target="../queryTables/queryTable745.xml"/><Relationship Id="rId2" Type="http://schemas.openxmlformats.org/officeDocument/2006/relationships/queryTable" Target="../queryTables/queryTable735.xml"/><Relationship Id="rId1" Type="http://schemas.openxmlformats.org/officeDocument/2006/relationships/drawing" Target="../drawings/drawing57.xml"/><Relationship Id="rId6" Type="http://schemas.openxmlformats.org/officeDocument/2006/relationships/queryTable" Target="../queryTables/queryTable739.xml"/><Relationship Id="rId11" Type="http://schemas.openxmlformats.org/officeDocument/2006/relationships/queryTable" Target="../queryTables/queryTable744.xml"/><Relationship Id="rId5" Type="http://schemas.openxmlformats.org/officeDocument/2006/relationships/queryTable" Target="../queryTables/queryTable738.xml"/><Relationship Id="rId10" Type="http://schemas.openxmlformats.org/officeDocument/2006/relationships/queryTable" Target="../queryTables/queryTable743.xml"/><Relationship Id="rId4" Type="http://schemas.openxmlformats.org/officeDocument/2006/relationships/queryTable" Target="../queryTables/queryTable737.xml"/><Relationship Id="rId9" Type="http://schemas.openxmlformats.org/officeDocument/2006/relationships/queryTable" Target="../queryTables/queryTable742.xml"/><Relationship Id="rId14" Type="http://schemas.openxmlformats.org/officeDocument/2006/relationships/queryTable" Target="../queryTables/queryTable747.xml"/></Relationships>
</file>

<file path=xl/worksheets/_rels/sheet62.xml.rels><?xml version="1.0" encoding="UTF-8" standalone="yes"?>
<Relationships xmlns="http://schemas.openxmlformats.org/package/2006/relationships"><Relationship Id="rId8" Type="http://schemas.openxmlformats.org/officeDocument/2006/relationships/queryTable" Target="../queryTables/queryTable754.xml"/><Relationship Id="rId13" Type="http://schemas.openxmlformats.org/officeDocument/2006/relationships/queryTable" Target="../queryTables/queryTable759.xml"/><Relationship Id="rId3" Type="http://schemas.openxmlformats.org/officeDocument/2006/relationships/queryTable" Target="../queryTables/queryTable749.xml"/><Relationship Id="rId7" Type="http://schemas.openxmlformats.org/officeDocument/2006/relationships/queryTable" Target="../queryTables/queryTable753.xml"/><Relationship Id="rId12" Type="http://schemas.openxmlformats.org/officeDocument/2006/relationships/queryTable" Target="../queryTables/queryTable758.xml"/><Relationship Id="rId2" Type="http://schemas.openxmlformats.org/officeDocument/2006/relationships/queryTable" Target="../queryTables/queryTable748.xml"/><Relationship Id="rId1" Type="http://schemas.openxmlformats.org/officeDocument/2006/relationships/drawing" Target="../drawings/drawing58.xml"/><Relationship Id="rId6" Type="http://schemas.openxmlformats.org/officeDocument/2006/relationships/queryTable" Target="../queryTables/queryTable752.xml"/><Relationship Id="rId11" Type="http://schemas.openxmlformats.org/officeDocument/2006/relationships/queryTable" Target="../queryTables/queryTable757.xml"/><Relationship Id="rId5" Type="http://schemas.openxmlformats.org/officeDocument/2006/relationships/queryTable" Target="../queryTables/queryTable751.xml"/><Relationship Id="rId10" Type="http://schemas.openxmlformats.org/officeDocument/2006/relationships/queryTable" Target="../queryTables/queryTable756.xml"/><Relationship Id="rId4" Type="http://schemas.openxmlformats.org/officeDocument/2006/relationships/queryTable" Target="../queryTables/queryTable750.xml"/><Relationship Id="rId9" Type="http://schemas.openxmlformats.org/officeDocument/2006/relationships/queryTable" Target="../queryTables/queryTable755.xml"/><Relationship Id="rId14" Type="http://schemas.openxmlformats.org/officeDocument/2006/relationships/queryTable" Target="../queryTables/queryTable760.xml"/></Relationships>
</file>

<file path=xl/worksheets/_rels/sheet63.xml.rels><?xml version="1.0" encoding="UTF-8" standalone="yes"?>
<Relationships xmlns="http://schemas.openxmlformats.org/package/2006/relationships"><Relationship Id="rId8" Type="http://schemas.openxmlformats.org/officeDocument/2006/relationships/queryTable" Target="../queryTables/queryTable767.xml"/><Relationship Id="rId13" Type="http://schemas.openxmlformats.org/officeDocument/2006/relationships/queryTable" Target="../queryTables/queryTable772.xml"/><Relationship Id="rId3" Type="http://schemas.openxmlformats.org/officeDocument/2006/relationships/queryTable" Target="../queryTables/queryTable762.xml"/><Relationship Id="rId7" Type="http://schemas.openxmlformats.org/officeDocument/2006/relationships/queryTable" Target="../queryTables/queryTable766.xml"/><Relationship Id="rId12" Type="http://schemas.openxmlformats.org/officeDocument/2006/relationships/queryTable" Target="../queryTables/queryTable771.xml"/><Relationship Id="rId2" Type="http://schemas.openxmlformats.org/officeDocument/2006/relationships/queryTable" Target="../queryTables/queryTable761.xml"/><Relationship Id="rId1" Type="http://schemas.openxmlformats.org/officeDocument/2006/relationships/drawing" Target="../drawings/drawing59.xml"/><Relationship Id="rId6" Type="http://schemas.openxmlformats.org/officeDocument/2006/relationships/queryTable" Target="../queryTables/queryTable765.xml"/><Relationship Id="rId11" Type="http://schemas.openxmlformats.org/officeDocument/2006/relationships/queryTable" Target="../queryTables/queryTable770.xml"/><Relationship Id="rId5" Type="http://schemas.openxmlformats.org/officeDocument/2006/relationships/queryTable" Target="../queryTables/queryTable764.xml"/><Relationship Id="rId10" Type="http://schemas.openxmlformats.org/officeDocument/2006/relationships/queryTable" Target="../queryTables/queryTable769.xml"/><Relationship Id="rId4" Type="http://schemas.openxmlformats.org/officeDocument/2006/relationships/queryTable" Target="../queryTables/queryTable763.xml"/><Relationship Id="rId9" Type="http://schemas.openxmlformats.org/officeDocument/2006/relationships/queryTable" Target="../queryTables/queryTable768.xml"/><Relationship Id="rId14" Type="http://schemas.openxmlformats.org/officeDocument/2006/relationships/queryTable" Target="../queryTables/queryTable773.xml"/></Relationships>
</file>

<file path=xl/worksheets/_rels/sheet64.xml.rels><?xml version="1.0" encoding="UTF-8" standalone="yes"?>
<Relationships xmlns="http://schemas.openxmlformats.org/package/2006/relationships"><Relationship Id="rId8" Type="http://schemas.openxmlformats.org/officeDocument/2006/relationships/queryTable" Target="../queryTables/queryTable780.xml"/><Relationship Id="rId13" Type="http://schemas.openxmlformats.org/officeDocument/2006/relationships/queryTable" Target="../queryTables/queryTable785.xml"/><Relationship Id="rId3" Type="http://schemas.openxmlformats.org/officeDocument/2006/relationships/queryTable" Target="../queryTables/queryTable775.xml"/><Relationship Id="rId7" Type="http://schemas.openxmlformats.org/officeDocument/2006/relationships/queryTable" Target="../queryTables/queryTable779.xml"/><Relationship Id="rId12" Type="http://schemas.openxmlformats.org/officeDocument/2006/relationships/queryTable" Target="../queryTables/queryTable784.xml"/><Relationship Id="rId2" Type="http://schemas.openxmlformats.org/officeDocument/2006/relationships/queryTable" Target="../queryTables/queryTable774.xml"/><Relationship Id="rId1" Type="http://schemas.openxmlformats.org/officeDocument/2006/relationships/drawing" Target="../drawings/drawing60.xml"/><Relationship Id="rId6" Type="http://schemas.openxmlformats.org/officeDocument/2006/relationships/queryTable" Target="../queryTables/queryTable778.xml"/><Relationship Id="rId11" Type="http://schemas.openxmlformats.org/officeDocument/2006/relationships/queryTable" Target="../queryTables/queryTable783.xml"/><Relationship Id="rId5" Type="http://schemas.openxmlformats.org/officeDocument/2006/relationships/queryTable" Target="../queryTables/queryTable777.xml"/><Relationship Id="rId10" Type="http://schemas.openxmlformats.org/officeDocument/2006/relationships/queryTable" Target="../queryTables/queryTable782.xml"/><Relationship Id="rId4" Type="http://schemas.openxmlformats.org/officeDocument/2006/relationships/queryTable" Target="../queryTables/queryTable776.xml"/><Relationship Id="rId9" Type="http://schemas.openxmlformats.org/officeDocument/2006/relationships/queryTable" Target="../queryTables/queryTable781.xml"/><Relationship Id="rId14" Type="http://schemas.openxmlformats.org/officeDocument/2006/relationships/queryTable" Target="../queryTables/queryTable786.xml"/></Relationships>
</file>

<file path=xl/worksheets/_rels/sheet65.xml.rels><?xml version="1.0" encoding="UTF-8" standalone="yes"?>
<Relationships xmlns="http://schemas.openxmlformats.org/package/2006/relationships"><Relationship Id="rId8" Type="http://schemas.openxmlformats.org/officeDocument/2006/relationships/queryTable" Target="../queryTables/queryTable793.xml"/><Relationship Id="rId13" Type="http://schemas.openxmlformats.org/officeDocument/2006/relationships/queryTable" Target="../queryTables/queryTable798.xml"/><Relationship Id="rId3" Type="http://schemas.openxmlformats.org/officeDocument/2006/relationships/queryTable" Target="../queryTables/queryTable788.xml"/><Relationship Id="rId7" Type="http://schemas.openxmlformats.org/officeDocument/2006/relationships/queryTable" Target="../queryTables/queryTable792.xml"/><Relationship Id="rId12" Type="http://schemas.openxmlformats.org/officeDocument/2006/relationships/queryTable" Target="../queryTables/queryTable797.xml"/><Relationship Id="rId2" Type="http://schemas.openxmlformats.org/officeDocument/2006/relationships/queryTable" Target="../queryTables/queryTable787.xml"/><Relationship Id="rId1" Type="http://schemas.openxmlformats.org/officeDocument/2006/relationships/drawing" Target="../drawings/drawing61.xml"/><Relationship Id="rId6" Type="http://schemas.openxmlformats.org/officeDocument/2006/relationships/queryTable" Target="../queryTables/queryTable791.xml"/><Relationship Id="rId11" Type="http://schemas.openxmlformats.org/officeDocument/2006/relationships/queryTable" Target="../queryTables/queryTable796.xml"/><Relationship Id="rId5" Type="http://schemas.openxmlformats.org/officeDocument/2006/relationships/queryTable" Target="../queryTables/queryTable790.xml"/><Relationship Id="rId10" Type="http://schemas.openxmlformats.org/officeDocument/2006/relationships/queryTable" Target="../queryTables/queryTable795.xml"/><Relationship Id="rId4" Type="http://schemas.openxmlformats.org/officeDocument/2006/relationships/queryTable" Target="../queryTables/queryTable789.xml"/><Relationship Id="rId9" Type="http://schemas.openxmlformats.org/officeDocument/2006/relationships/queryTable" Target="../queryTables/queryTable794.xml"/><Relationship Id="rId14" Type="http://schemas.openxmlformats.org/officeDocument/2006/relationships/queryTable" Target="../queryTables/queryTable799.xml"/></Relationships>
</file>

<file path=xl/worksheets/_rels/sheet66.xml.rels><?xml version="1.0" encoding="UTF-8" standalone="yes"?>
<Relationships xmlns="http://schemas.openxmlformats.org/package/2006/relationships"><Relationship Id="rId8" Type="http://schemas.openxmlformats.org/officeDocument/2006/relationships/queryTable" Target="../queryTables/queryTable806.xml"/><Relationship Id="rId13" Type="http://schemas.openxmlformats.org/officeDocument/2006/relationships/queryTable" Target="../queryTables/queryTable811.xml"/><Relationship Id="rId3" Type="http://schemas.openxmlformats.org/officeDocument/2006/relationships/queryTable" Target="../queryTables/queryTable801.xml"/><Relationship Id="rId7" Type="http://schemas.openxmlformats.org/officeDocument/2006/relationships/queryTable" Target="../queryTables/queryTable805.xml"/><Relationship Id="rId12" Type="http://schemas.openxmlformats.org/officeDocument/2006/relationships/queryTable" Target="../queryTables/queryTable810.xml"/><Relationship Id="rId2" Type="http://schemas.openxmlformats.org/officeDocument/2006/relationships/queryTable" Target="../queryTables/queryTable800.xml"/><Relationship Id="rId1" Type="http://schemas.openxmlformats.org/officeDocument/2006/relationships/drawing" Target="../drawings/drawing62.xml"/><Relationship Id="rId6" Type="http://schemas.openxmlformats.org/officeDocument/2006/relationships/queryTable" Target="../queryTables/queryTable804.xml"/><Relationship Id="rId11" Type="http://schemas.openxmlformats.org/officeDocument/2006/relationships/queryTable" Target="../queryTables/queryTable809.xml"/><Relationship Id="rId5" Type="http://schemas.openxmlformats.org/officeDocument/2006/relationships/queryTable" Target="../queryTables/queryTable803.xml"/><Relationship Id="rId10" Type="http://schemas.openxmlformats.org/officeDocument/2006/relationships/queryTable" Target="../queryTables/queryTable808.xml"/><Relationship Id="rId4" Type="http://schemas.openxmlformats.org/officeDocument/2006/relationships/queryTable" Target="../queryTables/queryTable802.xml"/><Relationship Id="rId9" Type="http://schemas.openxmlformats.org/officeDocument/2006/relationships/queryTable" Target="../queryTables/queryTable807.xml"/><Relationship Id="rId14" Type="http://schemas.openxmlformats.org/officeDocument/2006/relationships/queryTable" Target="../queryTables/queryTable812.xml"/></Relationships>
</file>

<file path=xl/worksheets/_rels/sheet67.xml.rels><?xml version="1.0" encoding="UTF-8" standalone="yes"?>
<Relationships xmlns="http://schemas.openxmlformats.org/package/2006/relationships"><Relationship Id="rId8" Type="http://schemas.openxmlformats.org/officeDocument/2006/relationships/queryTable" Target="../queryTables/queryTable819.xml"/><Relationship Id="rId13" Type="http://schemas.openxmlformats.org/officeDocument/2006/relationships/queryTable" Target="../queryTables/queryTable824.xml"/><Relationship Id="rId3" Type="http://schemas.openxmlformats.org/officeDocument/2006/relationships/queryTable" Target="../queryTables/queryTable814.xml"/><Relationship Id="rId7" Type="http://schemas.openxmlformats.org/officeDocument/2006/relationships/queryTable" Target="../queryTables/queryTable818.xml"/><Relationship Id="rId12" Type="http://schemas.openxmlformats.org/officeDocument/2006/relationships/queryTable" Target="../queryTables/queryTable823.xml"/><Relationship Id="rId2" Type="http://schemas.openxmlformats.org/officeDocument/2006/relationships/queryTable" Target="../queryTables/queryTable813.xml"/><Relationship Id="rId1" Type="http://schemas.openxmlformats.org/officeDocument/2006/relationships/drawing" Target="../drawings/drawing63.xml"/><Relationship Id="rId6" Type="http://schemas.openxmlformats.org/officeDocument/2006/relationships/queryTable" Target="../queryTables/queryTable817.xml"/><Relationship Id="rId11" Type="http://schemas.openxmlformats.org/officeDocument/2006/relationships/queryTable" Target="../queryTables/queryTable822.xml"/><Relationship Id="rId5" Type="http://schemas.openxmlformats.org/officeDocument/2006/relationships/queryTable" Target="../queryTables/queryTable816.xml"/><Relationship Id="rId10" Type="http://schemas.openxmlformats.org/officeDocument/2006/relationships/queryTable" Target="../queryTables/queryTable821.xml"/><Relationship Id="rId4" Type="http://schemas.openxmlformats.org/officeDocument/2006/relationships/queryTable" Target="../queryTables/queryTable815.xml"/><Relationship Id="rId9" Type="http://schemas.openxmlformats.org/officeDocument/2006/relationships/queryTable" Target="../queryTables/queryTable820.xml"/><Relationship Id="rId14" Type="http://schemas.openxmlformats.org/officeDocument/2006/relationships/queryTable" Target="../queryTables/queryTable825.xml"/></Relationships>
</file>

<file path=xl/worksheets/_rels/sheet68.xml.rels><?xml version="1.0" encoding="UTF-8" standalone="yes"?>
<Relationships xmlns="http://schemas.openxmlformats.org/package/2006/relationships"><Relationship Id="rId8" Type="http://schemas.openxmlformats.org/officeDocument/2006/relationships/queryTable" Target="../queryTables/queryTable832.xml"/><Relationship Id="rId13" Type="http://schemas.openxmlformats.org/officeDocument/2006/relationships/queryTable" Target="../queryTables/queryTable837.xml"/><Relationship Id="rId3" Type="http://schemas.openxmlformats.org/officeDocument/2006/relationships/queryTable" Target="../queryTables/queryTable827.xml"/><Relationship Id="rId7" Type="http://schemas.openxmlformats.org/officeDocument/2006/relationships/queryTable" Target="../queryTables/queryTable831.xml"/><Relationship Id="rId12" Type="http://schemas.openxmlformats.org/officeDocument/2006/relationships/queryTable" Target="../queryTables/queryTable836.xml"/><Relationship Id="rId2" Type="http://schemas.openxmlformats.org/officeDocument/2006/relationships/queryTable" Target="../queryTables/queryTable826.xml"/><Relationship Id="rId1" Type="http://schemas.openxmlformats.org/officeDocument/2006/relationships/drawing" Target="../drawings/drawing64.xml"/><Relationship Id="rId6" Type="http://schemas.openxmlformats.org/officeDocument/2006/relationships/queryTable" Target="../queryTables/queryTable830.xml"/><Relationship Id="rId11" Type="http://schemas.openxmlformats.org/officeDocument/2006/relationships/queryTable" Target="../queryTables/queryTable835.xml"/><Relationship Id="rId5" Type="http://schemas.openxmlformats.org/officeDocument/2006/relationships/queryTable" Target="../queryTables/queryTable829.xml"/><Relationship Id="rId10" Type="http://schemas.openxmlformats.org/officeDocument/2006/relationships/queryTable" Target="../queryTables/queryTable834.xml"/><Relationship Id="rId4" Type="http://schemas.openxmlformats.org/officeDocument/2006/relationships/queryTable" Target="../queryTables/queryTable828.xml"/><Relationship Id="rId9" Type="http://schemas.openxmlformats.org/officeDocument/2006/relationships/queryTable" Target="../queryTables/queryTable833.xml"/><Relationship Id="rId14" Type="http://schemas.openxmlformats.org/officeDocument/2006/relationships/queryTable" Target="../queryTables/queryTable838.xml"/></Relationships>
</file>

<file path=xl/worksheets/_rels/sheet69.xml.rels><?xml version="1.0" encoding="UTF-8" standalone="yes"?>
<Relationships xmlns="http://schemas.openxmlformats.org/package/2006/relationships"><Relationship Id="rId8" Type="http://schemas.openxmlformats.org/officeDocument/2006/relationships/queryTable" Target="../queryTables/queryTable845.xml"/><Relationship Id="rId13" Type="http://schemas.openxmlformats.org/officeDocument/2006/relationships/queryTable" Target="../queryTables/queryTable850.xml"/><Relationship Id="rId3" Type="http://schemas.openxmlformats.org/officeDocument/2006/relationships/queryTable" Target="../queryTables/queryTable840.xml"/><Relationship Id="rId7" Type="http://schemas.openxmlformats.org/officeDocument/2006/relationships/queryTable" Target="../queryTables/queryTable844.xml"/><Relationship Id="rId12" Type="http://schemas.openxmlformats.org/officeDocument/2006/relationships/queryTable" Target="../queryTables/queryTable849.xml"/><Relationship Id="rId2" Type="http://schemas.openxmlformats.org/officeDocument/2006/relationships/queryTable" Target="../queryTables/queryTable839.xml"/><Relationship Id="rId1" Type="http://schemas.openxmlformats.org/officeDocument/2006/relationships/drawing" Target="../drawings/drawing65.xml"/><Relationship Id="rId6" Type="http://schemas.openxmlformats.org/officeDocument/2006/relationships/queryTable" Target="../queryTables/queryTable843.xml"/><Relationship Id="rId11" Type="http://schemas.openxmlformats.org/officeDocument/2006/relationships/queryTable" Target="../queryTables/queryTable848.xml"/><Relationship Id="rId5" Type="http://schemas.openxmlformats.org/officeDocument/2006/relationships/queryTable" Target="../queryTables/queryTable842.xml"/><Relationship Id="rId10" Type="http://schemas.openxmlformats.org/officeDocument/2006/relationships/queryTable" Target="../queryTables/queryTable847.xml"/><Relationship Id="rId4" Type="http://schemas.openxmlformats.org/officeDocument/2006/relationships/queryTable" Target="../queryTables/queryTable841.xml"/><Relationship Id="rId9" Type="http://schemas.openxmlformats.org/officeDocument/2006/relationships/queryTable" Target="../queryTables/queryTable846.xml"/><Relationship Id="rId14" Type="http://schemas.openxmlformats.org/officeDocument/2006/relationships/queryTable" Target="../queryTables/queryTable851.xml"/></Relationships>
</file>

<file path=xl/worksheets/_rels/sheet70.xml.rels><?xml version="1.0" encoding="UTF-8" standalone="yes"?>
<Relationships xmlns="http://schemas.openxmlformats.org/package/2006/relationships"><Relationship Id="rId8" Type="http://schemas.openxmlformats.org/officeDocument/2006/relationships/queryTable" Target="../queryTables/queryTable858.xml"/><Relationship Id="rId13" Type="http://schemas.openxmlformats.org/officeDocument/2006/relationships/queryTable" Target="../queryTables/queryTable863.xml"/><Relationship Id="rId3" Type="http://schemas.openxmlformats.org/officeDocument/2006/relationships/queryTable" Target="../queryTables/queryTable853.xml"/><Relationship Id="rId7" Type="http://schemas.openxmlformats.org/officeDocument/2006/relationships/queryTable" Target="../queryTables/queryTable857.xml"/><Relationship Id="rId12" Type="http://schemas.openxmlformats.org/officeDocument/2006/relationships/queryTable" Target="../queryTables/queryTable862.xml"/><Relationship Id="rId2" Type="http://schemas.openxmlformats.org/officeDocument/2006/relationships/queryTable" Target="../queryTables/queryTable852.xml"/><Relationship Id="rId1" Type="http://schemas.openxmlformats.org/officeDocument/2006/relationships/drawing" Target="../drawings/drawing66.xml"/><Relationship Id="rId6" Type="http://schemas.openxmlformats.org/officeDocument/2006/relationships/queryTable" Target="../queryTables/queryTable856.xml"/><Relationship Id="rId11" Type="http://schemas.openxmlformats.org/officeDocument/2006/relationships/queryTable" Target="../queryTables/queryTable861.xml"/><Relationship Id="rId5" Type="http://schemas.openxmlformats.org/officeDocument/2006/relationships/queryTable" Target="../queryTables/queryTable855.xml"/><Relationship Id="rId10" Type="http://schemas.openxmlformats.org/officeDocument/2006/relationships/queryTable" Target="../queryTables/queryTable860.xml"/><Relationship Id="rId4" Type="http://schemas.openxmlformats.org/officeDocument/2006/relationships/queryTable" Target="../queryTables/queryTable854.xml"/><Relationship Id="rId9" Type="http://schemas.openxmlformats.org/officeDocument/2006/relationships/queryTable" Target="../queryTables/queryTable859.xml"/><Relationship Id="rId14" Type="http://schemas.openxmlformats.org/officeDocument/2006/relationships/queryTable" Target="../queryTables/queryTable864.xml"/></Relationships>
</file>

<file path=xl/worksheets/_rels/sheet71.xml.rels><?xml version="1.0" encoding="UTF-8" standalone="yes"?>
<Relationships xmlns="http://schemas.openxmlformats.org/package/2006/relationships"><Relationship Id="rId8" Type="http://schemas.openxmlformats.org/officeDocument/2006/relationships/queryTable" Target="../queryTables/queryTable871.xml"/><Relationship Id="rId13" Type="http://schemas.openxmlformats.org/officeDocument/2006/relationships/queryTable" Target="../queryTables/queryTable876.xml"/><Relationship Id="rId3" Type="http://schemas.openxmlformats.org/officeDocument/2006/relationships/queryTable" Target="../queryTables/queryTable866.xml"/><Relationship Id="rId7" Type="http://schemas.openxmlformats.org/officeDocument/2006/relationships/queryTable" Target="../queryTables/queryTable870.xml"/><Relationship Id="rId12" Type="http://schemas.openxmlformats.org/officeDocument/2006/relationships/queryTable" Target="../queryTables/queryTable875.xml"/><Relationship Id="rId2" Type="http://schemas.openxmlformats.org/officeDocument/2006/relationships/queryTable" Target="../queryTables/queryTable865.xml"/><Relationship Id="rId1" Type="http://schemas.openxmlformats.org/officeDocument/2006/relationships/drawing" Target="../drawings/drawing67.xml"/><Relationship Id="rId6" Type="http://schemas.openxmlformats.org/officeDocument/2006/relationships/queryTable" Target="../queryTables/queryTable869.xml"/><Relationship Id="rId11" Type="http://schemas.openxmlformats.org/officeDocument/2006/relationships/queryTable" Target="../queryTables/queryTable874.xml"/><Relationship Id="rId5" Type="http://schemas.openxmlformats.org/officeDocument/2006/relationships/queryTable" Target="../queryTables/queryTable868.xml"/><Relationship Id="rId10" Type="http://schemas.openxmlformats.org/officeDocument/2006/relationships/queryTable" Target="../queryTables/queryTable873.xml"/><Relationship Id="rId4" Type="http://schemas.openxmlformats.org/officeDocument/2006/relationships/queryTable" Target="../queryTables/queryTable867.xml"/><Relationship Id="rId9" Type="http://schemas.openxmlformats.org/officeDocument/2006/relationships/queryTable" Target="../queryTables/queryTable872.xml"/><Relationship Id="rId14" Type="http://schemas.openxmlformats.org/officeDocument/2006/relationships/queryTable" Target="../queryTables/queryTable877.xml"/></Relationships>
</file>

<file path=xl/worksheets/_rels/sheet72.xml.rels><?xml version="1.0" encoding="UTF-8" standalone="yes"?>
<Relationships xmlns="http://schemas.openxmlformats.org/package/2006/relationships"><Relationship Id="rId8" Type="http://schemas.openxmlformats.org/officeDocument/2006/relationships/queryTable" Target="../queryTables/queryTable884.xml"/><Relationship Id="rId13" Type="http://schemas.openxmlformats.org/officeDocument/2006/relationships/queryTable" Target="../queryTables/queryTable889.xml"/><Relationship Id="rId3" Type="http://schemas.openxmlformats.org/officeDocument/2006/relationships/queryTable" Target="../queryTables/queryTable879.xml"/><Relationship Id="rId7" Type="http://schemas.openxmlformats.org/officeDocument/2006/relationships/queryTable" Target="../queryTables/queryTable883.xml"/><Relationship Id="rId12" Type="http://schemas.openxmlformats.org/officeDocument/2006/relationships/queryTable" Target="../queryTables/queryTable888.xml"/><Relationship Id="rId2" Type="http://schemas.openxmlformats.org/officeDocument/2006/relationships/queryTable" Target="../queryTables/queryTable878.xml"/><Relationship Id="rId1" Type="http://schemas.openxmlformats.org/officeDocument/2006/relationships/drawing" Target="../drawings/drawing68.xml"/><Relationship Id="rId6" Type="http://schemas.openxmlformats.org/officeDocument/2006/relationships/queryTable" Target="../queryTables/queryTable882.xml"/><Relationship Id="rId11" Type="http://schemas.openxmlformats.org/officeDocument/2006/relationships/queryTable" Target="../queryTables/queryTable887.xml"/><Relationship Id="rId5" Type="http://schemas.openxmlformats.org/officeDocument/2006/relationships/queryTable" Target="../queryTables/queryTable881.xml"/><Relationship Id="rId10" Type="http://schemas.openxmlformats.org/officeDocument/2006/relationships/queryTable" Target="../queryTables/queryTable886.xml"/><Relationship Id="rId4" Type="http://schemas.openxmlformats.org/officeDocument/2006/relationships/queryTable" Target="../queryTables/queryTable880.xml"/><Relationship Id="rId9" Type="http://schemas.openxmlformats.org/officeDocument/2006/relationships/queryTable" Target="../queryTables/queryTable885.xml"/><Relationship Id="rId14" Type="http://schemas.openxmlformats.org/officeDocument/2006/relationships/queryTable" Target="../queryTables/queryTable89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27221-DDC8-4FA5-845A-8E92540E2B99}">
  <sheetPr codeName="Sheet70"/>
  <dimension ref="A1:I79"/>
  <sheetViews>
    <sheetView tabSelected="1" workbookViewId="0">
      <selection sqref="A1:C1"/>
    </sheetView>
  </sheetViews>
  <sheetFormatPr defaultColWidth="9.1796875" defaultRowHeight="12.5"/>
  <cols>
    <col min="1" max="1" width="16.7265625" style="2" bestFit="1" customWidth="1"/>
    <col min="2" max="2" width="14.54296875" style="2" bestFit="1" customWidth="1"/>
    <col min="3" max="3" width="106.7265625" style="2" bestFit="1" customWidth="1"/>
    <col min="4" max="16384" width="9.1796875" style="2"/>
  </cols>
  <sheetData>
    <row r="1" spans="1:9" ht="13">
      <c r="A1" s="239" t="s">
        <v>0</v>
      </c>
      <c r="B1" s="239"/>
      <c r="C1" s="239"/>
    </row>
    <row r="2" spans="1:9" ht="13">
      <c r="A2" s="4" t="s">
        <v>120</v>
      </c>
      <c r="B2" s="4" t="s">
        <v>121</v>
      </c>
      <c r="C2" s="4" t="s">
        <v>122</v>
      </c>
      <c r="G2" s="3"/>
      <c r="H2" s="3"/>
      <c r="I2" s="3"/>
    </row>
    <row r="3" spans="1:9">
      <c r="A3" s="3" t="s">
        <v>1730</v>
      </c>
      <c r="B3" s="3" t="s">
        <v>1731</v>
      </c>
      <c r="C3" s="83" t="s">
        <v>700</v>
      </c>
    </row>
    <row r="4" spans="1:9">
      <c r="A4" s="3" t="s">
        <v>1730</v>
      </c>
      <c r="B4" s="3" t="s">
        <v>1732</v>
      </c>
      <c r="C4" s="83" t="s">
        <v>818</v>
      </c>
    </row>
    <row r="5" spans="1:9">
      <c r="A5" s="3" t="s">
        <v>1730</v>
      </c>
      <c r="B5" s="3" t="s">
        <v>1733</v>
      </c>
      <c r="C5" s="83" t="s">
        <v>1010</v>
      </c>
    </row>
    <row r="6" spans="1:9">
      <c r="A6" s="3" t="s">
        <v>1730</v>
      </c>
      <c r="B6" s="3" t="s">
        <v>1734</v>
      </c>
      <c r="C6" s="83" t="s">
        <v>1082</v>
      </c>
    </row>
    <row r="7" spans="1:9">
      <c r="A7" s="3" t="s">
        <v>1730</v>
      </c>
      <c r="B7" s="3" t="s">
        <v>1735</v>
      </c>
      <c r="C7" s="83" t="s">
        <v>1102</v>
      </c>
    </row>
    <row r="8" spans="1:9">
      <c r="A8" s="3" t="s">
        <v>1730</v>
      </c>
      <c r="B8" s="3" t="s">
        <v>1736</v>
      </c>
      <c r="C8" s="83" t="s">
        <v>1167</v>
      </c>
    </row>
    <row r="9" spans="1:9">
      <c r="A9" s="3" t="s">
        <v>1730</v>
      </c>
      <c r="B9" s="3" t="s">
        <v>1737</v>
      </c>
      <c r="C9" s="83" t="s">
        <v>1173</v>
      </c>
    </row>
    <row r="10" spans="1:9">
      <c r="A10" s="3" t="s">
        <v>1730</v>
      </c>
      <c r="B10" s="3" t="s">
        <v>1738</v>
      </c>
      <c r="C10" s="83" t="s">
        <v>1179</v>
      </c>
    </row>
    <row r="11" spans="1:9">
      <c r="A11" s="3" t="s">
        <v>1730</v>
      </c>
      <c r="B11" s="3" t="s">
        <v>1739</v>
      </c>
      <c r="C11" s="83" t="s">
        <v>1183</v>
      </c>
    </row>
    <row r="12" spans="1:9">
      <c r="A12" s="3" t="s">
        <v>1730</v>
      </c>
      <c r="B12" s="3" t="s">
        <v>1740</v>
      </c>
      <c r="C12" s="83" t="s">
        <v>1200</v>
      </c>
    </row>
    <row r="13" spans="1:9">
      <c r="A13" s="3" t="s">
        <v>195</v>
      </c>
      <c r="B13" s="3" t="s">
        <v>1719</v>
      </c>
      <c r="C13" s="83" t="s">
        <v>2606</v>
      </c>
    </row>
    <row r="14" spans="1:9">
      <c r="A14" s="3" t="s">
        <v>195</v>
      </c>
      <c r="B14" s="3" t="s">
        <v>2601</v>
      </c>
      <c r="C14" s="83" t="s">
        <v>1815</v>
      </c>
    </row>
    <row r="15" spans="1:9">
      <c r="A15" s="3" t="s">
        <v>1730</v>
      </c>
      <c r="B15" s="3" t="s">
        <v>1741</v>
      </c>
      <c r="C15" s="83" t="s">
        <v>1227</v>
      </c>
    </row>
    <row r="16" spans="1:9">
      <c r="A16" s="3" t="s">
        <v>1730</v>
      </c>
      <c r="B16" s="3" t="s">
        <v>1742</v>
      </c>
      <c r="C16" s="83" t="s">
        <v>1257</v>
      </c>
    </row>
    <row r="17" spans="1:3">
      <c r="A17" s="3" t="s">
        <v>1730</v>
      </c>
      <c r="B17" s="3" t="s">
        <v>1743</v>
      </c>
      <c r="C17" s="83" t="s">
        <v>1280</v>
      </c>
    </row>
    <row r="18" spans="1:3">
      <c r="A18" s="3" t="s">
        <v>1730</v>
      </c>
      <c r="B18" s="3" t="s">
        <v>1744</v>
      </c>
      <c r="C18" s="83" t="s">
        <v>1286</v>
      </c>
    </row>
    <row r="19" spans="1:3">
      <c r="A19" s="3" t="s">
        <v>1730</v>
      </c>
      <c r="B19" s="3" t="s">
        <v>1745</v>
      </c>
      <c r="C19" s="83" t="s">
        <v>1301</v>
      </c>
    </row>
    <row r="20" spans="1:3">
      <c r="A20" s="3" t="s">
        <v>195</v>
      </c>
      <c r="B20" s="3" t="s">
        <v>1720</v>
      </c>
      <c r="C20" s="83" t="s">
        <v>292</v>
      </c>
    </row>
    <row r="21" spans="1:3">
      <c r="A21" s="3" t="s">
        <v>1730</v>
      </c>
      <c r="B21" s="3" t="s">
        <v>1746</v>
      </c>
      <c r="C21" s="83" t="s">
        <v>1316</v>
      </c>
    </row>
    <row r="22" spans="1:3">
      <c r="A22" s="3" t="s">
        <v>195</v>
      </c>
      <c r="B22" s="3" t="s">
        <v>1721</v>
      </c>
      <c r="C22" s="83" t="s">
        <v>327</v>
      </c>
    </row>
    <row r="23" spans="1:3">
      <c r="B23" s="2" t="s">
        <v>1782</v>
      </c>
      <c r="C23" s="83" t="s">
        <v>1713</v>
      </c>
    </row>
    <row r="24" spans="1:3">
      <c r="A24" s="3" t="s">
        <v>1730</v>
      </c>
      <c r="B24" s="3" t="s">
        <v>1747</v>
      </c>
      <c r="C24" s="83" t="s">
        <v>1298</v>
      </c>
    </row>
    <row r="25" spans="1:3">
      <c r="A25" s="3" t="s">
        <v>1730</v>
      </c>
      <c r="B25" s="3" t="s">
        <v>1748</v>
      </c>
      <c r="C25" s="83" t="s">
        <v>1320</v>
      </c>
    </row>
    <row r="26" spans="1:3">
      <c r="B26" s="2" t="s">
        <v>1783</v>
      </c>
      <c r="C26" s="83" t="s">
        <v>1709</v>
      </c>
    </row>
    <row r="27" spans="1:3">
      <c r="A27" s="3" t="s">
        <v>1730</v>
      </c>
      <c r="B27" s="3" t="s">
        <v>1749</v>
      </c>
      <c r="C27" s="83" t="s">
        <v>1328</v>
      </c>
    </row>
    <row r="28" spans="1:3">
      <c r="A28" s="3" t="s">
        <v>1730</v>
      </c>
      <c r="B28" s="3" t="s">
        <v>1750</v>
      </c>
      <c r="C28" s="83" t="s">
        <v>1337</v>
      </c>
    </row>
    <row r="29" spans="1:3">
      <c r="A29" s="3" t="s">
        <v>1730</v>
      </c>
      <c r="B29" s="3" t="s">
        <v>1751</v>
      </c>
      <c r="C29" s="83" t="s">
        <v>1352</v>
      </c>
    </row>
    <row r="30" spans="1:3">
      <c r="A30" s="3" t="s">
        <v>1730</v>
      </c>
      <c r="B30" s="3" t="s">
        <v>1752</v>
      </c>
      <c r="C30" s="83" t="s">
        <v>1368</v>
      </c>
    </row>
    <row r="31" spans="1:3">
      <c r="A31" s="3" t="s">
        <v>1730</v>
      </c>
      <c r="B31" s="3" t="s">
        <v>1753</v>
      </c>
      <c r="C31" s="83" t="s">
        <v>1398</v>
      </c>
    </row>
    <row r="32" spans="1:3">
      <c r="A32" s="3" t="s">
        <v>1730</v>
      </c>
      <c r="B32" s="3" t="s">
        <v>1754</v>
      </c>
      <c r="C32" s="83" t="s">
        <v>1410</v>
      </c>
    </row>
    <row r="33" spans="1:3">
      <c r="A33" s="3" t="s">
        <v>195</v>
      </c>
      <c r="B33" s="3" t="s">
        <v>1781</v>
      </c>
      <c r="C33" s="83" t="s">
        <v>1676</v>
      </c>
    </row>
    <row r="34" spans="1:3">
      <c r="A34" s="3" t="s">
        <v>1730</v>
      </c>
      <c r="B34" s="3" t="s">
        <v>1755</v>
      </c>
      <c r="C34" s="83" t="s">
        <v>1415</v>
      </c>
    </row>
    <row r="35" spans="1:3">
      <c r="A35" s="3" t="s">
        <v>195</v>
      </c>
      <c r="B35" s="3" t="s">
        <v>1722</v>
      </c>
      <c r="C35" s="83" t="s">
        <v>341</v>
      </c>
    </row>
    <row r="36" spans="1:3">
      <c r="A36" s="3" t="s">
        <v>1730</v>
      </c>
      <c r="B36" s="3" t="s">
        <v>1756</v>
      </c>
      <c r="C36" s="83" t="s">
        <v>1425</v>
      </c>
    </row>
    <row r="37" spans="1:3">
      <c r="B37" s="2" t="s">
        <v>1784</v>
      </c>
      <c r="C37" s="83" t="s">
        <v>681</v>
      </c>
    </row>
    <row r="38" spans="1:3">
      <c r="A38" s="3" t="s">
        <v>1730</v>
      </c>
      <c r="B38" s="3" t="s">
        <v>1757</v>
      </c>
      <c r="C38" s="83" t="s">
        <v>1458</v>
      </c>
    </row>
    <row r="39" spans="1:3">
      <c r="A39" s="3" t="s">
        <v>1730</v>
      </c>
      <c r="B39" s="3" t="s">
        <v>1758</v>
      </c>
      <c r="C39" s="83" t="s">
        <v>1467</v>
      </c>
    </row>
    <row r="40" spans="1:3">
      <c r="A40" s="3" t="s">
        <v>1730</v>
      </c>
      <c r="B40" s="3" t="s">
        <v>1759</v>
      </c>
      <c r="C40" s="83" t="s">
        <v>1473</v>
      </c>
    </row>
    <row r="41" spans="1:3">
      <c r="A41" s="3" t="s">
        <v>1730</v>
      </c>
      <c r="B41" s="3" t="s">
        <v>1760</v>
      </c>
      <c r="C41" s="83" t="s">
        <v>1477</v>
      </c>
    </row>
    <row r="42" spans="1:3">
      <c r="A42" s="3" t="s">
        <v>1730</v>
      </c>
      <c r="B42" s="3" t="s">
        <v>1761</v>
      </c>
      <c r="C42" s="83" t="s">
        <v>1482</v>
      </c>
    </row>
    <row r="43" spans="1:3">
      <c r="A43" s="3" t="s">
        <v>1730</v>
      </c>
      <c r="B43" s="3" t="s">
        <v>1762</v>
      </c>
      <c r="C43" s="83" t="s">
        <v>1493</v>
      </c>
    </row>
    <row r="44" spans="1:3">
      <c r="A44" s="3" t="s">
        <v>195</v>
      </c>
      <c r="B44" s="3" t="s">
        <v>1723</v>
      </c>
      <c r="C44" s="83" t="s">
        <v>460</v>
      </c>
    </row>
    <row r="45" spans="1:3">
      <c r="A45" s="3" t="s">
        <v>195</v>
      </c>
      <c r="B45" s="3" t="s">
        <v>1724</v>
      </c>
      <c r="C45" s="83" t="s">
        <v>468</v>
      </c>
    </row>
    <row r="46" spans="1:3">
      <c r="A46" s="3" t="s">
        <v>1730</v>
      </c>
      <c r="B46" s="3" t="s">
        <v>1763</v>
      </c>
      <c r="C46" s="83" t="s">
        <v>1496</v>
      </c>
    </row>
    <row r="47" spans="1:3">
      <c r="A47" s="3" t="s">
        <v>1730</v>
      </c>
      <c r="B47" s="3" t="s">
        <v>1764</v>
      </c>
      <c r="C47" s="83" t="s">
        <v>1198</v>
      </c>
    </row>
    <row r="48" spans="1:3">
      <c r="A48" s="3" t="s">
        <v>1730</v>
      </c>
      <c r="B48" s="3" t="s">
        <v>1765</v>
      </c>
      <c r="C48" s="83" t="s">
        <v>1518</v>
      </c>
    </row>
    <row r="49" spans="1:3">
      <c r="A49" s="3" t="s">
        <v>1730</v>
      </c>
      <c r="B49" s="3" t="s">
        <v>1766</v>
      </c>
      <c r="C49" s="83" t="s">
        <v>1522</v>
      </c>
    </row>
    <row r="50" spans="1:3">
      <c r="A50" s="3" t="s">
        <v>1730</v>
      </c>
      <c r="B50" s="3" t="s">
        <v>1767</v>
      </c>
      <c r="C50" s="83" t="s">
        <v>1549</v>
      </c>
    </row>
    <row r="51" spans="1:3">
      <c r="A51" s="3" t="s">
        <v>1730</v>
      </c>
      <c r="B51" s="3" t="s">
        <v>1768</v>
      </c>
      <c r="C51" s="83" t="s">
        <v>1552</v>
      </c>
    </row>
    <row r="52" spans="1:3">
      <c r="A52" s="3" t="s">
        <v>1730</v>
      </c>
      <c r="B52" s="3" t="s">
        <v>1769</v>
      </c>
      <c r="C52" s="83" t="s">
        <v>1565</v>
      </c>
    </row>
    <row r="53" spans="1:3">
      <c r="A53" s="3" t="s">
        <v>1730</v>
      </c>
      <c r="B53" s="3" t="s">
        <v>1770</v>
      </c>
      <c r="C53" s="83" t="s">
        <v>1569</v>
      </c>
    </row>
    <row r="54" spans="1:3">
      <c r="A54" s="3" t="s">
        <v>1730</v>
      </c>
      <c r="B54" s="3" t="s">
        <v>1771</v>
      </c>
      <c r="C54" s="83" t="s">
        <v>1573</v>
      </c>
    </row>
    <row r="55" spans="1:3">
      <c r="A55" s="3" t="s">
        <v>195</v>
      </c>
      <c r="B55" s="3" t="s">
        <v>1725</v>
      </c>
      <c r="C55" s="83" t="s">
        <v>475</v>
      </c>
    </row>
    <row r="56" spans="1:3">
      <c r="A56" s="3" t="s">
        <v>1730</v>
      </c>
      <c r="B56" s="3" t="s">
        <v>1772</v>
      </c>
      <c r="C56" s="83" t="s">
        <v>1577</v>
      </c>
    </row>
    <row r="57" spans="1:3">
      <c r="A57" s="3" t="s">
        <v>1730</v>
      </c>
      <c r="B57" s="3" t="s">
        <v>1773</v>
      </c>
      <c r="C57" s="83" t="s">
        <v>1580</v>
      </c>
    </row>
    <row r="58" spans="1:3">
      <c r="A58" s="3" t="s">
        <v>1730</v>
      </c>
      <c r="B58" s="3" t="s">
        <v>1774</v>
      </c>
      <c r="C58" s="83" t="s">
        <v>1592</v>
      </c>
    </row>
    <row r="59" spans="1:3">
      <c r="A59" s="3" t="s">
        <v>195</v>
      </c>
      <c r="B59" s="3" t="s">
        <v>1726</v>
      </c>
      <c r="C59" s="83" t="s">
        <v>525</v>
      </c>
    </row>
    <row r="60" spans="1:3">
      <c r="A60" s="3" t="s">
        <v>1730</v>
      </c>
      <c r="B60" s="3" t="s">
        <v>1775</v>
      </c>
      <c r="C60" s="83" t="s">
        <v>1603</v>
      </c>
    </row>
    <row r="61" spans="1:3">
      <c r="A61" s="3" t="s">
        <v>195</v>
      </c>
      <c r="B61" s="3" t="s">
        <v>196</v>
      </c>
      <c r="C61" s="83" t="s">
        <v>133</v>
      </c>
    </row>
    <row r="62" spans="1:3">
      <c r="A62" s="3" t="s">
        <v>1730</v>
      </c>
      <c r="B62" s="3" t="s">
        <v>1776</v>
      </c>
      <c r="C62" s="83" t="s">
        <v>1610</v>
      </c>
    </row>
    <row r="63" spans="1:3">
      <c r="A63" s="3" t="s">
        <v>1730</v>
      </c>
      <c r="B63" s="3" t="s">
        <v>1777</v>
      </c>
      <c r="C63" s="83" t="s">
        <v>1616</v>
      </c>
    </row>
    <row r="64" spans="1:3">
      <c r="A64" s="3" t="s">
        <v>195</v>
      </c>
      <c r="B64" s="3" t="s">
        <v>1727</v>
      </c>
      <c r="C64" s="83" t="s">
        <v>2607</v>
      </c>
    </row>
    <row r="65" spans="1:3">
      <c r="B65" s="2" t="s">
        <v>1785</v>
      </c>
      <c r="C65" s="83" t="s">
        <v>1716</v>
      </c>
    </row>
    <row r="66" spans="1:3">
      <c r="A66" s="3" t="s">
        <v>1730</v>
      </c>
      <c r="B66" s="3" t="s">
        <v>1778</v>
      </c>
      <c r="C66" s="83" t="s">
        <v>1429</v>
      </c>
    </row>
    <row r="67" spans="1:3">
      <c r="A67" s="3" t="s">
        <v>1730</v>
      </c>
      <c r="B67" s="3" t="s">
        <v>1779</v>
      </c>
      <c r="C67" s="83" t="s">
        <v>1619</v>
      </c>
    </row>
    <row r="68" spans="1:3">
      <c r="A68" s="3" t="s">
        <v>195</v>
      </c>
      <c r="B68" s="3" t="s">
        <v>1729</v>
      </c>
      <c r="C68" s="83" t="s">
        <v>624</v>
      </c>
    </row>
    <row r="69" spans="1:3">
      <c r="A69" s="3" t="s">
        <v>195</v>
      </c>
      <c r="B69" s="3" t="s">
        <v>1728</v>
      </c>
      <c r="C69" s="83" t="s">
        <v>2608</v>
      </c>
    </row>
    <row r="70" spans="1:3">
      <c r="A70" s="3" t="s">
        <v>1730</v>
      </c>
      <c r="B70" s="3" t="s">
        <v>1780</v>
      </c>
      <c r="C70" s="83" t="s">
        <v>1661</v>
      </c>
    </row>
    <row r="72" spans="1:3" ht="29">
      <c r="A72" s="240" t="s">
        <v>2609</v>
      </c>
      <c r="B72" s="84">
        <v>1</v>
      </c>
      <c r="C72" s="74" t="s">
        <v>2612</v>
      </c>
    </row>
    <row r="73" spans="1:3" ht="14.5">
      <c r="A73" s="241"/>
      <c r="B73" s="84">
        <v>2</v>
      </c>
      <c r="C73" s="74" t="s">
        <v>2613</v>
      </c>
    </row>
    <row r="74" spans="1:3" ht="14.5">
      <c r="A74" s="241"/>
      <c r="B74" s="84">
        <v>3</v>
      </c>
      <c r="C74" s="74" t="s">
        <v>2614</v>
      </c>
    </row>
    <row r="75" spans="1:3" ht="29">
      <c r="A75" s="241"/>
      <c r="B75" s="84">
        <v>4</v>
      </c>
      <c r="C75" s="78" t="s">
        <v>2615</v>
      </c>
    </row>
    <row r="76" spans="1:3" ht="14.5">
      <c r="A76" s="241"/>
      <c r="B76" s="84">
        <v>5</v>
      </c>
      <c r="C76" s="74" t="s">
        <v>2610</v>
      </c>
    </row>
    <row r="77" spans="1:3" ht="14.5">
      <c r="A77" s="242"/>
      <c r="B77" s="84">
        <v>6</v>
      </c>
      <c r="C77" s="74" t="s">
        <v>2616</v>
      </c>
    </row>
    <row r="79" spans="1:3" ht="14.5">
      <c r="A79" s="243" t="s">
        <v>2611</v>
      </c>
      <c r="B79" s="243"/>
      <c r="C79" s="243"/>
    </row>
  </sheetData>
  <mergeCells count="3">
    <mergeCell ref="A1:C1"/>
    <mergeCell ref="A72:A77"/>
    <mergeCell ref="A79:C79"/>
  </mergeCells>
  <hyperlinks>
    <hyperlink ref="A68:C68" location="TFF!A1" display="TFF!A1" xr:uid="{9AABCA71-F5B7-4C00-BE6A-8551183ED41C}"/>
    <hyperlink ref="A66:C66" location="TSLVETF!A1" display="TSLVETF!A1" xr:uid="{2B766B68-5A48-4F7B-881B-6C8D7AA95734}"/>
    <hyperlink ref="A67:C67" location="TSCAPF!A1" display="TSCAPF!A1" xr:uid="{262F8654-E9E4-4E1A-828F-E7A1AC5DCC6F}"/>
    <hyperlink ref="A70:C70" location="TEQPEF!A1" display="TEQPEF!A1" xr:uid="{006B702C-806A-4996-BB39-BC56EF27E48F}"/>
    <hyperlink ref="A20:C20" location="TFRF!A1" display="TFRF!A1" xr:uid="{8CCD1018-10DA-4E32-8616-F2C946A1ACBA}"/>
    <hyperlink ref="A22:C22" location="TGSFR!A1" display="TGSFR!A1" xr:uid="{7901EC31-DC60-4793-9203-663EC9A01BDF}"/>
    <hyperlink ref="A35:C35" location="TLF!A1" display="TLF!A1" xr:uid="{811FAE00-7BB2-48F9-BD3B-BA7678EDEF88}"/>
    <hyperlink ref="A3:C3" location="TEGF!A1" display="TEGF!A1" xr:uid="{F95A6F82-04BA-4E52-9E57-86F15167FB54}"/>
    <hyperlink ref="A4:C4" location="TAF!A1" display="TAF!A1" xr:uid="{69D3FBCD-02CE-40B9-BE01-E636ABD55D20}"/>
    <hyperlink ref="A5:C5" location="TBAF!A1" display="TBAF!A1" xr:uid="{DFD78555-4ABA-4F54-B517-0F9DC8BBB79D}"/>
    <hyperlink ref="A6:C6" location="TBFSF!A1" display="TBFSF!A1" xr:uid="{FF6A134E-EC84-4139-9E7E-75C805CC0D33}"/>
    <hyperlink ref="A8:C8" location="TBSEQIF!A1" display="TBSEQIF!A1" xr:uid="{006DD5AC-7293-4070-97EF-2DFAD72EE582}"/>
    <hyperlink ref="A9:C9" location="TBSBGIF!A1" display="TBSBGIF!A1" xr:uid="{1B7A9FCA-451A-43FB-9651-00E2EDAF00ED}"/>
    <hyperlink ref="A10:C10" location="TIFSA!A1" display="TIFSA!A1" xr:uid="{CDFEB73D-895D-4445-9BD6-F2336D539F4E}"/>
    <hyperlink ref="A11:C11" location="TBCF!A1" display="TBCF!A1" xr:uid="{D53D72AB-1894-4A2C-A90B-64DB036DA886}"/>
    <hyperlink ref="A12:C12" location="TYCF!A1" display="TYCF!A1" xr:uid="{A3905328-FB07-4926-8318-F33FBFDFD424}"/>
    <hyperlink ref="A15:C15" location="TDIF!A1" display="TDIF!A1" xr:uid="{0479FDE2-9640-4C0F-AB55-6BB02B70F352}"/>
    <hyperlink ref="A16:C16" location="TDIVYF!A1" display="TDIVYF!A1" xr:uid="{78F54276-2837-4B71-8F88-F2BA496004DD}"/>
    <hyperlink ref="A18:C18" location="TCS!A1" display="TCS!A1" xr:uid="{36264FE4-D726-4543-99AA-7A39A54E7145}"/>
    <hyperlink ref="A19:C19" location="TMCAPF!A1" display="TMCAPF!A1" xr:uid="{EDCCE717-D91D-4CBD-B044-535BB51DE656}"/>
    <hyperlink ref="A21:C21" location="TFEF!A1" display="TFEF!A1" xr:uid="{C3360D89-D494-4465-B942-1BBF222D35B9}"/>
    <hyperlink ref="A24:C24" location="TGLDETF!A1" display="TGLDETF!A1" xr:uid="{51023795-CA45-4124-93E0-4CAA8188A364}"/>
    <hyperlink ref="A25:C25" location="THOF!A1" display="THOF!A1" xr:uid="{0A9BE108-BBA6-4ED5-AE1A-D6D10BDA58C5}"/>
    <hyperlink ref="A27:C27" location="TICF!A1" display="TICF!A1" xr:uid="{0586272A-A29E-42D0-A28E-2EEFB3971709}"/>
    <hyperlink ref="A28:C28" location="TIIF!A1" display="TIIF!A1" xr:uid="{0B77CFAF-E47D-4EEB-B295-FB9AF71DB26D}"/>
    <hyperlink ref="A29:C29" location="TIPHF!A1" display="TIPHF!A1" xr:uid="{C0A7CDFF-6F73-4205-9808-40EAD051862E}"/>
    <hyperlink ref="A30:C30" location="TISF!A1" display="TISF!A1" xr:uid="{821A3C3A-FD2B-474B-92FD-19B34685796D}"/>
    <hyperlink ref="A31:C31" location="TEOF!A1" display="TEOF!A1" xr:uid="{8BCD2496-2D70-4DEB-A3C5-D619C106235E}"/>
    <hyperlink ref="A32:C32" location="TTOFE!A1" display="TTOFE!A1" xr:uid="{FAFAACB9-44AE-4400-BB4B-41EA99F8355F}"/>
    <hyperlink ref="A34:C34" location="TINR!A1" display="TINR!A1" xr:uid="{9DEB916B-1AFE-4C7F-9D65-7845C810A16C}"/>
    <hyperlink ref="A36:C36" location="TMAOF!A1" display="TMAOF!A1" xr:uid="{D0A1000D-B01C-48A2-AC56-F157E3958D86}"/>
    <hyperlink ref="A7:C7" location="TBMCIF!A1" display="TBMCIF!A1" xr:uid="{FE9D9804-AC5E-43DE-85D3-88C3FA02BE6F}"/>
    <hyperlink ref="A52:C52" location="TNNIF!A1" display="TNNIF!A1" xr:uid="{D84D0E00-D7B3-48E2-B4DA-896183188BAE}"/>
    <hyperlink ref="A44:C44" location="TNGIF1226!A1" display="TNGIF1226!A1" xr:uid="{03957E5E-033F-4848-B906-9DD352853E0B}"/>
    <hyperlink ref="A45:C45" location="TNGIF1229!A1" display="TNGIF1229!A1" xr:uid="{2DEB6D4F-453E-4707-B8B8-1961A28F56B3}"/>
    <hyperlink ref="A38:C38" location="TMULTICF!A1" display="TMULTICF!A1" xr:uid="{54CABC8D-4D34-4301-971C-3BF4C200783E}"/>
    <hyperlink ref="A39:C39" location="TNETF!A1" display="TNETF!A1" xr:uid="{A81376D6-4067-4C39-BB56-54772CC8A465}"/>
    <hyperlink ref="A40:C40" location="TIFNA!A1" display="TIFNA!A1" xr:uid="{DB688B2B-00B0-496D-AA18-9D0025F43810}"/>
    <hyperlink ref="A41:C41" location="TNAIF!A1" display="TNAIF!A1" xr:uid="{6A1643C1-9C73-4B58-9043-96C127ED0CFF}"/>
    <hyperlink ref="A42:C42" location="TNCMIF!A1" display="TNCMIF!A1" xr:uid="{1DEB2449-B5CE-4952-A84C-AB959676B580}"/>
    <hyperlink ref="A43:C43" location="TNFSIF!A1" display="TNFSIF!A1" xr:uid="{4354C14F-1050-42FE-8E88-221EB25C0B05}"/>
    <hyperlink ref="A46:C46" location="TNIDFOF!A1" display="TNIDFOF!A1" xr:uid="{110A938F-E283-44AA-9347-76F3E2F4209B}"/>
    <hyperlink ref="A47:C47" location="TNIDETF!A1" display="TNIDETF!A1" xr:uid="{17B08AF2-9D85-47D0-B02D-58755B5387D6}"/>
    <hyperlink ref="A48:C48" location="TNITIF!A1" display="TNITIF!A1" xr:uid="{45048570-8A65-435E-A722-0CAA03EFD35C}"/>
    <hyperlink ref="A49:C49" location="TNMIF150!A1" display="TNMIF150!A1" xr:uid="{07E90167-9002-4DE7-85BC-BD4A2381651D}"/>
    <hyperlink ref="A50:C50" location="TNMMIF!A1" display="TNMMIF!A1" xr:uid="{EB32378E-917F-4A57-9F19-A9FC590DA6C4}"/>
    <hyperlink ref="A51:C51" location="TNMSHIF!A1" display="TNMSHIF!A1" xr:uid="{8F0F0AA8-0B5E-4A71-86FC-3B95553C64C5}"/>
    <hyperlink ref="A55:C55" location="TNSIFDEC27!A1" display="TNSIFDEC27!A1" xr:uid="{AD0E6BB5-AAB9-4E69-B0BE-FD5981E20CDC}"/>
    <hyperlink ref="A59:C59" location="TOF!A1" display="TOF!A1" xr:uid="{ED0266B7-D782-4824-B16A-7A7AD6C89908}"/>
    <hyperlink ref="A61:C61" location="TRSFC!A1" display="TRSFC!A1" xr:uid="{66203541-6E86-4760-9CC6-9257891B0FDE}"/>
    <hyperlink ref="A53:C53" location="TNPBETF!A1" display="TNPBETF!A1" xr:uid="{13D84505-8627-4401-80C6-B070467B4493}"/>
    <hyperlink ref="A54:C54" location="TNRIF!A1" display="TNRIF!A1" xr:uid="{23C7F6F2-4048-4186-91C3-DAA227A6A8C2}"/>
    <hyperlink ref="A56:C56" location="TNA30IF!A1" display="TNA30IF!A1" xr:uid="{03B2C440-BF88-4C08-81D7-F76AD1BCA2E0}"/>
    <hyperlink ref="A57:C57" location="TNMIMIF!A1" display="TNMIMIF!A1" xr:uid="{691CC83B-C604-4FFB-B35B-01A0AA122459}"/>
    <hyperlink ref="A58:C58" location="TNMIIF!A1" display="TNMIIF!A1" xr:uid="{38C23385-E7A8-482E-8495-D7FB757578EA}"/>
    <hyperlink ref="A60:C60" location="TREF!A1" display="TREF!A1" xr:uid="{9BAE931D-4957-4D89-AB22-8CB9F35B4756}"/>
    <hyperlink ref="A62:C62" location="TRSFM!A1" display="TRSFM!A1" xr:uid="{8C2F24C6-B4C7-4057-9C0A-74BDEB245133}"/>
    <hyperlink ref="A63:C63" location="TRSFP!A1" display="TRSFP!A1" xr:uid="{9BE22D4B-E2BC-4EC0-B709-DEF1B3E5A09B}"/>
    <hyperlink ref="C13" location="TCORPBF!A1" display="TCORPBF!A1" xr:uid="{3D10D34A-59AE-461C-84A9-D3541E5B71F2}"/>
    <hyperlink ref="C64" location="TSTBF!A1" display="TSTBF!A1" xr:uid="{AAB7A791-C860-4662-B1A7-CA11CC6D253B}"/>
    <hyperlink ref="A14:C14" location="TCIBXDIF!A1" display="TCIBXDIF!A1" xr:uid="{AFFF6685-7C9D-43A0-B483-277258E0FDBE}"/>
    <hyperlink ref="A17:C17" location="TTSF96!A1" display="TTSF96!A1" xr:uid="{424B58FD-48CF-49E0-9155-DA93649D251F}"/>
    <hyperlink ref="C33" location="TFRSTF!A1" display="TFRSTF!A1" xr:uid="{CD1F682D-C20D-48E1-8C54-3A5FB2259E8E}"/>
    <hyperlink ref="C69" location="TUSTF!A1" display="TUSTF!A1" xr:uid="{3492CBDA-60E5-4AC8-A0E0-B52E10F006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B6ED3-F94B-4589-952F-8297464E7340}">
  <dimension ref="A1:F71"/>
  <sheetViews>
    <sheetView workbookViewId="0">
      <selection sqref="A1:XFD1048576"/>
    </sheetView>
  </sheetViews>
  <sheetFormatPr defaultColWidth="9.1796875" defaultRowHeight="14.5"/>
  <cols>
    <col min="1" max="1" width="9.54296875" style="226" customWidth="1"/>
    <col min="2" max="2" width="62.81640625" style="226" bestFit="1" customWidth="1"/>
    <col min="3" max="3" width="15.453125" style="238" customWidth="1"/>
    <col min="4" max="4" width="48.453125" style="226" bestFit="1" customWidth="1"/>
    <col min="5" max="5" width="15" style="226" customWidth="1"/>
    <col min="6" max="6" width="15.26953125" style="226" customWidth="1"/>
    <col min="7" max="16384" width="9.1796875" style="226"/>
  </cols>
  <sheetData>
    <row r="1" spans="1:5" ht="18.5">
      <c r="A1" s="244" t="s">
        <v>4048</v>
      </c>
      <c r="B1" s="245"/>
      <c r="C1" s="245"/>
      <c r="D1" s="245"/>
      <c r="E1" s="246"/>
    </row>
    <row r="2" spans="1:5">
      <c r="C2" s="227"/>
    </row>
    <row r="3" spans="1:5" s="229" customFormat="1" ht="29">
      <c r="A3" s="228" t="s">
        <v>4049</v>
      </c>
      <c r="B3" s="228" t="s">
        <v>2646</v>
      </c>
      <c r="C3" s="228" t="s">
        <v>4050</v>
      </c>
      <c r="D3" s="228" t="s">
        <v>4051</v>
      </c>
      <c r="E3" s="228" t="s">
        <v>4052</v>
      </c>
    </row>
    <row r="4" spans="1:5">
      <c r="A4" s="230">
        <v>1</v>
      </c>
      <c r="B4" s="231" t="s">
        <v>700</v>
      </c>
      <c r="C4" s="232" t="s">
        <v>4053</v>
      </c>
      <c r="D4" s="117" t="s">
        <v>4054</v>
      </c>
      <c r="E4" s="233" t="s">
        <v>4055</v>
      </c>
    </row>
    <row r="5" spans="1:5">
      <c r="A5" s="230">
        <v>2</v>
      </c>
      <c r="B5" s="231" t="s">
        <v>818</v>
      </c>
      <c r="C5" s="232" t="s">
        <v>4056</v>
      </c>
      <c r="D5" s="117" t="s">
        <v>4057</v>
      </c>
      <c r="E5" s="233" t="s">
        <v>4056</v>
      </c>
    </row>
    <row r="6" spans="1:5">
      <c r="A6" s="230">
        <v>3</v>
      </c>
      <c r="B6" s="234" t="s">
        <v>1010</v>
      </c>
      <c r="C6" s="232" t="s">
        <v>4053</v>
      </c>
      <c r="D6" s="117" t="s">
        <v>4058</v>
      </c>
      <c r="E6" s="233" t="s">
        <v>4055</v>
      </c>
    </row>
    <row r="7" spans="1:5">
      <c r="A7" s="230">
        <v>4</v>
      </c>
      <c r="B7" s="234" t="s">
        <v>1082</v>
      </c>
      <c r="C7" s="232" t="s">
        <v>4053</v>
      </c>
      <c r="D7" s="117" t="s">
        <v>4059</v>
      </c>
      <c r="E7" s="233" t="s">
        <v>4053</v>
      </c>
    </row>
    <row r="8" spans="1:5">
      <c r="A8" s="230">
        <v>5</v>
      </c>
      <c r="B8" s="234" t="s">
        <v>1102</v>
      </c>
      <c r="C8" s="232" t="s">
        <v>4053</v>
      </c>
      <c r="D8" s="117" t="s">
        <v>4060</v>
      </c>
      <c r="E8" s="233" t="s">
        <v>4053</v>
      </c>
    </row>
    <row r="9" spans="1:5">
      <c r="A9" s="230">
        <v>6</v>
      </c>
      <c r="B9" s="231" t="s">
        <v>1167</v>
      </c>
      <c r="C9" s="232" t="s">
        <v>4053</v>
      </c>
      <c r="D9" s="117" t="s">
        <v>4061</v>
      </c>
      <c r="E9" s="233" t="s">
        <v>4053</v>
      </c>
    </row>
    <row r="10" spans="1:5">
      <c r="A10" s="230">
        <v>7</v>
      </c>
      <c r="B10" s="231" t="s">
        <v>1173</v>
      </c>
      <c r="C10" s="232" t="s">
        <v>4053</v>
      </c>
      <c r="D10" s="117" t="s">
        <v>4062</v>
      </c>
      <c r="E10" s="233" t="s">
        <v>4053</v>
      </c>
    </row>
    <row r="11" spans="1:5">
      <c r="A11" s="230">
        <v>8</v>
      </c>
      <c r="B11" s="231" t="s">
        <v>1179</v>
      </c>
      <c r="C11" s="232" t="s">
        <v>4053</v>
      </c>
      <c r="D11" s="117" t="s">
        <v>4063</v>
      </c>
      <c r="E11" s="233" t="s">
        <v>4053</v>
      </c>
    </row>
    <row r="12" spans="1:5">
      <c r="A12" s="230">
        <v>9</v>
      </c>
      <c r="B12" s="231" t="s">
        <v>1183</v>
      </c>
      <c r="C12" s="232" t="s">
        <v>4053</v>
      </c>
      <c r="D12" s="117" t="s">
        <v>4064</v>
      </c>
      <c r="E12" s="233" t="s">
        <v>4053</v>
      </c>
    </row>
    <row r="13" spans="1:5">
      <c r="A13" s="230">
        <v>10</v>
      </c>
      <c r="B13" s="231" t="s">
        <v>1200</v>
      </c>
      <c r="C13" s="232" t="s">
        <v>4053</v>
      </c>
      <c r="D13" s="117" t="s">
        <v>4064</v>
      </c>
      <c r="E13" s="233" t="s">
        <v>4053</v>
      </c>
    </row>
    <row r="14" spans="1:5">
      <c r="A14" s="230">
        <v>11</v>
      </c>
      <c r="B14" s="231" t="s">
        <v>197</v>
      </c>
      <c r="C14" s="232" t="s">
        <v>4065</v>
      </c>
      <c r="D14" s="117" t="s">
        <v>4066</v>
      </c>
      <c r="E14" s="233" t="s">
        <v>4065</v>
      </c>
    </row>
    <row r="15" spans="1:5">
      <c r="A15" s="230">
        <v>12</v>
      </c>
      <c r="B15" s="231" t="s">
        <v>1815</v>
      </c>
      <c r="C15" s="232" t="s">
        <v>4065</v>
      </c>
      <c r="D15" s="117" t="s">
        <v>4067</v>
      </c>
      <c r="E15" s="233" t="s">
        <v>4065</v>
      </c>
    </row>
    <row r="16" spans="1:5">
      <c r="A16" s="230">
        <v>13</v>
      </c>
      <c r="B16" s="231" t="s">
        <v>1227</v>
      </c>
      <c r="C16" s="232" t="s">
        <v>4053</v>
      </c>
      <c r="D16" s="117" t="s">
        <v>4068</v>
      </c>
      <c r="E16" s="233" t="s">
        <v>4053</v>
      </c>
    </row>
    <row r="17" spans="1:6">
      <c r="A17" s="230">
        <v>14</v>
      </c>
      <c r="B17" s="231" t="s">
        <v>1257</v>
      </c>
      <c r="C17" s="232" t="s">
        <v>4053</v>
      </c>
      <c r="D17" s="117" t="s">
        <v>4064</v>
      </c>
      <c r="E17" s="233" t="s">
        <v>4053</v>
      </c>
    </row>
    <row r="18" spans="1:6">
      <c r="A18" s="230">
        <v>15</v>
      </c>
      <c r="B18" s="231" t="s">
        <v>1280</v>
      </c>
      <c r="C18" s="232" t="s">
        <v>4053</v>
      </c>
      <c r="D18" s="117" t="s">
        <v>4064</v>
      </c>
      <c r="E18" s="233" t="s">
        <v>4053</v>
      </c>
    </row>
    <row r="19" spans="1:6">
      <c r="A19" s="230">
        <v>16</v>
      </c>
      <c r="B19" s="234" t="s">
        <v>1286</v>
      </c>
      <c r="C19" s="232" t="s">
        <v>4053</v>
      </c>
      <c r="D19" s="117" t="s">
        <v>4069</v>
      </c>
      <c r="E19" s="233" t="s">
        <v>4053</v>
      </c>
    </row>
    <row r="20" spans="1:6">
      <c r="A20" s="230">
        <v>17</v>
      </c>
      <c r="B20" s="231" t="s">
        <v>1301</v>
      </c>
      <c r="C20" s="232" t="s">
        <v>4053</v>
      </c>
      <c r="D20" s="117" t="s">
        <v>4064</v>
      </c>
      <c r="E20" s="233" t="s">
        <v>4053</v>
      </c>
    </row>
    <row r="21" spans="1:6">
      <c r="A21" s="230">
        <v>18</v>
      </c>
      <c r="B21" s="231" t="s">
        <v>292</v>
      </c>
      <c r="C21" s="232" t="s">
        <v>4065</v>
      </c>
      <c r="D21" s="117" t="s">
        <v>4070</v>
      </c>
      <c r="E21" s="233" t="s">
        <v>4065</v>
      </c>
    </row>
    <row r="22" spans="1:6">
      <c r="A22" s="230">
        <v>19</v>
      </c>
      <c r="B22" s="231" t="s">
        <v>1316</v>
      </c>
      <c r="C22" s="232" t="s">
        <v>4053</v>
      </c>
      <c r="D22" s="117" t="s">
        <v>4064</v>
      </c>
      <c r="E22" s="233" t="s">
        <v>4053</v>
      </c>
    </row>
    <row r="23" spans="1:6">
      <c r="A23" s="230">
        <v>20</v>
      </c>
      <c r="B23" s="235" t="s">
        <v>327</v>
      </c>
      <c r="C23" s="232" t="s">
        <v>4071</v>
      </c>
      <c r="D23" s="117" t="s">
        <v>4072</v>
      </c>
      <c r="E23" s="233" t="s">
        <v>4071</v>
      </c>
    </row>
    <row r="24" spans="1:6">
      <c r="A24" s="230">
        <v>21</v>
      </c>
      <c r="B24" s="231" t="s">
        <v>1713</v>
      </c>
      <c r="C24" s="232" t="s">
        <v>4055</v>
      </c>
      <c r="D24" s="117" t="s">
        <v>4073</v>
      </c>
      <c r="E24" s="233" t="s">
        <v>4055</v>
      </c>
    </row>
    <row r="25" spans="1:6">
      <c r="A25" s="230">
        <v>22</v>
      </c>
      <c r="B25" s="231" t="s">
        <v>1298</v>
      </c>
      <c r="C25" s="232" t="s">
        <v>4055</v>
      </c>
      <c r="D25" s="117" t="s">
        <v>4073</v>
      </c>
      <c r="E25" s="233" t="s">
        <v>4055</v>
      </c>
    </row>
    <row r="26" spans="1:6">
      <c r="A26" s="230">
        <v>23</v>
      </c>
      <c r="B26" s="231" t="s">
        <v>1320</v>
      </c>
      <c r="C26" s="232" t="s">
        <v>4053</v>
      </c>
      <c r="D26" s="117" t="s">
        <v>4074</v>
      </c>
      <c r="E26" s="233" t="s">
        <v>4053</v>
      </c>
    </row>
    <row r="27" spans="1:6" ht="26">
      <c r="A27" s="230">
        <v>24</v>
      </c>
      <c r="B27" s="231" t="s">
        <v>1709</v>
      </c>
      <c r="C27" s="232" t="s">
        <v>4065</v>
      </c>
      <c r="D27" s="236" t="s">
        <v>4075</v>
      </c>
      <c r="E27" s="233" t="s">
        <v>4065</v>
      </c>
    </row>
    <row r="28" spans="1:6">
      <c r="A28" s="230">
        <v>25</v>
      </c>
      <c r="B28" s="231" t="s">
        <v>1328</v>
      </c>
      <c r="C28" s="232" t="s">
        <v>4053</v>
      </c>
      <c r="D28" s="117" t="s">
        <v>4076</v>
      </c>
      <c r="E28" s="233" t="s">
        <v>4053</v>
      </c>
      <c r="F28" s="237"/>
    </row>
    <row r="29" spans="1:6">
      <c r="A29" s="230">
        <v>26</v>
      </c>
      <c r="B29" s="231" t="s">
        <v>1337</v>
      </c>
      <c r="C29" s="232" t="s">
        <v>4053</v>
      </c>
      <c r="D29" s="117" t="s">
        <v>4064</v>
      </c>
      <c r="E29" s="233" t="s">
        <v>4053</v>
      </c>
    </row>
    <row r="30" spans="1:6">
      <c r="A30" s="230">
        <v>27</v>
      </c>
      <c r="B30" s="231" t="s">
        <v>1352</v>
      </c>
      <c r="C30" s="232" t="s">
        <v>4053</v>
      </c>
      <c r="D30" s="117" t="s">
        <v>4077</v>
      </c>
      <c r="E30" s="233" t="s">
        <v>4053</v>
      </c>
    </row>
    <row r="31" spans="1:6">
      <c r="A31" s="230">
        <v>28</v>
      </c>
      <c r="B31" s="231" t="s">
        <v>1368</v>
      </c>
      <c r="C31" s="232" t="s">
        <v>4053</v>
      </c>
      <c r="D31" s="117" t="s">
        <v>4078</v>
      </c>
      <c r="E31" s="233" t="s">
        <v>4053</v>
      </c>
    </row>
    <row r="32" spans="1:6">
      <c r="A32" s="230">
        <v>29</v>
      </c>
      <c r="B32" s="231" t="s">
        <v>1398</v>
      </c>
      <c r="C32" s="232" t="s">
        <v>4053</v>
      </c>
      <c r="D32" s="117" t="s">
        <v>4079</v>
      </c>
      <c r="E32" s="233" t="s">
        <v>4053</v>
      </c>
    </row>
    <row r="33" spans="1:6" s="237" customFormat="1">
      <c r="A33" s="230">
        <v>30</v>
      </c>
      <c r="B33" s="231" t="s">
        <v>1410</v>
      </c>
      <c r="C33" s="232" t="s">
        <v>4053</v>
      </c>
      <c r="D33" s="117" t="s">
        <v>4080</v>
      </c>
      <c r="E33" s="233" t="s">
        <v>4053</v>
      </c>
      <c r="F33" s="226"/>
    </row>
    <row r="34" spans="1:6">
      <c r="A34" s="230">
        <v>31</v>
      </c>
      <c r="B34" s="231" t="s">
        <v>1676</v>
      </c>
      <c r="C34" s="232" t="s">
        <v>4065</v>
      </c>
      <c r="D34" s="117" t="s">
        <v>4081</v>
      </c>
      <c r="E34" s="233" t="s">
        <v>4065</v>
      </c>
    </row>
    <row r="35" spans="1:6">
      <c r="A35" s="230">
        <v>32</v>
      </c>
      <c r="B35" s="231" t="s">
        <v>1415</v>
      </c>
      <c r="C35" s="232" t="s">
        <v>4053</v>
      </c>
      <c r="D35" s="117" t="s">
        <v>4082</v>
      </c>
      <c r="E35" s="233" t="s">
        <v>4053</v>
      </c>
    </row>
    <row r="36" spans="1:6">
      <c r="A36" s="230">
        <v>33</v>
      </c>
      <c r="B36" s="231" t="s">
        <v>341</v>
      </c>
      <c r="C36" s="232" t="s">
        <v>4071</v>
      </c>
      <c r="D36" s="117" t="s">
        <v>4083</v>
      </c>
      <c r="E36" s="233" t="s">
        <v>4065</v>
      </c>
    </row>
    <row r="37" spans="1:6" ht="51">
      <c r="A37" s="230">
        <v>34</v>
      </c>
      <c r="B37" s="231" t="s">
        <v>1425</v>
      </c>
      <c r="C37" s="232" t="s">
        <v>4053</v>
      </c>
      <c r="D37" s="236" t="s">
        <v>4084</v>
      </c>
      <c r="E37" s="233" t="s">
        <v>4053</v>
      </c>
    </row>
    <row r="38" spans="1:6">
      <c r="A38" s="230">
        <v>35</v>
      </c>
      <c r="B38" s="231" t="s">
        <v>681</v>
      </c>
      <c r="C38" s="232" t="s">
        <v>4053</v>
      </c>
      <c r="D38" s="117" t="s">
        <v>4064</v>
      </c>
      <c r="E38" s="233" t="s">
        <v>4053</v>
      </c>
    </row>
    <row r="39" spans="1:6">
      <c r="A39" s="230">
        <v>36</v>
      </c>
      <c r="B39" s="231" t="s">
        <v>1458</v>
      </c>
      <c r="C39" s="232" t="s">
        <v>4053</v>
      </c>
      <c r="D39" s="117" t="s">
        <v>4085</v>
      </c>
      <c r="E39" s="233" t="s">
        <v>4053</v>
      </c>
    </row>
    <row r="40" spans="1:6">
      <c r="A40" s="230">
        <v>37</v>
      </c>
      <c r="B40" s="231" t="s">
        <v>1467</v>
      </c>
      <c r="C40" s="232" t="s">
        <v>4053</v>
      </c>
      <c r="D40" s="117" t="s">
        <v>4086</v>
      </c>
      <c r="E40" s="233" t="s">
        <v>4053</v>
      </c>
    </row>
    <row r="41" spans="1:6">
      <c r="A41" s="230">
        <v>38</v>
      </c>
      <c r="B41" s="231" t="s">
        <v>1473</v>
      </c>
      <c r="C41" s="232" t="s">
        <v>4053</v>
      </c>
      <c r="D41" s="117" t="s">
        <v>4086</v>
      </c>
      <c r="E41" s="233" t="s">
        <v>4053</v>
      </c>
    </row>
    <row r="42" spans="1:6">
      <c r="A42" s="230">
        <v>39</v>
      </c>
      <c r="B42" s="231" t="s">
        <v>1477</v>
      </c>
      <c r="C42" s="232" t="s">
        <v>4053</v>
      </c>
      <c r="D42" s="117" t="s">
        <v>4087</v>
      </c>
      <c r="E42" s="233" t="s">
        <v>4053</v>
      </c>
    </row>
    <row r="43" spans="1:6">
      <c r="A43" s="230">
        <v>40</v>
      </c>
      <c r="B43" s="234" t="s">
        <v>1482</v>
      </c>
      <c r="C43" s="232" t="s">
        <v>4053</v>
      </c>
      <c r="D43" s="117" t="s">
        <v>4088</v>
      </c>
      <c r="E43" s="233" t="s">
        <v>4053</v>
      </c>
    </row>
    <row r="44" spans="1:6">
      <c r="A44" s="230">
        <v>41</v>
      </c>
      <c r="B44" s="231" t="s">
        <v>1493</v>
      </c>
      <c r="C44" s="232" t="s">
        <v>4053</v>
      </c>
      <c r="D44" s="117" t="s">
        <v>4089</v>
      </c>
      <c r="E44" s="233" t="s">
        <v>4053</v>
      </c>
    </row>
    <row r="45" spans="1:6">
      <c r="A45" s="230">
        <v>42</v>
      </c>
      <c r="B45" s="234" t="s">
        <v>460</v>
      </c>
      <c r="C45" s="232" t="s">
        <v>4056</v>
      </c>
      <c r="D45" s="117" t="s">
        <v>2649</v>
      </c>
      <c r="E45" s="233" t="s">
        <v>4056</v>
      </c>
    </row>
    <row r="46" spans="1:6">
      <c r="A46" s="230">
        <v>43</v>
      </c>
      <c r="B46" s="231" t="s">
        <v>468</v>
      </c>
      <c r="C46" s="232" t="s">
        <v>4065</v>
      </c>
      <c r="D46" s="117" t="s">
        <v>2650</v>
      </c>
      <c r="E46" s="233" t="s">
        <v>4090</v>
      </c>
    </row>
    <row r="47" spans="1:6">
      <c r="A47" s="230">
        <v>44</v>
      </c>
      <c r="B47" s="231" t="s">
        <v>1496</v>
      </c>
      <c r="C47" s="232" t="s">
        <v>4053</v>
      </c>
      <c r="D47" s="117" t="s">
        <v>4091</v>
      </c>
      <c r="E47" s="233" t="s">
        <v>4053</v>
      </c>
    </row>
    <row r="48" spans="1:6">
      <c r="A48" s="230">
        <v>45</v>
      </c>
      <c r="B48" s="231" t="s">
        <v>1198</v>
      </c>
      <c r="C48" s="232" t="s">
        <v>4053</v>
      </c>
      <c r="D48" s="117" t="s">
        <v>4091</v>
      </c>
      <c r="E48" s="233" t="s">
        <v>4053</v>
      </c>
    </row>
    <row r="49" spans="1:5">
      <c r="A49" s="230">
        <v>46</v>
      </c>
      <c r="B49" s="231" t="s">
        <v>1518</v>
      </c>
      <c r="C49" s="232" t="s">
        <v>4053</v>
      </c>
      <c r="D49" s="117" t="s">
        <v>4092</v>
      </c>
      <c r="E49" s="233" t="s">
        <v>4053</v>
      </c>
    </row>
    <row r="50" spans="1:5">
      <c r="A50" s="230">
        <v>47</v>
      </c>
      <c r="B50" s="234" t="s">
        <v>1522</v>
      </c>
      <c r="C50" s="232" t="s">
        <v>4053</v>
      </c>
      <c r="D50" s="117" t="s">
        <v>4082</v>
      </c>
      <c r="E50" s="233" t="s">
        <v>4053</v>
      </c>
    </row>
    <row r="51" spans="1:5">
      <c r="A51" s="230">
        <v>48</v>
      </c>
      <c r="B51" s="231" t="s">
        <v>1549</v>
      </c>
      <c r="C51" s="232" t="s">
        <v>4053</v>
      </c>
      <c r="D51" s="117" t="s">
        <v>4093</v>
      </c>
      <c r="E51" s="233" t="s">
        <v>4053</v>
      </c>
    </row>
    <row r="52" spans="1:5">
      <c r="A52" s="230">
        <v>49</v>
      </c>
      <c r="B52" s="231" t="s">
        <v>1552</v>
      </c>
      <c r="C52" s="232" t="s">
        <v>4053</v>
      </c>
      <c r="D52" s="117" t="s">
        <v>4094</v>
      </c>
      <c r="E52" s="233" t="s">
        <v>4053</v>
      </c>
    </row>
    <row r="53" spans="1:5">
      <c r="A53" s="230">
        <v>50</v>
      </c>
      <c r="B53" s="231" t="s">
        <v>1565</v>
      </c>
      <c r="C53" s="232" t="s">
        <v>4053</v>
      </c>
      <c r="D53" s="117" t="s">
        <v>4095</v>
      </c>
      <c r="E53" s="233" t="s">
        <v>4053</v>
      </c>
    </row>
    <row r="54" spans="1:5">
      <c r="A54" s="230">
        <v>51</v>
      </c>
      <c r="B54" s="231" t="s">
        <v>1569</v>
      </c>
      <c r="C54" s="232" t="s">
        <v>4053</v>
      </c>
      <c r="D54" s="117" t="s">
        <v>4096</v>
      </c>
      <c r="E54" s="233" t="s">
        <v>4053</v>
      </c>
    </row>
    <row r="55" spans="1:5">
      <c r="A55" s="230">
        <v>52</v>
      </c>
      <c r="B55" s="231" t="s">
        <v>1573</v>
      </c>
      <c r="C55" s="232" t="s">
        <v>4053</v>
      </c>
      <c r="D55" s="117" t="s">
        <v>4097</v>
      </c>
      <c r="E55" s="233" t="s">
        <v>4053</v>
      </c>
    </row>
    <row r="56" spans="1:5">
      <c r="A56" s="230">
        <v>53</v>
      </c>
      <c r="B56" s="231" t="s">
        <v>475</v>
      </c>
      <c r="C56" s="232" t="s">
        <v>4065</v>
      </c>
      <c r="D56" s="117" t="s">
        <v>2651</v>
      </c>
      <c r="E56" s="233" t="s">
        <v>4090</v>
      </c>
    </row>
    <row r="57" spans="1:5">
      <c r="A57" s="230">
        <v>54</v>
      </c>
      <c r="B57" s="231" t="s">
        <v>1577</v>
      </c>
      <c r="C57" s="232" t="s">
        <v>4053</v>
      </c>
      <c r="D57" s="117" t="s">
        <v>4098</v>
      </c>
      <c r="E57" s="233" t="s">
        <v>4053</v>
      </c>
    </row>
    <row r="58" spans="1:5">
      <c r="A58" s="230">
        <v>55</v>
      </c>
      <c r="B58" s="231" t="s">
        <v>1580</v>
      </c>
      <c r="C58" s="232" t="s">
        <v>4053</v>
      </c>
      <c r="D58" s="117" t="s">
        <v>4099</v>
      </c>
      <c r="E58" s="233" t="s">
        <v>4053</v>
      </c>
    </row>
    <row r="59" spans="1:5">
      <c r="A59" s="230">
        <v>56</v>
      </c>
      <c r="B59" s="231" t="s">
        <v>1592</v>
      </c>
      <c r="C59" s="232" t="s">
        <v>4053</v>
      </c>
      <c r="D59" s="117" t="s">
        <v>4100</v>
      </c>
      <c r="E59" s="233" t="s">
        <v>4053</v>
      </c>
    </row>
    <row r="60" spans="1:5">
      <c r="A60" s="230">
        <v>57</v>
      </c>
      <c r="B60" s="231" t="s">
        <v>525</v>
      </c>
      <c r="C60" s="232" t="s">
        <v>4056</v>
      </c>
      <c r="D60" s="117" t="s">
        <v>4101</v>
      </c>
      <c r="E60" s="233" t="s">
        <v>4056</v>
      </c>
    </row>
    <row r="61" spans="1:5">
      <c r="A61" s="230">
        <v>58</v>
      </c>
      <c r="B61" s="231" t="s">
        <v>1603</v>
      </c>
      <c r="C61" s="232" t="s">
        <v>4053</v>
      </c>
      <c r="D61" s="117" t="s">
        <v>4102</v>
      </c>
      <c r="E61" s="233" t="s">
        <v>4053</v>
      </c>
    </row>
    <row r="62" spans="1:5">
      <c r="A62" s="230">
        <v>59</v>
      </c>
      <c r="B62" s="231" t="s">
        <v>133</v>
      </c>
      <c r="C62" s="232" t="s">
        <v>4103</v>
      </c>
      <c r="D62" s="117" t="s">
        <v>4104</v>
      </c>
      <c r="E62" s="233" t="s">
        <v>4071</v>
      </c>
    </row>
    <row r="63" spans="1:5">
      <c r="A63" s="230">
        <v>60</v>
      </c>
      <c r="B63" s="234" t="s">
        <v>1610</v>
      </c>
      <c r="C63" s="232" t="s">
        <v>4053</v>
      </c>
      <c r="D63" s="117" t="s">
        <v>4105</v>
      </c>
      <c r="E63" s="233" t="s">
        <v>4055</v>
      </c>
    </row>
    <row r="64" spans="1:5">
      <c r="A64" s="230">
        <v>61</v>
      </c>
      <c r="B64" s="231" t="s">
        <v>1616</v>
      </c>
      <c r="C64" s="232" t="s">
        <v>4053</v>
      </c>
      <c r="D64" s="117" t="s">
        <v>4064</v>
      </c>
      <c r="E64" s="233" t="s">
        <v>4053</v>
      </c>
    </row>
    <row r="65" spans="1:5">
      <c r="A65" s="230">
        <v>62</v>
      </c>
      <c r="B65" s="231" t="s">
        <v>535</v>
      </c>
      <c r="C65" s="232" t="s">
        <v>4071</v>
      </c>
      <c r="D65" s="117" t="s">
        <v>4070</v>
      </c>
      <c r="E65" s="233" t="s">
        <v>4065</v>
      </c>
    </row>
    <row r="66" spans="1:5">
      <c r="A66" s="230">
        <v>63</v>
      </c>
      <c r="B66" s="231" t="s">
        <v>1716</v>
      </c>
      <c r="C66" s="232" t="s">
        <v>4053</v>
      </c>
      <c r="D66" s="117" t="s">
        <v>4106</v>
      </c>
      <c r="E66" s="233" t="s">
        <v>4053</v>
      </c>
    </row>
    <row r="67" spans="1:5">
      <c r="A67" s="230">
        <v>64</v>
      </c>
      <c r="B67" s="231" t="s">
        <v>1429</v>
      </c>
      <c r="C67" s="232" t="s">
        <v>4053</v>
      </c>
      <c r="D67" s="117" t="s">
        <v>4106</v>
      </c>
      <c r="E67" s="233" t="s">
        <v>4053</v>
      </c>
    </row>
    <row r="68" spans="1:5">
      <c r="A68" s="230">
        <v>65</v>
      </c>
      <c r="B68" s="231" t="s">
        <v>1619</v>
      </c>
      <c r="C68" s="232" t="s">
        <v>4053</v>
      </c>
      <c r="D68" s="117" t="s">
        <v>4107</v>
      </c>
      <c r="E68" s="233" t="s">
        <v>4053</v>
      </c>
    </row>
    <row r="69" spans="1:5">
      <c r="A69" s="230">
        <v>66</v>
      </c>
      <c r="B69" s="231" t="s">
        <v>570</v>
      </c>
      <c r="C69" s="232" t="s">
        <v>4071</v>
      </c>
      <c r="D69" s="117" t="s">
        <v>4108</v>
      </c>
      <c r="E69" s="233" t="s">
        <v>4065</v>
      </c>
    </row>
    <row r="70" spans="1:5">
      <c r="A70" s="230">
        <v>67</v>
      </c>
      <c r="B70" s="231" t="s">
        <v>624</v>
      </c>
      <c r="C70" s="232" t="s">
        <v>4065</v>
      </c>
      <c r="D70" s="117" t="s">
        <v>4109</v>
      </c>
      <c r="E70" s="233" t="s">
        <v>4065</v>
      </c>
    </row>
    <row r="71" spans="1:5">
      <c r="A71" s="230">
        <v>68</v>
      </c>
      <c r="B71" s="231" t="s">
        <v>1661</v>
      </c>
      <c r="C71" s="232" t="s">
        <v>4053</v>
      </c>
      <c r="D71" s="117" t="s">
        <v>4064</v>
      </c>
      <c r="E71" s="233" t="s">
        <v>4053</v>
      </c>
    </row>
  </sheetData>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9F3F5-029E-4FE9-BE17-48EB43ABCE13}">
  <dimension ref="B1:J550"/>
  <sheetViews>
    <sheetView workbookViewId="0">
      <selection activeCell="C6" sqref="C6"/>
    </sheetView>
  </sheetViews>
  <sheetFormatPr defaultColWidth="9.1796875" defaultRowHeight="14.5"/>
  <cols>
    <col min="1" max="1" width="9.1796875" style="85"/>
    <col min="2" max="2" width="18.7265625" style="92" customWidth="1"/>
    <col min="3" max="3" width="21.81640625" style="85" customWidth="1"/>
    <col min="4" max="4" width="18.26953125" style="85" customWidth="1"/>
    <col min="5" max="5" width="16.7265625" style="85" customWidth="1"/>
    <col min="6" max="7" width="9.1796875" style="85"/>
    <col min="8" max="10" width="12.7265625" style="85" customWidth="1"/>
    <col min="11" max="257" width="9.1796875" style="85"/>
    <col min="258" max="258" width="18.7265625" style="85" customWidth="1"/>
    <col min="259" max="259" width="21.81640625" style="85" customWidth="1"/>
    <col min="260" max="260" width="18.26953125" style="85" customWidth="1"/>
    <col min="261" max="261" width="16.7265625" style="85" customWidth="1"/>
    <col min="262" max="513" width="9.1796875" style="85"/>
    <col min="514" max="514" width="18.7265625" style="85" customWidth="1"/>
    <col min="515" max="515" width="21.81640625" style="85" customWidth="1"/>
    <col min="516" max="516" width="18.26953125" style="85" customWidth="1"/>
    <col min="517" max="517" width="16.7265625" style="85" customWidth="1"/>
    <col min="518" max="769" width="9.1796875" style="85"/>
    <col min="770" max="770" width="18.7265625" style="85" customWidth="1"/>
    <col min="771" max="771" width="21.81640625" style="85" customWidth="1"/>
    <col min="772" max="772" width="18.26953125" style="85" customWidth="1"/>
    <col min="773" max="773" width="16.7265625" style="85" customWidth="1"/>
    <col min="774" max="1025" width="9.1796875" style="85"/>
    <col min="1026" max="1026" width="18.7265625" style="85" customWidth="1"/>
    <col min="1027" max="1027" width="21.81640625" style="85" customWidth="1"/>
    <col min="1028" max="1028" width="18.26953125" style="85" customWidth="1"/>
    <col min="1029" max="1029" width="16.7265625" style="85" customWidth="1"/>
    <col min="1030" max="1281" width="9.1796875" style="85"/>
    <col min="1282" max="1282" width="18.7265625" style="85" customWidth="1"/>
    <col min="1283" max="1283" width="21.81640625" style="85" customWidth="1"/>
    <col min="1284" max="1284" width="18.26953125" style="85" customWidth="1"/>
    <col min="1285" max="1285" width="16.7265625" style="85" customWidth="1"/>
    <col min="1286" max="1537" width="9.1796875" style="85"/>
    <col min="1538" max="1538" width="18.7265625" style="85" customWidth="1"/>
    <col min="1539" max="1539" width="21.81640625" style="85" customWidth="1"/>
    <col min="1540" max="1540" width="18.26953125" style="85" customWidth="1"/>
    <col min="1541" max="1541" width="16.7265625" style="85" customWidth="1"/>
    <col min="1542" max="1793" width="9.1796875" style="85"/>
    <col min="1794" max="1794" width="18.7265625" style="85" customWidth="1"/>
    <col min="1795" max="1795" width="21.81640625" style="85" customWidth="1"/>
    <col min="1796" max="1796" width="18.26953125" style="85" customWidth="1"/>
    <col min="1797" max="1797" width="16.7265625" style="85" customWidth="1"/>
    <col min="1798" max="2049" width="9.1796875" style="85"/>
    <col min="2050" max="2050" width="18.7265625" style="85" customWidth="1"/>
    <col min="2051" max="2051" width="21.81640625" style="85" customWidth="1"/>
    <col min="2052" max="2052" width="18.26953125" style="85" customWidth="1"/>
    <col min="2053" max="2053" width="16.7265625" style="85" customWidth="1"/>
    <col min="2054" max="2305" width="9.1796875" style="85"/>
    <col min="2306" max="2306" width="18.7265625" style="85" customWidth="1"/>
    <col min="2307" max="2307" width="21.81640625" style="85" customWidth="1"/>
    <col min="2308" max="2308" width="18.26953125" style="85" customWidth="1"/>
    <col min="2309" max="2309" width="16.7265625" style="85" customWidth="1"/>
    <col min="2310" max="2561" width="9.1796875" style="85"/>
    <col min="2562" max="2562" width="18.7265625" style="85" customWidth="1"/>
    <col min="2563" max="2563" width="21.81640625" style="85" customWidth="1"/>
    <col min="2564" max="2564" width="18.26953125" style="85" customWidth="1"/>
    <col min="2565" max="2565" width="16.7265625" style="85" customWidth="1"/>
    <col min="2566" max="2817" width="9.1796875" style="85"/>
    <col min="2818" max="2818" width="18.7265625" style="85" customWidth="1"/>
    <col min="2819" max="2819" width="21.81640625" style="85" customWidth="1"/>
    <col min="2820" max="2820" width="18.26953125" style="85" customWidth="1"/>
    <col min="2821" max="2821" width="16.7265625" style="85" customWidth="1"/>
    <col min="2822" max="3073" width="9.1796875" style="85"/>
    <col min="3074" max="3074" width="18.7265625" style="85" customWidth="1"/>
    <col min="3075" max="3075" width="21.81640625" style="85" customWidth="1"/>
    <col min="3076" max="3076" width="18.26953125" style="85" customWidth="1"/>
    <col min="3077" max="3077" width="16.7265625" style="85" customWidth="1"/>
    <col min="3078" max="3329" width="9.1796875" style="85"/>
    <col min="3330" max="3330" width="18.7265625" style="85" customWidth="1"/>
    <col min="3331" max="3331" width="21.81640625" style="85" customWidth="1"/>
    <col min="3332" max="3332" width="18.26953125" style="85" customWidth="1"/>
    <col min="3333" max="3333" width="16.7265625" style="85" customWidth="1"/>
    <col min="3334" max="3585" width="9.1796875" style="85"/>
    <col min="3586" max="3586" width="18.7265625" style="85" customWidth="1"/>
    <col min="3587" max="3587" width="21.81640625" style="85" customWidth="1"/>
    <col min="3588" max="3588" width="18.26953125" style="85" customWidth="1"/>
    <col min="3589" max="3589" width="16.7265625" style="85" customWidth="1"/>
    <col min="3590" max="3841" width="9.1796875" style="85"/>
    <col min="3842" max="3842" width="18.7265625" style="85" customWidth="1"/>
    <col min="3843" max="3843" width="21.81640625" style="85" customWidth="1"/>
    <col min="3844" max="3844" width="18.26953125" style="85" customWidth="1"/>
    <col min="3845" max="3845" width="16.7265625" style="85" customWidth="1"/>
    <col min="3846" max="4097" width="9.1796875" style="85"/>
    <col min="4098" max="4098" width="18.7265625" style="85" customWidth="1"/>
    <col min="4099" max="4099" width="21.81640625" style="85" customWidth="1"/>
    <col min="4100" max="4100" width="18.26953125" style="85" customWidth="1"/>
    <col min="4101" max="4101" width="16.7265625" style="85" customWidth="1"/>
    <col min="4102" max="4353" width="9.1796875" style="85"/>
    <col min="4354" max="4354" width="18.7265625" style="85" customWidth="1"/>
    <col min="4355" max="4355" width="21.81640625" style="85" customWidth="1"/>
    <col min="4356" max="4356" width="18.26953125" style="85" customWidth="1"/>
    <col min="4357" max="4357" width="16.7265625" style="85" customWidth="1"/>
    <col min="4358" max="4609" width="9.1796875" style="85"/>
    <col min="4610" max="4610" width="18.7265625" style="85" customWidth="1"/>
    <col min="4611" max="4611" width="21.81640625" style="85" customWidth="1"/>
    <col min="4612" max="4612" width="18.26953125" style="85" customWidth="1"/>
    <col min="4613" max="4613" width="16.7265625" style="85" customWidth="1"/>
    <col min="4614" max="4865" width="9.1796875" style="85"/>
    <col min="4866" max="4866" width="18.7265625" style="85" customWidth="1"/>
    <col min="4867" max="4867" width="21.81640625" style="85" customWidth="1"/>
    <col min="4868" max="4868" width="18.26953125" style="85" customWidth="1"/>
    <col min="4869" max="4869" width="16.7265625" style="85" customWidth="1"/>
    <col min="4870" max="5121" width="9.1796875" style="85"/>
    <col min="5122" max="5122" width="18.7265625" style="85" customWidth="1"/>
    <col min="5123" max="5123" width="21.81640625" style="85" customWidth="1"/>
    <col min="5124" max="5124" width="18.26953125" style="85" customWidth="1"/>
    <col min="5125" max="5125" width="16.7265625" style="85" customWidth="1"/>
    <col min="5126" max="5377" width="9.1796875" style="85"/>
    <col min="5378" max="5378" width="18.7265625" style="85" customWidth="1"/>
    <col min="5379" max="5379" width="21.81640625" style="85" customWidth="1"/>
    <col min="5380" max="5380" width="18.26953125" style="85" customWidth="1"/>
    <col min="5381" max="5381" width="16.7265625" style="85" customWidth="1"/>
    <col min="5382" max="5633" width="9.1796875" style="85"/>
    <col min="5634" max="5634" width="18.7265625" style="85" customWidth="1"/>
    <col min="5635" max="5635" width="21.81640625" style="85" customWidth="1"/>
    <col min="5636" max="5636" width="18.26953125" style="85" customWidth="1"/>
    <col min="5637" max="5637" width="16.7265625" style="85" customWidth="1"/>
    <col min="5638" max="5889" width="9.1796875" style="85"/>
    <col min="5890" max="5890" width="18.7265625" style="85" customWidth="1"/>
    <col min="5891" max="5891" width="21.81640625" style="85" customWidth="1"/>
    <col min="5892" max="5892" width="18.26953125" style="85" customWidth="1"/>
    <col min="5893" max="5893" width="16.7265625" style="85" customWidth="1"/>
    <col min="5894" max="6145" width="9.1796875" style="85"/>
    <col min="6146" max="6146" width="18.7265625" style="85" customWidth="1"/>
    <col min="6147" max="6147" width="21.81640625" style="85" customWidth="1"/>
    <col min="6148" max="6148" width="18.26953125" style="85" customWidth="1"/>
    <col min="6149" max="6149" width="16.7265625" style="85" customWidth="1"/>
    <col min="6150" max="6401" width="9.1796875" style="85"/>
    <col min="6402" max="6402" width="18.7265625" style="85" customWidth="1"/>
    <col min="6403" max="6403" width="21.81640625" style="85" customWidth="1"/>
    <col min="6404" max="6404" width="18.26953125" style="85" customWidth="1"/>
    <col min="6405" max="6405" width="16.7265625" style="85" customWidth="1"/>
    <col min="6406" max="6657" width="9.1796875" style="85"/>
    <col min="6658" max="6658" width="18.7265625" style="85" customWidth="1"/>
    <col min="6659" max="6659" width="21.81640625" style="85" customWidth="1"/>
    <col min="6660" max="6660" width="18.26953125" style="85" customWidth="1"/>
    <col min="6661" max="6661" width="16.7265625" style="85" customWidth="1"/>
    <col min="6662" max="6913" width="9.1796875" style="85"/>
    <col min="6914" max="6914" width="18.7265625" style="85" customWidth="1"/>
    <col min="6915" max="6915" width="21.81640625" style="85" customWidth="1"/>
    <col min="6916" max="6916" width="18.26953125" style="85" customWidth="1"/>
    <col min="6917" max="6917" width="16.7265625" style="85" customWidth="1"/>
    <col min="6918" max="7169" width="9.1796875" style="85"/>
    <col min="7170" max="7170" width="18.7265625" style="85" customWidth="1"/>
    <col min="7171" max="7171" width="21.81640625" style="85" customWidth="1"/>
    <col min="7172" max="7172" width="18.26953125" style="85" customWidth="1"/>
    <col min="7173" max="7173" width="16.7265625" style="85" customWidth="1"/>
    <col min="7174" max="7425" width="9.1796875" style="85"/>
    <col min="7426" max="7426" width="18.7265625" style="85" customWidth="1"/>
    <col min="7427" max="7427" width="21.81640625" style="85" customWidth="1"/>
    <col min="7428" max="7428" width="18.26953125" style="85" customWidth="1"/>
    <col min="7429" max="7429" width="16.7265625" style="85" customWidth="1"/>
    <col min="7430" max="7681" width="9.1796875" style="85"/>
    <col min="7682" max="7682" width="18.7265625" style="85" customWidth="1"/>
    <col min="7683" max="7683" width="21.81640625" style="85" customWidth="1"/>
    <col min="7684" max="7684" width="18.26953125" style="85" customWidth="1"/>
    <col min="7685" max="7685" width="16.7265625" style="85" customWidth="1"/>
    <col min="7686" max="7937" width="9.1796875" style="85"/>
    <col min="7938" max="7938" width="18.7265625" style="85" customWidth="1"/>
    <col min="7939" max="7939" width="21.81640625" style="85" customWidth="1"/>
    <col min="7940" max="7940" width="18.26953125" style="85" customWidth="1"/>
    <col min="7941" max="7941" width="16.7265625" style="85" customWidth="1"/>
    <col min="7942" max="8193" width="9.1796875" style="85"/>
    <col min="8194" max="8194" width="18.7265625" style="85" customWidth="1"/>
    <col min="8195" max="8195" width="21.81640625" style="85" customWidth="1"/>
    <col min="8196" max="8196" width="18.26953125" style="85" customWidth="1"/>
    <col min="8197" max="8197" width="16.7265625" style="85" customWidth="1"/>
    <col min="8198" max="8449" width="9.1796875" style="85"/>
    <col min="8450" max="8450" width="18.7265625" style="85" customWidth="1"/>
    <col min="8451" max="8451" width="21.81640625" style="85" customWidth="1"/>
    <col min="8452" max="8452" width="18.26953125" style="85" customWidth="1"/>
    <col min="8453" max="8453" width="16.7265625" style="85" customWidth="1"/>
    <col min="8454" max="8705" width="9.1796875" style="85"/>
    <col min="8706" max="8706" width="18.7265625" style="85" customWidth="1"/>
    <col min="8707" max="8707" width="21.81640625" style="85" customWidth="1"/>
    <col min="8708" max="8708" width="18.26953125" style="85" customWidth="1"/>
    <col min="8709" max="8709" width="16.7265625" style="85" customWidth="1"/>
    <col min="8710" max="8961" width="9.1796875" style="85"/>
    <col min="8962" max="8962" width="18.7265625" style="85" customWidth="1"/>
    <col min="8963" max="8963" width="21.81640625" style="85" customWidth="1"/>
    <col min="8964" max="8964" width="18.26953125" style="85" customWidth="1"/>
    <col min="8965" max="8965" width="16.7265625" style="85" customWidth="1"/>
    <col min="8966" max="9217" width="9.1796875" style="85"/>
    <col min="9218" max="9218" width="18.7265625" style="85" customWidth="1"/>
    <col min="9219" max="9219" width="21.81640625" style="85" customWidth="1"/>
    <col min="9220" max="9220" width="18.26953125" style="85" customWidth="1"/>
    <col min="9221" max="9221" width="16.7265625" style="85" customWidth="1"/>
    <col min="9222" max="9473" width="9.1796875" style="85"/>
    <col min="9474" max="9474" width="18.7265625" style="85" customWidth="1"/>
    <col min="9475" max="9475" width="21.81640625" style="85" customWidth="1"/>
    <col min="9476" max="9476" width="18.26953125" style="85" customWidth="1"/>
    <col min="9477" max="9477" width="16.7265625" style="85" customWidth="1"/>
    <col min="9478" max="9729" width="9.1796875" style="85"/>
    <col min="9730" max="9730" width="18.7265625" style="85" customWidth="1"/>
    <col min="9731" max="9731" width="21.81640625" style="85" customWidth="1"/>
    <col min="9732" max="9732" width="18.26953125" style="85" customWidth="1"/>
    <col min="9733" max="9733" width="16.7265625" style="85" customWidth="1"/>
    <col min="9734" max="9985" width="9.1796875" style="85"/>
    <col min="9986" max="9986" width="18.7265625" style="85" customWidth="1"/>
    <col min="9987" max="9987" width="21.81640625" style="85" customWidth="1"/>
    <col min="9988" max="9988" width="18.26953125" style="85" customWidth="1"/>
    <col min="9989" max="9989" width="16.7265625" style="85" customWidth="1"/>
    <col min="9990" max="10241" width="9.1796875" style="85"/>
    <col min="10242" max="10242" width="18.7265625" style="85" customWidth="1"/>
    <col min="10243" max="10243" width="21.81640625" style="85" customWidth="1"/>
    <col min="10244" max="10244" width="18.26953125" style="85" customWidth="1"/>
    <col min="10245" max="10245" width="16.7265625" style="85" customWidth="1"/>
    <col min="10246" max="10497" width="9.1796875" style="85"/>
    <col min="10498" max="10498" width="18.7265625" style="85" customWidth="1"/>
    <col min="10499" max="10499" width="21.81640625" style="85" customWidth="1"/>
    <col min="10500" max="10500" width="18.26953125" style="85" customWidth="1"/>
    <col min="10501" max="10501" width="16.7265625" style="85" customWidth="1"/>
    <col min="10502" max="10753" width="9.1796875" style="85"/>
    <col min="10754" max="10754" width="18.7265625" style="85" customWidth="1"/>
    <col min="10755" max="10755" width="21.81640625" style="85" customWidth="1"/>
    <col min="10756" max="10756" width="18.26953125" style="85" customWidth="1"/>
    <col min="10757" max="10757" width="16.7265625" style="85" customWidth="1"/>
    <col min="10758" max="11009" width="9.1796875" style="85"/>
    <col min="11010" max="11010" width="18.7265625" style="85" customWidth="1"/>
    <col min="11011" max="11011" width="21.81640625" style="85" customWidth="1"/>
    <col min="11012" max="11012" width="18.26953125" style="85" customWidth="1"/>
    <col min="11013" max="11013" width="16.7265625" style="85" customWidth="1"/>
    <col min="11014" max="11265" width="9.1796875" style="85"/>
    <col min="11266" max="11266" width="18.7265625" style="85" customWidth="1"/>
    <col min="11267" max="11267" width="21.81640625" style="85" customWidth="1"/>
    <col min="11268" max="11268" width="18.26953125" style="85" customWidth="1"/>
    <col min="11269" max="11269" width="16.7265625" style="85" customWidth="1"/>
    <col min="11270" max="11521" width="9.1796875" style="85"/>
    <col min="11522" max="11522" width="18.7265625" style="85" customWidth="1"/>
    <col min="11523" max="11523" width="21.81640625" style="85" customWidth="1"/>
    <col min="11524" max="11524" width="18.26953125" style="85" customWidth="1"/>
    <col min="11525" max="11525" width="16.7265625" style="85" customWidth="1"/>
    <col min="11526" max="11777" width="9.1796875" style="85"/>
    <col min="11778" max="11778" width="18.7265625" style="85" customWidth="1"/>
    <col min="11779" max="11779" width="21.81640625" style="85" customWidth="1"/>
    <col min="11780" max="11780" width="18.26953125" style="85" customWidth="1"/>
    <col min="11781" max="11781" width="16.7265625" style="85" customWidth="1"/>
    <col min="11782" max="12033" width="9.1796875" style="85"/>
    <col min="12034" max="12034" width="18.7265625" style="85" customWidth="1"/>
    <col min="12035" max="12035" width="21.81640625" style="85" customWidth="1"/>
    <col min="12036" max="12036" width="18.26953125" style="85" customWidth="1"/>
    <col min="12037" max="12037" width="16.7265625" style="85" customWidth="1"/>
    <col min="12038" max="12289" width="9.1796875" style="85"/>
    <col min="12290" max="12290" width="18.7265625" style="85" customWidth="1"/>
    <col min="12291" max="12291" width="21.81640625" style="85" customWidth="1"/>
    <col min="12292" max="12292" width="18.26953125" style="85" customWidth="1"/>
    <col min="12293" max="12293" width="16.7265625" style="85" customWidth="1"/>
    <col min="12294" max="12545" width="9.1796875" style="85"/>
    <col min="12546" max="12546" width="18.7265625" style="85" customWidth="1"/>
    <col min="12547" max="12547" width="21.81640625" style="85" customWidth="1"/>
    <col min="12548" max="12548" width="18.26953125" style="85" customWidth="1"/>
    <col min="12549" max="12549" width="16.7265625" style="85" customWidth="1"/>
    <col min="12550" max="12801" width="9.1796875" style="85"/>
    <col min="12802" max="12802" width="18.7265625" style="85" customWidth="1"/>
    <col min="12803" max="12803" width="21.81640625" style="85" customWidth="1"/>
    <col min="12804" max="12804" width="18.26953125" style="85" customWidth="1"/>
    <col min="12805" max="12805" width="16.7265625" style="85" customWidth="1"/>
    <col min="12806" max="13057" width="9.1796875" style="85"/>
    <col min="13058" max="13058" width="18.7265625" style="85" customWidth="1"/>
    <col min="13059" max="13059" width="21.81640625" style="85" customWidth="1"/>
    <col min="13060" max="13060" width="18.26953125" style="85" customWidth="1"/>
    <col min="13061" max="13061" width="16.7265625" style="85" customWidth="1"/>
    <col min="13062" max="13313" width="9.1796875" style="85"/>
    <col min="13314" max="13314" width="18.7265625" style="85" customWidth="1"/>
    <col min="13315" max="13315" width="21.81640625" style="85" customWidth="1"/>
    <col min="13316" max="13316" width="18.26953125" style="85" customWidth="1"/>
    <col min="13317" max="13317" width="16.7265625" style="85" customWidth="1"/>
    <col min="13318" max="13569" width="9.1796875" style="85"/>
    <col min="13570" max="13570" width="18.7265625" style="85" customWidth="1"/>
    <col min="13571" max="13571" width="21.81640625" style="85" customWidth="1"/>
    <col min="13572" max="13572" width="18.26953125" style="85" customWidth="1"/>
    <col min="13573" max="13573" width="16.7265625" style="85" customWidth="1"/>
    <col min="13574" max="13825" width="9.1796875" style="85"/>
    <col min="13826" max="13826" width="18.7265625" style="85" customWidth="1"/>
    <col min="13827" max="13827" width="21.81640625" style="85" customWidth="1"/>
    <col min="13828" max="13828" width="18.26953125" style="85" customWidth="1"/>
    <col min="13829" max="13829" width="16.7265625" style="85" customWidth="1"/>
    <col min="13830" max="14081" width="9.1796875" style="85"/>
    <col min="14082" max="14082" width="18.7265625" style="85" customWidth="1"/>
    <col min="14083" max="14083" width="21.81640625" style="85" customWidth="1"/>
    <col min="14084" max="14084" width="18.26953125" style="85" customWidth="1"/>
    <col min="14085" max="14085" width="16.7265625" style="85" customWidth="1"/>
    <col min="14086" max="14337" width="9.1796875" style="85"/>
    <col min="14338" max="14338" width="18.7265625" style="85" customWidth="1"/>
    <col min="14339" max="14339" width="21.81640625" style="85" customWidth="1"/>
    <col min="14340" max="14340" width="18.26953125" style="85" customWidth="1"/>
    <col min="14341" max="14341" width="16.7265625" style="85" customWidth="1"/>
    <col min="14342" max="14593" width="9.1796875" style="85"/>
    <col min="14594" max="14594" width="18.7265625" style="85" customWidth="1"/>
    <col min="14595" max="14595" width="21.81640625" style="85" customWidth="1"/>
    <col min="14596" max="14596" width="18.26953125" style="85" customWidth="1"/>
    <col min="14597" max="14597" width="16.7265625" style="85" customWidth="1"/>
    <col min="14598" max="14849" width="9.1796875" style="85"/>
    <col min="14850" max="14850" width="18.7265625" style="85" customWidth="1"/>
    <col min="14851" max="14851" width="21.81640625" style="85" customWidth="1"/>
    <col min="14852" max="14852" width="18.26953125" style="85" customWidth="1"/>
    <col min="14853" max="14853" width="16.7265625" style="85" customWidth="1"/>
    <col min="14854" max="15105" width="9.1796875" style="85"/>
    <col min="15106" max="15106" width="18.7265625" style="85" customWidth="1"/>
    <col min="15107" max="15107" width="21.81640625" style="85" customWidth="1"/>
    <col min="15108" max="15108" width="18.26953125" style="85" customWidth="1"/>
    <col min="15109" max="15109" width="16.7265625" style="85" customWidth="1"/>
    <col min="15110" max="15361" width="9.1796875" style="85"/>
    <col min="15362" max="15362" width="18.7265625" style="85" customWidth="1"/>
    <col min="15363" max="15363" width="21.81640625" style="85" customWidth="1"/>
    <col min="15364" max="15364" width="18.26953125" style="85" customWidth="1"/>
    <col min="15365" max="15365" width="16.7265625" style="85" customWidth="1"/>
    <col min="15366" max="15617" width="9.1796875" style="85"/>
    <col min="15618" max="15618" width="18.7265625" style="85" customWidth="1"/>
    <col min="15619" max="15619" width="21.81640625" style="85" customWidth="1"/>
    <col min="15620" max="15620" width="18.26953125" style="85" customWidth="1"/>
    <col min="15621" max="15621" width="16.7265625" style="85" customWidth="1"/>
    <col min="15622" max="15873" width="9.1796875" style="85"/>
    <col min="15874" max="15874" width="18.7265625" style="85" customWidth="1"/>
    <col min="15875" max="15875" width="21.81640625" style="85" customWidth="1"/>
    <col min="15876" max="15876" width="18.26953125" style="85" customWidth="1"/>
    <col min="15877" max="15877" width="16.7265625" style="85" customWidth="1"/>
    <col min="15878" max="16129" width="9.1796875" style="85"/>
    <col min="16130" max="16130" width="18.7265625" style="85" customWidth="1"/>
    <col min="16131" max="16131" width="21.81640625" style="85" customWidth="1"/>
    <col min="16132" max="16132" width="18.26953125" style="85" customWidth="1"/>
    <col min="16133" max="16133" width="16.7265625" style="85" customWidth="1"/>
    <col min="16134" max="16384" width="9.1796875" style="85"/>
  </cols>
  <sheetData>
    <row r="1" spans="2:10" ht="16">
      <c r="B1" s="247" t="s">
        <v>2617</v>
      </c>
      <c r="C1" s="247"/>
      <c r="D1" s="247"/>
      <c r="E1" s="247"/>
    </row>
    <row r="2" spans="2:10" s="86" customFormat="1" ht="39">
      <c r="B2" s="87" t="s">
        <v>2618</v>
      </c>
      <c r="C2" s="88" t="s">
        <v>2619</v>
      </c>
      <c r="D2" s="89" t="s">
        <v>2620</v>
      </c>
      <c r="E2" s="89" t="s">
        <v>2621</v>
      </c>
      <c r="G2" s="109" t="s">
        <v>2643</v>
      </c>
      <c r="H2" s="249" t="s">
        <v>2644</v>
      </c>
      <c r="I2" s="250"/>
      <c r="J2" s="251"/>
    </row>
    <row r="3" spans="2:10">
      <c r="B3" s="90">
        <v>46148</v>
      </c>
      <c r="C3" s="91">
        <v>82.915000000000006</v>
      </c>
      <c r="D3" s="91">
        <v>0.82</v>
      </c>
      <c r="E3" s="91">
        <v>0.82</v>
      </c>
    </row>
    <row r="4" spans="2:10">
      <c r="B4" s="90">
        <v>46176</v>
      </c>
      <c r="C4" s="91">
        <v>80.790899999999993</v>
      </c>
      <c r="D4" s="91">
        <v>0.81</v>
      </c>
      <c r="E4" s="91">
        <v>0.81</v>
      </c>
    </row>
    <row r="5" spans="2:10">
      <c r="B5" s="90">
        <v>46204</v>
      </c>
      <c r="C5" s="91">
        <v>82.641900000000007</v>
      </c>
      <c r="D5" s="91">
        <v>0.82</v>
      </c>
      <c r="E5" s="91">
        <v>0.82</v>
      </c>
    </row>
    <row r="6" spans="2:10">
      <c r="B6" s="90">
        <v>46239</v>
      </c>
      <c r="C6" s="91">
        <v>83.056899999999999</v>
      </c>
      <c r="D6" s="91">
        <v>0.82</v>
      </c>
      <c r="E6" s="91">
        <v>0.82</v>
      </c>
    </row>
    <row r="7" spans="2:10">
      <c r="B7" s="90">
        <v>46267</v>
      </c>
      <c r="C7" s="91">
        <v>80.954099999999997</v>
      </c>
      <c r="D7" s="91">
        <v>0.82</v>
      </c>
      <c r="E7" s="91">
        <v>0.82</v>
      </c>
    </row>
    <row r="8" spans="2:10">
      <c r="B8" s="90">
        <v>46302</v>
      </c>
      <c r="C8" s="91">
        <v>76.905500000000004</v>
      </c>
      <c r="D8" s="91">
        <v>0.77</v>
      </c>
      <c r="E8" s="91">
        <v>0.77</v>
      </c>
    </row>
    <row r="10" spans="2:10" ht="16">
      <c r="B10" s="247" t="s">
        <v>2622</v>
      </c>
      <c r="C10" s="247"/>
      <c r="D10" s="247"/>
      <c r="E10" s="247"/>
    </row>
    <row r="11" spans="2:10" s="86" customFormat="1" ht="39">
      <c r="B11" s="87" t="s">
        <v>2618</v>
      </c>
      <c r="C11" s="88" t="s">
        <v>2619</v>
      </c>
      <c r="D11" s="89" t="s">
        <v>2620</v>
      </c>
      <c r="E11" s="89" t="s">
        <v>2621</v>
      </c>
    </row>
    <row r="12" spans="2:10">
      <c r="B12" s="90">
        <v>46148</v>
      </c>
      <c r="C12" s="91">
        <v>99.520099999999999</v>
      </c>
      <c r="D12" s="91">
        <v>0.82</v>
      </c>
      <c r="E12" s="91">
        <v>0.82</v>
      </c>
    </row>
    <row r="13" spans="2:10">
      <c r="B13" s="90">
        <v>46176</v>
      </c>
      <c r="C13" s="91">
        <v>97.203699999999998</v>
      </c>
      <c r="D13" s="91">
        <v>0.81</v>
      </c>
      <c r="E13" s="91">
        <v>0.81</v>
      </c>
    </row>
    <row r="14" spans="2:10">
      <c r="B14" s="90">
        <v>46204</v>
      </c>
      <c r="C14" s="91">
        <v>99.674400000000006</v>
      </c>
      <c r="D14" s="91">
        <v>0.82</v>
      </c>
      <c r="E14" s="91">
        <v>0.82</v>
      </c>
    </row>
    <row r="15" spans="2:10">
      <c r="B15" s="90">
        <v>46239</v>
      </c>
      <c r="C15" s="91">
        <v>100.4374</v>
      </c>
      <c r="D15" s="91">
        <v>0.82</v>
      </c>
      <c r="E15" s="91">
        <v>0.82</v>
      </c>
    </row>
    <row r="16" spans="2:10">
      <c r="B16" s="90">
        <v>46267</v>
      </c>
      <c r="C16" s="91">
        <v>98.133899999999997</v>
      </c>
      <c r="D16" s="91">
        <v>0.82</v>
      </c>
      <c r="E16" s="91">
        <v>0.82</v>
      </c>
    </row>
    <row r="17" spans="2:7">
      <c r="B17" s="90">
        <v>46302</v>
      </c>
      <c r="C17" s="91">
        <v>93.478800000000007</v>
      </c>
      <c r="D17" s="91">
        <v>0.77</v>
      </c>
      <c r="E17" s="91">
        <v>0.77</v>
      </c>
    </row>
    <row r="19" spans="2:7" ht="16">
      <c r="B19" s="248" t="s">
        <v>2623</v>
      </c>
      <c r="C19" s="248"/>
      <c r="D19" s="248"/>
      <c r="E19" s="248"/>
    </row>
    <row r="20" spans="2:7" s="86" customFormat="1" ht="39">
      <c r="B20" s="87" t="s">
        <v>2618</v>
      </c>
      <c r="C20" s="88" t="s">
        <v>2619</v>
      </c>
      <c r="D20" s="89" t="s">
        <v>2620</v>
      </c>
      <c r="E20" s="89" t="s">
        <v>2621</v>
      </c>
    </row>
    <row r="21" spans="2:7" s="93" customFormat="1">
      <c r="B21" s="94" t="s">
        <v>2624</v>
      </c>
      <c r="C21" s="95">
        <v>1003.5288</v>
      </c>
      <c r="D21" s="96">
        <v>1.5826</v>
      </c>
      <c r="E21" s="96">
        <v>1.5826</v>
      </c>
    </row>
    <row r="22" spans="2:7" s="93" customFormat="1">
      <c r="B22" s="94" t="s">
        <v>2625</v>
      </c>
      <c r="C22" s="95">
        <v>1003.5288</v>
      </c>
      <c r="D22" s="96">
        <v>11.9198</v>
      </c>
      <c r="E22" s="96">
        <v>11.9198</v>
      </c>
    </row>
    <row r="23" spans="2:7" s="93" customFormat="1">
      <c r="B23" s="94" t="s">
        <v>2626</v>
      </c>
      <c r="C23" s="95">
        <v>1003.5288</v>
      </c>
      <c r="D23" s="96">
        <v>4.4142000000000001</v>
      </c>
      <c r="E23" s="96">
        <v>4.4142000000000001</v>
      </c>
    </row>
    <row r="24" spans="2:7" s="93" customFormat="1">
      <c r="B24" s="94" t="s">
        <v>2627</v>
      </c>
      <c r="C24" s="95">
        <v>1003.5288</v>
      </c>
      <c r="D24" s="96">
        <v>4.6863999999999999</v>
      </c>
      <c r="E24" s="96">
        <v>4.6863999999999999</v>
      </c>
    </row>
    <row r="25" spans="2:7" s="93" customFormat="1">
      <c r="B25" s="94" t="s">
        <v>2628</v>
      </c>
      <c r="C25" s="95">
        <v>1003.5288</v>
      </c>
      <c r="D25" s="96">
        <v>4.4278000000000004</v>
      </c>
      <c r="E25" s="96">
        <v>4.4278000000000004</v>
      </c>
    </row>
    <row r="26" spans="2:7" s="93" customFormat="1">
      <c r="B26" s="94" t="s">
        <v>2629</v>
      </c>
      <c r="C26" s="95">
        <v>1003.5288</v>
      </c>
      <c r="D26" s="96">
        <v>2.0219999999999998</v>
      </c>
      <c r="E26" s="96">
        <v>2.0219999999999998</v>
      </c>
    </row>
    <row r="28" spans="2:7" ht="16">
      <c r="B28" s="248" t="s">
        <v>2630</v>
      </c>
      <c r="C28" s="248"/>
      <c r="D28" s="248"/>
      <c r="E28" s="248"/>
    </row>
    <row r="29" spans="2:7" s="86" customFormat="1" ht="39">
      <c r="B29" s="87" t="s">
        <v>2618</v>
      </c>
      <c r="C29" s="88" t="s">
        <v>2619</v>
      </c>
      <c r="D29" s="89" t="s">
        <v>2620</v>
      </c>
      <c r="E29" s="89" t="s">
        <v>2621</v>
      </c>
      <c r="G29" s="85"/>
    </row>
    <row r="30" spans="2:7" s="93" customFormat="1">
      <c r="B30" s="94" t="s">
        <v>2624</v>
      </c>
      <c r="C30" s="95">
        <v>1003.5316</v>
      </c>
      <c r="D30" s="96">
        <v>1.8507</v>
      </c>
      <c r="E30" s="96">
        <v>1.8507</v>
      </c>
    </row>
    <row r="31" spans="2:7" s="93" customFormat="1">
      <c r="B31" s="94" t="s">
        <v>2625</v>
      </c>
      <c r="C31" s="95">
        <v>1003.5316</v>
      </c>
      <c r="D31" s="96">
        <v>12.2277</v>
      </c>
      <c r="E31" s="96">
        <v>12.2277</v>
      </c>
    </row>
    <row r="32" spans="2:7" s="93" customFormat="1">
      <c r="B32" s="94" t="s">
        <v>2626</v>
      </c>
      <c r="C32" s="95">
        <v>1003.5316</v>
      </c>
      <c r="D32" s="96">
        <v>4.7042000000000002</v>
      </c>
      <c r="E32" s="96">
        <v>4.7042000000000002</v>
      </c>
    </row>
    <row r="33" spans="2:5" s="93" customFormat="1">
      <c r="B33" s="94" t="s">
        <v>2627</v>
      </c>
      <c r="C33" s="95">
        <v>1003.5316</v>
      </c>
      <c r="D33" s="96">
        <v>4.9785000000000004</v>
      </c>
      <c r="E33" s="96">
        <v>4.9785000000000004</v>
      </c>
    </row>
    <row r="34" spans="2:5" s="93" customFormat="1">
      <c r="B34" s="94" t="s">
        <v>2628</v>
      </c>
      <c r="C34" s="95">
        <v>1003.5316</v>
      </c>
      <c r="D34" s="96">
        <v>4.7305999999999999</v>
      </c>
      <c r="E34" s="96">
        <v>4.7305999999999999</v>
      </c>
    </row>
    <row r="35" spans="2:5" s="93" customFormat="1">
      <c r="B35" s="94" t="s">
        <v>2629</v>
      </c>
      <c r="C35" s="95">
        <v>1003.5316</v>
      </c>
      <c r="D35" s="96">
        <v>2.1446000000000001</v>
      </c>
      <c r="E35" s="96">
        <v>2.1446000000000001</v>
      </c>
    </row>
    <row r="36" spans="2:5">
      <c r="C36" s="97"/>
      <c r="D36" s="98"/>
      <c r="E36" s="98"/>
    </row>
    <row r="37" spans="2:5" ht="16">
      <c r="B37" s="247" t="s">
        <v>2631</v>
      </c>
      <c r="C37" s="247"/>
      <c r="D37" s="247"/>
      <c r="E37" s="247"/>
    </row>
    <row r="38" spans="2:5" s="86" customFormat="1" ht="39">
      <c r="B38" s="87" t="s">
        <v>2618</v>
      </c>
      <c r="C38" s="88" t="s">
        <v>2619</v>
      </c>
      <c r="D38" s="89" t="s">
        <v>2620</v>
      </c>
      <c r="E38" s="89" t="s">
        <v>2621</v>
      </c>
    </row>
    <row r="39" spans="2:5">
      <c r="B39" s="90">
        <v>46147</v>
      </c>
      <c r="C39" s="91">
        <v>1008.0658</v>
      </c>
      <c r="D39" s="91">
        <v>0.33250000000000002</v>
      </c>
      <c r="E39" s="91">
        <v>0.33250000000000002</v>
      </c>
    </row>
    <row r="40" spans="2:5">
      <c r="B40" s="90">
        <v>46154</v>
      </c>
      <c r="C40" s="91">
        <v>1008.0658</v>
      </c>
      <c r="D40" s="91">
        <v>0.74709999999999999</v>
      </c>
      <c r="E40" s="91">
        <v>0.74709999999999999</v>
      </c>
    </row>
    <row r="41" spans="2:5">
      <c r="B41" s="90">
        <v>46175</v>
      </c>
      <c r="C41" s="91">
        <v>1008.0658</v>
      </c>
      <c r="D41" s="91">
        <v>1.4434</v>
      </c>
      <c r="E41" s="91">
        <v>1.4434</v>
      </c>
    </row>
    <row r="42" spans="2:5">
      <c r="B42" s="90">
        <v>46182</v>
      </c>
      <c r="C42" s="91">
        <v>1008.0658</v>
      </c>
      <c r="D42" s="91">
        <v>4.6140999999999996</v>
      </c>
      <c r="E42" s="91">
        <v>4.6140999999999996</v>
      </c>
    </row>
    <row r="43" spans="2:5">
      <c r="B43" s="90">
        <v>46189</v>
      </c>
      <c r="C43" s="91">
        <v>1008.0658</v>
      </c>
      <c r="D43" s="91">
        <v>2.0998000000000001</v>
      </c>
      <c r="E43" s="91">
        <v>2.0998000000000001</v>
      </c>
    </row>
    <row r="44" spans="2:5">
      <c r="B44" s="90">
        <v>46196</v>
      </c>
      <c r="C44" s="91">
        <v>1008.0658</v>
      </c>
      <c r="D44" s="91">
        <v>1.2121</v>
      </c>
      <c r="E44" s="91">
        <v>1.2121</v>
      </c>
    </row>
    <row r="45" spans="2:5">
      <c r="B45" s="90">
        <v>46203</v>
      </c>
      <c r="C45" s="91">
        <v>1008.0658</v>
      </c>
      <c r="D45" s="91">
        <v>3.1193</v>
      </c>
      <c r="E45" s="91">
        <v>3.1193</v>
      </c>
    </row>
    <row r="46" spans="2:5">
      <c r="B46" s="90">
        <v>46210</v>
      </c>
      <c r="C46" s="91">
        <v>1008.0658</v>
      </c>
      <c r="D46" s="91">
        <v>1.3512999999999999</v>
      </c>
      <c r="E46" s="91">
        <v>1.3512999999999999</v>
      </c>
    </row>
    <row r="47" spans="2:5">
      <c r="B47" s="90">
        <v>46224</v>
      </c>
      <c r="C47" s="91">
        <v>1008.0658</v>
      </c>
      <c r="D47" s="91">
        <v>1.0376000000000001</v>
      </c>
      <c r="E47" s="91">
        <v>1.0376000000000001</v>
      </c>
    </row>
    <row r="48" spans="2:5">
      <c r="B48" s="90">
        <v>46231</v>
      </c>
      <c r="C48" s="91">
        <v>1008.0658</v>
      </c>
      <c r="D48" s="91">
        <v>1.5664</v>
      </c>
      <c r="E48" s="91">
        <v>1.5664</v>
      </c>
    </row>
    <row r="49" spans="2:5">
      <c r="B49" s="90">
        <v>46238</v>
      </c>
      <c r="C49" s="91">
        <v>1008.0658</v>
      </c>
      <c r="D49" s="91">
        <v>1.4476</v>
      </c>
      <c r="E49" s="91">
        <v>1.4476</v>
      </c>
    </row>
    <row r="50" spans="2:5">
      <c r="B50" s="90">
        <v>46245</v>
      </c>
      <c r="C50" s="91">
        <v>1008.0658</v>
      </c>
      <c r="D50" s="91">
        <v>1.8467</v>
      </c>
      <c r="E50" s="91">
        <v>1.8467</v>
      </c>
    </row>
    <row r="51" spans="2:5">
      <c r="B51" s="90">
        <v>46252</v>
      </c>
      <c r="C51" s="91">
        <v>1008.0658</v>
      </c>
      <c r="D51" s="91">
        <v>0.68840000000000001</v>
      </c>
      <c r="E51" s="91">
        <v>0.68840000000000001</v>
      </c>
    </row>
    <row r="52" spans="2:5">
      <c r="B52" s="90">
        <v>46259</v>
      </c>
      <c r="C52" s="91">
        <v>1008.0658</v>
      </c>
      <c r="D52" s="91">
        <v>0.30909999999999999</v>
      </c>
      <c r="E52" s="91">
        <v>0.30909999999999999</v>
      </c>
    </row>
    <row r="53" spans="2:5">
      <c r="B53" s="90">
        <v>46266</v>
      </c>
      <c r="C53" s="91">
        <v>1008.0658</v>
      </c>
      <c r="D53" s="91">
        <v>1.2349000000000001</v>
      </c>
      <c r="E53" s="91">
        <v>1.2349000000000001</v>
      </c>
    </row>
    <row r="54" spans="2:5">
      <c r="B54" s="90">
        <v>46273</v>
      </c>
      <c r="C54" s="91">
        <v>1008.0658</v>
      </c>
      <c r="D54" s="91">
        <v>2.6597</v>
      </c>
      <c r="E54" s="91">
        <v>2.6597</v>
      </c>
    </row>
    <row r="55" spans="2:5">
      <c r="B55" s="90">
        <v>46287</v>
      </c>
      <c r="C55" s="91">
        <v>1008.0658</v>
      </c>
      <c r="D55" s="91">
        <v>0.7671</v>
      </c>
      <c r="E55" s="91">
        <v>0.7671</v>
      </c>
    </row>
    <row r="56" spans="2:5">
      <c r="B56" s="90">
        <v>46294</v>
      </c>
      <c r="C56" s="91">
        <v>1008.0658</v>
      </c>
      <c r="D56" s="91">
        <v>0.1525</v>
      </c>
      <c r="E56" s="91">
        <v>0.1525</v>
      </c>
    </row>
    <row r="57" spans="2:5">
      <c r="B57" s="90">
        <v>46301</v>
      </c>
      <c r="C57" s="91">
        <v>1008.0658</v>
      </c>
      <c r="D57" s="91">
        <v>1.7659</v>
      </c>
      <c r="E57" s="91">
        <v>1.7659</v>
      </c>
    </row>
    <row r="58" spans="2:5">
      <c r="B58" s="90">
        <v>46308</v>
      </c>
      <c r="C58" s="91">
        <v>1008.0658</v>
      </c>
      <c r="D58" s="91">
        <v>0.8175</v>
      </c>
      <c r="E58" s="91">
        <v>0.8175</v>
      </c>
    </row>
    <row r="59" spans="2:5">
      <c r="B59" s="99"/>
      <c r="C59" s="100"/>
      <c r="D59" s="100"/>
      <c r="E59" s="100"/>
    </row>
    <row r="60" spans="2:5" ht="16">
      <c r="B60" s="247" t="s">
        <v>2632</v>
      </c>
      <c r="C60" s="247"/>
      <c r="D60" s="247"/>
      <c r="E60" s="247"/>
    </row>
    <row r="61" spans="2:5" s="86" customFormat="1" ht="39">
      <c r="B61" s="87" t="s">
        <v>2618</v>
      </c>
      <c r="C61" s="88" t="s">
        <v>2619</v>
      </c>
      <c r="D61" s="89" t="s">
        <v>2620</v>
      </c>
      <c r="E61" s="89" t="s">
        <v>2621</v>
      </c>
    </row>
    <row r="62" spans="2:5">
      <c r="B62" s="90">
        <v>46147</v>
      </c>
      <c r="C62" s="91">
        <v>1008.0658</v>
      </c>
      <c r="D62" s="91">
        <v>0.3987</v>
      </c>
      <c r="E62" s="91">
        <v>0.3987</v>
      </c>
    </row>
    <row r="63" spans="2:5">
      <c r="B63" s="90">
        <v>46154</v>
      </c>
      <c r="C63" s="91">
        <v>1008.0658</v>
      </c>
      <c r="D63" s="91">
        <v>0.81159999999999999</v>
      </c>
      <c r="E63" s="91">
        <v>0.81159999999999999</v>
      </c>
    </row>
    <row r="64" spans="2:5">
      <c r="B64" s="90">
        <v>46175</v>
      </c>
      <c r="C64" s="91">
        <v>1008.0658</v>
      </c>
      <c r="D64" s="91">
        <v>1.6371</v>
      </c>
      <c r="E64" s="91">
        <v>1.6371</v>
      </c>
    </row>
    <row r="65" spans="2:5">
      <c r="B65" s="90">
        <v>46182</v>
      </c>
      <c r="C65" s="91">
        <v>1008.0658</v>
      </c>
      <c r="D65" s="91">
        <v>4.6806999999999999</v>
      </c>
      <c r="E65" s="91">
        <v>4.6806999999999999</v>
      </c>
    </row>
    <row r="66" spans="2:5">
      <c r="B66" s="90">
        <v>46189</v>
      </c>
      <c r="C66" s="91">
        <v>1008.0658</v>
      </c>
      <c r="D66" s="91">
        <v>2.1650999999999998</v>
      </c>
      <c r="E66" s="91">
        <v>2.1650999999999998</v>
      </c>
    </row>
    <row r="67" spans="2:5">
      <c r="B67" s="90">
        <v>46196</v>
      </c>
      <c r="C67" s="91">
        <v>1008.0658</v>
      </c>
      <c r="D67" s="91">
        <v>1.2790999999999999</v>
      </c>
      <c r="E67" s="91">
        <v>1.2790999999999999</v>
      </c>
    </row>
    <row r="68" spans="2:5">
      <c r="B68" s="90">
        <v>46203</v>
      </c>
      <c r="C68" s="91">
        <v>1008.0658</v>
      </c>
      <c r="D68" s="91">
        <v>3.1573000000000002</v>
      </c>
      <c r="E68" s="91">
        <v>3.1573000000000002</v>
      </c>
    </row>
    <row r="69" spans="2:5">
      <c r="B69" s="90">
        <v>46210</v>
      </c>
      <c r="C69" s="91">
        <v>1008.0658</v>
      </c>
      <c r="D69" s="91">
        <v>1.4167000000000001</v>
      </c>
      <c r="E69" s="91">
        <v>1.4167000000000001</v>
      </c>
    </row>
    <row r="70" spans="2:5">
      <c r="B70" s="90">
        <v>46224</v>
      </c>
      <c r="C70" s="91">
        <v>1008.0658</v>
      </c>
      <c r="D70" s="91">
        <v>1.1706000000000001</v>
      </c>
      <c r="E70" s="91">
        <v>1.1706000000000001</v>
      </c>
    </row>
    <row r="71" spans="2:5">
      <c r="B71" s="90">
        <v>46231</v>
      </c>
      <c r="C71" s="91">
        <v>1008.0658</v>
      </c>
      <c r="D71" s="91">
        <v>1.6325000000000001</v>
      </c>
      <c r="E71" s="91">
        <v>1.6325000000000001</v>
      </c>
    </row>
    <row r="72" spans="2:5">
      <c r="B72" s="90">
        <v>46238</v>
      </c>
      <c r="C72" s="91">
        <v>1008.0658</v>
      </c>
      <c r="D72" s="91">
        <v>1.5143</v>
      </c>
      <c r="E72" s="91">
        <v>1.5143</v>
      </c>
    </row>
    <row r="73" spans="2:5">
      <c r="B73" s="90">
        <v>46245</v>
      </c>
      <c r="C73" s="91">
        <v>1008.0658</v>
      </c>
      <c r="D73" s="91">
        <v>1.9131</v>
      </c>
      <c r="E73" s="91">
        <v>1.9131</v>
      </c>
    </row>
    <row r="74" spans="2:5">
      <c r="B74" s="90">
        <v>46252</v>
      </c>
      <c r="C74" s="91">
        <v>1008.0658</v>
      </c>
      <c r="D74" s="91">
        <v>0.75519999999999998</v>
      </c>
      <c r="E74" s="91">
        <v>0.75519999999999998</v>
      </c>
    </row>
    <row r="75" spans="2:5">
      <c r="B75" s="90">
        <v>46259</v>
      </c>
      <c r="C75" s="91">
        <v>1008.0658</v>
      </c>
      <c r="D75" s="91">
        <v>0.37480000000000002</v>
      </c>
      <c r="E75" s="91">
        <v>0.37480000000000002</v>
      </c>
    </row>
    <row r="76" spans="2:5">
      <c r="B76" s="90">
        <v>46266</v>
      </c>
      <c r="C76" s="91">
        <v>1008.0658</v>
      </c>
      <c r="D76" s="91">
        <v>1.3006</v>
      </c>
      <c r="E76" s="91">
        <v>1.3006</v>
      </c>
    </row>
    <row r="77" spans="2:5">
      <c r="B77" s="90">
        <v>46273</v>
      </c>
      <c r="C77" s="91">
        <v>1008.0658</v>
      </c>
      <c r="D77" s="91">
        <v>2.7267000000000001</v>
      </c>
      <c r="E77" s="91">
        <v>2.7267000000000001</v>
      </c>
    </row>
    <row r="78" spans="2:5">
      <c r="B78" s="90">
        <v>46287</v>
      </c>
      <c r="C78" s="91">
        <v>1008.0658</v>
      </c>
      <c r="D78" s="91">
        <v>0.9</v>
      </c>
      <c r="E78" s="91">
        <v>0.9</v>
      </c>
    </row>
    <row r="79" spans="2:5">
      <c r="B79" s="90">
        <v>46294</v>
      </c>
      <c r="C79" s="91">
        <v>1008.0658</v>
      </c>
      <c r="D79" s="91">
        <v>0.21879999999999999</v>
      </c>
      <c r="E79" s="91">
        <v>0.21879999999999999</v>
      </c>
    </row>
    <row r="80" spans="2:5">
      <c r="B80" s="90">
        <v>46301</v>
      </c>
      <c r="C80" s="91">
        <v>1008.0658</v>
      </c>
      <c r="D80" s="91">
        <v>1.8323</v>
      </c>
      <c r="E80" s="91">
        <v>1.8323</v>
      </c>
    </row>
    <row r="81" spans="2:5">
      <c r="B81" s="90">
        <v>46308</v>
      </c>
      <c r="C81" s="91">
        <v>1008.0658</v>
      </c>
      <c r="D81" s="91">
        <v>0.88370000000000004</v>
      </c>
      <c r="E81" s="91">
        <v>0.88370000000000004</v>
      </c>
    </row>
    <row r="82" spans="2:5">
      <c r="B82" s="99"/>
      <c r="C82" s="100"/>
      <c r="D82" s="100"/>
      <c r="E82" s="100"/>
    </row>
    <row r="84" spans="2:5" ht="16">
      <c r="B84" s="247" t="s">
        <v>2633</v>
      </c>
      <c r="C84" s="247"/>
      <c r="D84" s="247"/>
      <c r="E84" s="247"/>
    </row>
    <row r="85" spans="2:5" s="86" customFormat="1" ht="39">
      <c r="B85" s="87" t="s">
        <v>2618</v>
      </c>
      <c r="C85" s="88" t="s">
        <v>2619</v>
      </c>
      <c r="D85" s="89" t="s">
        <v>2620</v>
      </c>
      <c r="E85" s="89" t="s">
        <v>2621</v>
      </c>
    </row>
    <row r="86" spans="2:5" s="93" customFormat="1">
      <c r="B86" s="101" t="s">
        <v>2624</v>
      </c>
      <c r="C86" s="102">
        <v>1114.52</v>
      </c>
      <c r="D86" s="91">
        <v>1.5727</v>
      </c>
      <c r="E86" s="91">
        <v>1.5727</v>
      </c>
    </row>
    <row r="87" spans="2:5" s="93" customFormat="1">
      <c r="B87" s="101" t="s">
        <v>2625</v>
      </c>
      <c r="C87" s="102">
        <v>1114.52</v>
      </c>
      <c r="D87" s="91">
        <v>11.9984</v>
      </c>
      <c r="E87" s="91">
        <v>11.9984</v>
      </c>
    </row>
    <row r="88" spans="2:5" s="93" customFormat="1">
      <c r="B88" s="101" t="s">
        <v>2626</v>
      </c>
      <c r="C88" s="102">
        <v>1114.52</v>
      </c>
      <c r="D88" s="91">
        <v>5.4694000000000003</v>
      </c>
      <c r="E88" s="91">
        <v>5.4694000000000003</v>
      </c>
    </row>
    <row r="89" spans="2:5" s="93" customFormat="1">
      <c r="B89" s="101" t="s">
        <v>2627</v>
      </c>
      <c r="C89" s="102">
        <v>1114.52</v>
      </c>
      <c r="D89" s="91">
        <v>6.6192000000000002</v>
      </c>
      <c r="E89" s="91">
        <v>6.6192000000000002</v>
      </c>
    </row>
    <row r="90" spans="2:5" s="93" customFormat="1">
      <c r="B90" s="101" t="s">
        <v>2628</v>
      </c>
      <c r="C90" s="102">
        <v>1114.52</v>
      </c>
      <c r="D90" s="91">
        <v>5.5206</v>
      </c>
      <c r="E90" s="91">
        <v>5.5206</v>
      </c>
    </row>
    <row r="91" spans="2:5" s="93" customFormat="1">
      <c r="B91" s="101" t="s">
        <v>2629</v>
      </c>
      <c r="C91" s="102">
        <v>1114.52</v>
      </c>
      <c r="D91" s="91">
        <v>3.4474999999999998</v>
      </c>
      <c r="E91" s="91">
        <v>3.4474999999999998</v>
      </c>
    </row>
    <row r="93" spans="2:5" ht="16">
      <c r="B93" s="247" t="s">
        <v>2634</v>
      </c>
      <c r="C93" s="247"/>
      <c r="D93" s="247"/>
      <c r="E93" s="247"/>
    </row>
    <row r="94" spans="2:5" s="86" customFormat="1" ht="39">
      <c r="B94" s="87" t="s">
        <v>2618</v>
      </c>
      <c r="C94" s="88" t="s">
        <v>2619</v>
      </c>
      <c r="D94" s="89" t="s">
        <v>2620</v>
      </c>
      <c r="E94" s="89" t="s">
        <v>2621</v>
      </c>
    </row>
    <row r="95" spans="2:5">
      <c r="B95" s="101" t="s">
        <v>2624</v>
      </c>
      <c r="C95" s="102">
        <v>1114.52</v>
      </c>
      <c r="D95" s="91">
        <v>1.7148000000000001</v>
      </c>
      <c r="E95" s="91">
        <v>1.7148000000000001</v>
      </c>
    </row>
    <row r="96" spans="2:5">
      <c r="B96" s="101" t="s">
        <v>2625</v>
      </c>
      <c r="C96" s="102">
        <v>1114.52</v>
      </c>
      <c r="D96" s="91">
        <v>12.3985</v>
      </c>
      <c r="E96" s="91">
        <v>12.3985</v>
      </c>
    </row>
    <row r="97" spans="2:5">
      <c r="B97" s="101" t="s">
        <v>2626</v>
      </c>
      <c r="C97" s="102">
        <v>1114.52</v>
      </c>
      <c r="D97" s="91">
        <v>5.7222999999999997</v>
      </c>
      <c r="E97" s="91">
        <v>5.7222999999999997</v>
      </c>
    </row>
    <row r="98" spans="2:5">
      <c r="B98" s="101" t="s">
        <v>2627</v>
      </c>
      <c r="C98" s="102">
        <v>1114.52</v>
      </c>
      <c r="D98" s="91">
        <v>6.8650000000000002</v>
      </c>
      <c r="E98" s="91">
        <v>6.8650000000000002</v>
      </c>
    </row>
    <row r="99" spans="2:5">
      <c r="B99" s="101" t="s">
        <v>2628</v>
      </c>
      <c r="C99" s="102">
        <v>1114.52</v>
      </c>
      <c r="D99" s="91">
        <v>5.7590000000000003</v>
      </c>
      <c r="E99" s="91">
        <v>5.7590000000000003</v>
      </c>
    </row>
    <row r="100" spans="2:5">
      <c r="B100" s="101" t="s">
        <v>2629</v>
      </c>
      <c r="C100" s="102">
        <v>1114.52</v>
      </c>
      <c r="D100" s="91">
        <v>3.6852</v>
      </c>
      <c r="E100" s="91">
        <v>3.6852</v>
      </c>
    </row>
    <row r="101" spans="2:5">
      <c r="B101" s="103"/>
      <c r="C101" s="104"/>
      <c r="D101" s="100"/>
      <c r="E101" s="100"/>
    </row>
    <row r="102" spans="2:5">
      <c r="B102" s="105"/>
      <c r="C102" s="97"/>
    </row>
    <row r="103" spans="2:5" ht="16">
      <c r="B103" s="247" t="s">
        <v>2635</v>
      </c>
      <c r="C103" s="247"/>
      <c r="D103" s="247"/>
      <c r="E103" s="247"/>
    </row>
    <row r="104" spans="2:5" s="86" customFormat="1" ht="39">
      <c r="B104" s="87" t="s">
        <v>2618</v>
      </c>
      <c r="C104" s="88" t="s">
        <v>2619</v>
      </c>
      <c r="D104" s="89" t="s">
        <v>2620</v>
      </c>
      <c r="E104" s="89" t="s">
        <v>2621</v>
      </c>
    </row>
    <row r="105" spans="2:5">
      <c r="B105" s="101" t="s">
        <v>2624</v>
      </c>
      <c r="C105" s="102">
        <v>1001.5157</v>
      </c>
      <c r="D105" s="91">
        <v>4.9081000000000001</v>
      </c>
      <c r="E105" s="91">
        <v>4.9081000000000001</v>
      </c>
    </row>
    <row r="106" spans="2:5">
      <c r="B106" s="101" t="s">
        <v>2625</v>
      </c>
      <c r="C106" s="102">
        <v>1001.5157</v>
      </c>
      <c r="D106" s="91">
        <v>6.2656000000000001</v>
      </c>
      <c r="E106" s="91">
        <v>6.2656000000000001</v>
      </c>
    </row>
    <row r="107" spans="2:5">
      <c r="B107" s="94">
        <v>46204</v>
      </c>
      <c r="C107" s="102">
        <v>1001.5780999999999</v>
      </c>
      <c r="D107" s="91">
        <v>0.48049999999999998</v>
      </c>
      <c r="E107" s="91">
        <v>0.48049999999999998</v>
      </c>
    </row>
    <row r="108" spans="2:5">
      <c r="B108" s="94" t="s">
        <v>2636</v>
      </c>
      <c r="C108" s="102">
        <v>1001.5157</v>
      </c>
      <c r="D108" s="91">
        <v>4.6372</v>
      </c>
      <c r="E108" s="91">
        <v>4.6372</v>
      </c>
    </row>
    <row r="109" spans="2:5">
      <c r="B109" s="101" t="s">
        <v>2627</v>
      </c>
      <c r="C109" s="102">
        <v>1001.5157</v>
      </c>
      <c r="D109" s="91">
        <v>5.3616999999999999</v>
      </c>
      <c r="E109" s="91">
        <v>5.3616999999999999</v>
      </c>
    </row>
    <row r="110" spans="2:5">
      <c r="B110" s="101" t="s">
        <v>2628</v>
      </c>
      <c r="C110" s="102">
        <v>1001.5157</v>
      </c>
      <c r="D110" s="91">
        <v>4.6725000000000003</v>
      </c>
      <c r="E110" s="91">
        <v>4.6725000000000003</v>
      </c>
    </row>
    <row r="111" spans="2:5">
      <c r="B111" s="101" t="s">
        <v>2629</v>
      </c>
      <c r="C111" s="102">
        <v>1001.5157</v>
      </c>
      <c r="D111" s="91">
        <v>4.6074999999999999</v>
      </c>
      <c r="E111" s="91">
        <v>4.6074999999999999</v>
      </c>
    </row>
    <row r="112" spans="2:5">
      <c r="B112" s="106"/>
      <c r="C112" s="98"/>
      <c r="D112" s="98"/>
      <c r="E112" s="98"/>
    </row>
    <row r="113" spans="2:5" ht="16">
      <c r="B113" s="247" t="s">
        <v>2637</v>
      </c>
      <c r="C113" s="247"/>
      <c r="D113" s="247"/>
      <c r="E113" s="247"/>
    </row>
    <row r="114" spans="2:5" s="86" customFormat="1" ht="39">
      <c r="B114" s="87" t="s">
        <v>2618</v>
      </c>
      <c r="C114" s="88" t="s">
        <v>2619</v>
      </c>
      <c r="D114" s="89" t="s">
        <v>2620</v>
      </c>
      <c r="E114" s="89" t="s">
        <v>2621</v>
      </c>
    </row>
    <row r="115" spans="2:5">
      <c r="B115" s="101" t="s">
        <v>2624</v>
      </c>
      <c r="C115" s="102">
        <v>1001.5187</v>
      </c>
      <c r="D115" s="91">
        <v>5.0191999999999997</v>
      </c>
      <c r="E115" s="91">
        <v>5.0191999999999997</v>
      </c>
    </row>
    <row r="116" spans="2:5">
      <c r="B116" s="101" t="s">
        <v>2638</v>
      </c>
      <c r="C116" s="102">
        <v>1001.5187</v>
      </c>
      <c r="D116" s="91">
        <v>5.726</v>
      </c>
      <c r="E116" s="91">
        <v>5.726</v>
      </c>
    </row>
    <row r="117" spans="2:5">
      <c r="B117" s="94">
        <v>46203</v>
      </c>
      <c r="C117" s="102">
        <v>1001.6283</v>
      </c>
      <c r="D117" s="91">
        <v>0.63639999999999997</v>
      </c>
      <c r="E117" s="91">
        <v>0.63639999999999997</v>
      </c>
    </row>
    <row r="118" spans="2:5">
      <c r="B118" s="94">
        <v>46204</v>
      </c>
      <c r="C118" s="102">
        <v>1001.5782</v>
      </c>
      <c r="D118" s="91">
        <v>0.48349999999999999</v>
      </c>
      <c r="E118" s="91">
        <v>0.48349999999999999</v>
      </c>
    </row>
    <row r="119" spans="2:5">
      <c r="B119" s="94" t="s">
        <v>2636</v>
      </c>
      <c r="C119" s="102">
        <v>1001.5187</v>
      </c>
      <c r="D119" s="91">
        <v>4.7285000000000004</v>
      </c>
      <c r="E119" s="91">
        <v>4.7285000000000004</v>
      </c>
    </row>
    <row r="120" spans="2:5">
      <c r="B120" s="94" t="s">
        <v>2627</v>
      </c>
      <c r="C120" s="102">
        <v>1001.5187</v>
      </c>
      <c r="D120" s="91">
        <v>5.4581</v>
      </c>
      <c r="E120" s="91">
        <v>5.4581</v>
      </c>
    </row>
    <row r="121" spans="2:5">
      <c r="B121" s="101" t="s">
        <v>2628</v>
      </c>
      <c r="C121" s="102">
        <v>1001.5187</v>
      </c>
      <c r="D121" s="91">
        <v>4.7662000000000004</v>
      </c>
      <c r="E121" s="91">
        <v>4.7662000000000004</v>
      </c>
    </row>
    <row r="122" spans="2:5">
      <c r="B122" s="101" t="s">
        <v>2629</v>
      </c>
      <c r="C122" s="102">
        <v>1001.5187</v>
      </c>
      <c r="D122" s="91">
        <v>4.7289000000000003</v>
      </c>
      <c r="E122" s="91">
        <v>4.7289000000000003</v>
      </c>
    </row>
    <row r="123" spans="2:5">
      <c r="B123" s="107"/>
      <c r="C123" s="98"/>
      <c r="D123" s="98"/>
      <c r="E123" s="98"/>
    </row>
    <row r="124" spans="2:5" ht="16">
      <c r="B124" s="247" t="s">
        <v>2639</v>
      </c>
      <c r="C124" s="247"/>
      <c r="D124" s="247"/>
      <c r="E124" s="247"/>
    </row>
    <row r="125" spans="2:5" s="86" customFormat="1" ht="39">
      <c r="B125" s="87" t="s">
        <v>2618</v>
      </c>
      <c r="C125" s="88" t="s">
        <v>2619</v>
      </c>
      <c r="D125" s="89" t="s">
        <v>2620</v>
      </c>
      <c r="E125" s="89" t="s">
        <v>2621</v>
      </c>
    </row>
    <row r="126" spans="2:5" ht="15" customHeight="1">
      <c r="B126" s="94">
        <v>46143</v>
      </c>
      <c r="C126" s="102">
        <v>1000</v>
      </c>
      <c r="D126" s="91">
        <v>0.128</v>
      </c>
      <c r="E126" s="91">
        <v>0.128</v>
      </c>
    </row>
    <row r="127" spans="2:5" ht="15" customHeight="1">
      <c r="B127" s="94">
        <v>46144</v>
      </c>
      <c r="C127" s="102">
        <v>1000</v>
      </c>
      <c r="D127" s="91">
        <v>0.1303</v>
      </c>
      <c r="E127" s="91">
        <v>0.1303</v>
      </c>
    </row>
    <row r="128" spans="2:5" ht="15" customHeight="1">
      <c r="B128" s="94">
        <v>46145</v>
      </c>
      <c r="C128" s="102">
        <v>1000</v>
      </c>
      <c r="D128" s="91">
        <v>0.13070000000000001</v>
      </c>
      <c r="E128" s="91">
        <v>0.13070000000000001</v>
      </c>
    </row>
    <row r="129" spans="2:5" ht="15" customHeight="1">
      <c r="B129" s="94">
        <v>46146</v>
      </c>
      <c r="C129" s="102">
        <v>1000</v>
      </c>
      <c r="D129" s="91">
        <v>0.12429999999999999</v>
      </c>
      <c r="E129" s="91">
        <v>0.12429999999999999</v>
      </c>
    </row>
    <row r="130" spans="2:5" ht="15" customHeight="1">
      <c r="B130" s="94">
        <v>46147</v>
      </c>
      <c r="C130" s="102">
        <v>1000</v>
      </c>
      <c r="D130" s="91">
        <v>0.1207</v>
      </c>
      <c r="E130" s="91">
        <v>0.1207</v>
      </c>
    </row>
    <row r="131" spans="2:5" ht="15" customHeight="1">
      <c r="B131" s="94">
        <v>46148</v>
      </c>
      <c r="C131" s="102">
        <v>1000.0001</v>
      </c>
      <c r="D131" s="91">
        <v>0.1197</v>
      </c>
      <c r="E131" s="91">
        <v>0.1197</v>
      </c>
    </row>
    <row r="132" spans="2:5" ht="15" customHeight="1">
      <c r="B132" s="94">
        <v>46149</v>
      </c>
      <c r="C132" s="102">
        <v>1000</v>
      </c>
      <c r="D132" s="91">
        <v>0.1197</v>
      </c>
      <c r="E132" s="91">
        <v>0.1197</v>
      </c>
    </row>
    <row r="133" spans="2:5" ht="15" customHeight="1">
      <c r="B133" s="94">
        <v>46150</v>
      </c>
      <c r="C133" s="102">
        <v>1000</v>
      </c>
      <c r="D133" s="91">
        <v>0.1226</v>
      </c>
      <c r="E133" s="91">
        <v>0.1226</v>
      </c>
    </row>
    <row r="134" spans="2:5" ht="15" customHeight="1">
      <c r="B134" s="94">
        <v>46151</v>
      </c>
      <c r="C134" s="102">
        <v>1000</v>
      </c>
      <c r="D134" s="91">
        <v>0.1227</v>
      </c>
      <c r="E134" s="91">
        <v>0.1227</v>
      </c>
    </row>
    <row r="135" spans="2:5" ht="15" customHeight="1">
      <c r="B135" s="94">
        <v>46152</v>
      </c>
      <c r="C135" s="102">
        <v>1000</v>
      </c>
      <c r="D135" s="91">
        <v>0.1227</v>
      </c>
      <c r="E135" s="91">
        <v>0.1227</v>
      </c>
    </row>
    <row r="136" spans="2:5" ht="15" customHeight="1">
      <c r="B136" s="94">
        <v>46153</v>
      </c>
      <c r="C136" s="102">
        <v>1000</v>
      </c>
      <c r="D136" s="91">
        <v>0.12659999999999999</v>
      </c>
      <c r="E136" s="91">
        <v>0.12659999999999999</v>
      </c>
    </row>
    <row r="137" spans="2:5" ht="15" customHeight="1">
      <c r="B137" s="94">
        <v>46154</v>
      </c>
      <c r="C137" s="102">
        <v>1000</v>
      </c>
      <c r="D137" s="91">
        <v>0.123</v>
      </c>
      <c r="E137" s="91">
        <v>0.123</v>
      </c>
    </row>
    <row r="138" spans="2:5" ht="15" customHeight="1">
      <c r="B138" s="94">
        <v>46155</v>
      </c>
      <c r="C138" s="102">
        <v>1000</v>
      </c>
      <c r="D138" s="91">
        <v>0.12039999999999999</v>
      </c>
      <c r="E138" s="91">
        <v>0.12039999999999999</v>
      </c>
    </row>
    <row r="139" spans="2:5" ht="15" customHeight="1">
      <c r="B139" s="94">
        <v>46156</v>
      </c>
      <c r="C139" s="102">
        <v>1000</v>
      </c>
      <c r="D139" s="91">
        <v>0.12089999999999999</v>
      </c>
      <c r="E139" s="91">
        <v>0.12089999999999999</v>
      </c>
    </row>
    <row r="140" spans="2:5" ht="15" customHeight="1">
      <c r="B140" s="94">
        <v>46157</v>
      </c>
      <c r="C140" s="102">
        <v>1000</v>
      </c>
      <c r="D140" s="91">
        <v>0.1201</v>
      </c>
      <c r="E140" s="91">
        <v>0.1201</v>
      </c>
    </row>
    <row r="141" spans="2:5" ht="15" customHeight="1">
      <c r="B141" s="94">
        <v>46158</v>
      </c>
      <c r="C141" s="102">
        <v>1000</v>
      </c>
      <c r="D141" s="91">
        <v>0.1231</v>
      </c>
      <c r="E141" s="91">
        <v>0.1231</v>
      </c>
    </row>
    <row r="142" spans="2:5" ht="15" customHeight="1">
      <c r="B142" s="94">
        <v>46159</v>
      </c>
      <c r="C142" s="102">
        <v>1000</v>
      </c>
      <c r="D142" s="91">
        <v>0.1216</v>
      </c>
      <c r="E142" s="91">
        <v>0.1216</v>
      </c>
    </row>
    <row r="143" spans="2:5" ht="15" customHeight="1">
      <c r="B143" s="94">
        <v>46160</v>
      </c>
      <c r="C143" s="102">
        <v>1000</v>
      </c>
      <c r="D143" s="91">
        <v>0.12130000000000001</v>
      </c>
      <c r="E143" s="91">
        <v>0.12130000000000001</v>
      </c>
    </row>
    <row r="144" spans="2:5" ht="15" customHeight="1">
      <c r="B144" s="94">
        <v>46161</v>
      </c>
      <c r="C144" s="102">
        <v>1000</v>
      </c>
      <c r="D144" s="91">
        <v>0.1221</v>
      </c>
      <c r="E144" s="91">
        <v>0.1221</v>
      </c>
    </row>
    <row r="145" spans="2:5" ht="15" customHeight="1">
      <c r="B145" s="94">
        <v>46162</v>
      </c>
      <c r="C145" s="102">
        <v>1000</v>
      </c>
      <c r="D145" s="91">
        <v>0.1212</v>
      </c>
      <c r="E145" s="91">
        <v>0.1212</v>
      </c>
    </row>
    <row r="146" spans="2:5" ht="15" customHeight="1">
      <c r="B146" s="94">
        <v>46163</v>
      </c>
      <c r="C146" s="102">
        <v>1000</v>
      </c>
      <c r="D146" s="91">
        <v>0.1246</v>
      </c>
      <c r="E146" s="91">
        <v>0.1246</v>
      </c>
    </row>
    <row r="147" spans="2:5" ht="15" customHeight="1">
      <c r="B147" s="94">
        <v>46164</v>
      </c>
      <c r="C147" s="102">
        <v>1000</v>
      </c>
      <c r="D147" s="91">
        <v>0.12709999999999999</v>
      </c>
      <c r="E147" s="91">
        <v>0.12709999999999999</v>
      </c>
    </row>
    <row r="148" spans="2:5" ht="15" customHeight="1">
      <c r="B148" s="94">
        <v>46165</v>
      </c>
      <c r="C148" s="102">
        <v>1000</v>
      </c>
      <c r="D148" s="91">
        <v>0.12989999999999999</v>
      </c>
      <c r="E148" s="91">
        <v>0.12989999999999999</v>
      </c>
    </row>
    <row r="149" spans="2:5" ht="15" customHeight="1">
      <c r="B149" s="94">
        <v>46166</v>
      </c>
      <c r="C149" s="102">
        <v>1000</v>
      </c>
      <c r="D149" s="91">
        <v>0.1308</v>
      </c>
      <c r="E149" s="91">
        <v>0.1308</v>
      </c>
    </row>
    <row r="150" spans="2:5" ht="15" customHeight="1">
      <c r="B150" s="94">
        <v>46167</v>
      </c>
      <c r="C150" s="102">
        <v>1000</v>
      </c>
      <c r="D150" s="91">
        <v>0.1285</v>
      </c>
      <c r="E150" s="91">
        <v>0.1285</v>
      </c>
    </row>
    <row r="151" spans="2:5" ht="15" customHeight="1">
      <c r="B151" s="94">
        <v>46168</v>
      </c>
      <c r="C151" s="102">
        <v>1000</v>
      </c>
      <c r="D151" s="91">
        <v>0.1263</v>
      </c>
      <c r="E151" s="91">
        <v>0.1263</v>
      </c>
    </row>
    <row r="152" spans="2:5" ht="15" customHeight="1">
      <c r="B152" s="94">
        <v>46169</v>
      </c>
      <c r="C152" s="102">
        <v>1000</v>
      </c>
      <c r="D152" s="91">
        <v>0.126</v>
      </c>
      <c r="E152" s="91">
        <v>0.126</v>
      </c>
    </row>
    <row r="153" spans="2:5" ht="15" customHeight="1">
      <c r="B153" s="94">
        <v>46170</v>
      </c>
      <c r="C153" s="102">
        <v>1000</v>
      </c>
      <c r="D153" s="91">
        <v>0.1275</v>
      </c>
      <c r="E153" s="91">
        <v>0.1275</v>
      </c>
    </row>
    <row r="154" spans="2:5" ht="15" customHeight="1">
      <c r="B154" s="94">
        <v>46171</v>
      </c>
      <c r="C154" s="102">
        <v>1000</v>
      </c>
      <c r="D154" s="91">
        <v>0.15310000000000001</v>
      </c>
      <c r="E154" s="91">
        <v>0.15310000000000001</v>
      </c>
    </row>
    <row r="155" spans="2:5" ht="15" customHeight="1">
      <c r="B155" s="94">
        <v>46172</v>
      </c>
      <c r="C155" s="102">
        <v>1000</v>
      </c>
      <c r="D155" s="91">
        <v>0.1517</v>
      </c>
      <c r="E155" s="91">
        <v>0.1517</v>
      </c>
    </row>
    <row r="156" spans="2:5" ht="15" customHeight="1">
      <c r="B156" s="94">
        <v>46173</v>
      </c>
      <c r="C156" s="102">
        <v>1000</v>
      </c>
      <c r="D156" s="91">
        <v>0.15210000000000001</v>
      </c>
      <c r="E156" s="91">
        <v>0.15210000000000001</v>
      </c>
    </row>
    <row r="157" spans="2:5" ht="15" customHeight="1">
      <c r="B157" s="94">
        <v>46174</v>
      </c>
      <c r="C157" s="102">
        <v>1000</v>
      </c>
      <c r="D157" s="91">
        <v>0.125</v>
      </c>
      <c r="E157" s="91">
        <v>0.125</v>
      </c>
    </row>
    <row r="158" spans="2:5" ht="15" customHeight="1">
      <c r="B158" s="94">
        <v>46175</v>
      </c>
      <c r="C158" s="102">
        <v>1000.0001</v>
      </c>
      <c r="D158" s="91">
        <v>0.1263</v>
      </c>
      <c r="E158" s="91">
        <v>0.1263</v>
      </c>
    </row>
    <row r="159" spans="2:5" ht="15" customHeight="1">
      <c r="B159" s="94">
        <v>46176</v>
      </c>
      <c r="C159" s="102">
        <v>1000</v>
      </c>
      <c r="D159" s="91">
        <v>0.1225</v>
      </c>
      <c r="E159" s="91">
        <v>0.1225</v>
      </c>
    </row>
    <row r="160" spans="2:5" ht="15" customHeight="1">
      <c r="B160" s="94">
        <v>46177</v>
      </c>
      <c r="C160" s="102">
        <v>1000.0001</v>
      </c>
      <c r="D160" s="91">
        <v>0.1207</v>
      </c>
      <c r="E160" s="91">
        <v>0.1207</v>
      </c>
    </row>
    <row r="161" spans="2:5" ht="15" customHeight="1">
      <c r="B161" s="94">
        <v>46178</v>
      </c>
      <c r="C161" s="102">
        <v>1000.0004</v>
      </c>
      <c r="D161" s="91">
        <v>0.1237</v>
      </c>
      <c r="E161" s="91">
        <v>0.1237</v>
      </c>
    </row>
    <row r="162" spans="2:5" ht="15" customHeight="1">
      <c r="B162" s="94">
        <v>46179</v>
      </c>
      <c r="C162" s="102">
        <v>1000.0003</v>
      </c>
      <c r="D162" s="91">
        <v>0.12620000000000001</v>
      </c>
      <c r="E162" s="91">
        <v>0.12620000000000001</v>
      </c>
    </row>
    <row r="163" spans="2:5" ht="15" customHeight="1">
      <c r="B163" s="94">
        <v>46180</v>
      </c>
      <c r="C163" s="102">
        <v>1000.0004</v>
      </c>
      <c r="D163" s="91">
        <v>0.12690000000000001</v>
      </c>
      <c r="E163" s="91">
        <v>0.12690000000000001</v>
      </c>
    </row>
    <row r="164" spans="2:5" ht="15" customHeight="1">
      <c r="B164" s="94">
        <v>46181</v>
      </c>
      <c r="C164" s="102">
        <v>1000.0001</v>
      </c>
      <c r="D164" s="91">
        <v>0.1273</v>
      </c>
      <c r="E164" s="91">
        <v>0.1273</v>
      </c>
    </row>
    <row r="165" spans="2:5" ht="15" customHeight="1">
      <c r="B165" s="94">
        <v>46182</v>
      </c>
      <c r="C165" s="102">
        <v>1000.0004</v>
      </c>
      <c r="D165" s="91">
        <v>0.12659999999999999</v>
      </c>
      <c r="E165" s="91">
        <v>0.12659999999999999</v>
      </c>
    </row>
    <row r="166" spans="2:5" ht="15" customHeight="1">
      <c r="B166" s="94">
        <v>46183</v>
      </c>
      <c r="C166" s="102">
        <v>1000.0003</v>
      </c>
      <c r="D166" s="91">
        <v>0.12770000000000001</v>
      </c>
      <c r="E166" s="91">
        <v>0.12770000000000001</v>
      </c>
    </row>
    <row r="167" spans="2:5" ht="15" customHeight="1">
      <c r="B167" s="94">
        <v>46184</v>
      </c>
      <c r="C167" s="102">
        <v>1000</v>
      </c>
      <c r="D167" s="91">
        <v>0.12809999999999999</v>
      </c>
      <c r="E167" s="91">
        <v>0.12809999999999999</v>
      </c>
    </row>
    <row r="168" spans="2:5" ht="15" customHeight="1">
      <c r="B168" s="94">
        <v>46185</v>
      </c>
      <c r="C168" s="102">
        <v>1000.0008</v>
      </c>
      <c r="D168" s="91">
        <v>0.12870000000000001</v>
      </c>
      <c r="E168" s="91">
        <v>0.12870000000000001</v>
      </c>
    </row>
    <row r="169" spans="2:5" ht="15" customHeight="1">
      <c r="B169" s="94">
        <v>46186</v>
      </c>
      <c r="C169" s="102">
        <v>1000.0006</v>
      </c>
      <c r="D169" s="91">
        <v>0.127</v>
      </c>
      <c r="E169" s="91">
        <v>0.127</v>
      </c>
    </row>
    <row r="170" spans="2:5" ht="15" customHeight="1">
      <c r="B170" s="94">
        <v>46187</v>
      </c>
      <c r="C170" s="102">
        <v>1000.0007000000001</v>
      </c>
      <c r="D170" s="91">
        <v>0.12709999999999999</v>
      </c>
      <c r="E170" s="91">
        <v>0.12709999999999999</v>
      </c>
    </row>
    <row r="171" spans="2:5" ht="15" customHeight="1">
      <c r="B171" s="94">
        <v>46188</v>
      </c>
      <c r="C171" s="102">
        <v>1000.0005</v>
      </c>
      <c r="D171" s="91">
        <v>0.12870000000000001</v>
      </c>
      <c r="E171" s="91">
        <v>0.12870000000000001</v>
      </c>
    </row>
    <row r="172" spans="2:5" ht="15" customHeight="1">
      <c r="B172" s="94">
        <v>46189</v>
      </c>
      <c r="C172" s="102">
        <v>1000.0001</v>
      </c>
      <c r="D172" s="91">
        <v>0.13020000000000001</v>
      </c>
      <c r="E172" s="91">
        <v>0.13020000000000001</v>
      </c>
    </row>
    <row r="173" spans="2:5" ht="15" customHeight="1">
      <c r="B173" s="94">
        <v>46190</v>
      </c>
      <c r="C173" s="102">
        <v>1000.0001</v>
      </c>
      <c r="D173" s="91">
        <v>0.13089999999999999</v>
      </c>
      <c r="E173" s="91">
        <v>0.13089999999999999</v>
      </c>
    </row>
    <row r="174" spans="2:5" ht="15" customHeight="1">
      <c r="B174" s="94">
        <v>46191</v>
      </c>
      <c r="C174" s="102">
        <v>1000.0005</v>
      </c>
      <c r="D174" s="91">
        <v>0.126</v>
      </c>
      <c r="E174" s="91">
        <v>0.126</v>
      </c>
    </row>
    <row r="175" spans="2:5" ht="15" customHeight="1">
      <c r="B175" s="94">
        <v>46192</v>
      </c>
      <c r="C175" s="102">
        <v>1000.0006</v>
      </c>
      <c r="D175" s="91">
        <v>0.126</v>
      </c>
      <c r="E175" s="91">
        <v>0.126</v>
      </c>
    </row>
    <row r="176" spans="2:5" ht="15" customHeight="1">
      <c r="B176" s="94">
        <v>46193</v>
      </c>
      <c r="C176" s="102">
        <v>1000.0004</v>
      </c>
      <c r="D176" s="91">
        <v>0.1278</v>
      </c>
      <c r="E176" s="91">
        <v>0.1278</v>
      </c>
    </row>
    <row r="177" spans="2:5" ht="15" customHeight="1">
      <c r="B177" s="94">
        <v>46194</v>
      </c>
      <c r="C177" s="102">
        <v>1000.0003</v>
      </c>
      <c r="D177" s="91">
        <v>0.12939999999999999</v>
      </c>
      <c r="E177" s="91">
        <v>0.12939999999999999</v>
      </c>
    </row>
    <row r="178" spans="2:5" ht="15" customHeight="1">
      <c r="B178" s="94">
        <v>46195</v>
      </c>
      <c r="C178" s="102">
        <v>1000.0003</v>
      </c>
      <c r="D178" s="91">
        <v>0.13039999999999999</v>
      </c>
      <c r="E178" s="91">
        <v>0.13039999999999999</v>
      </c>
    </row>
    <row r="179" spans="2:5" ht="15" customHeight="1">
      <c r="B179" s="94">
        <v>46196</v>
      </c>
      <c r="C179" s="102">
        <v>1000.0001999999999</v>
      </c>
      <c r="D179" s="91">
        <v>0.13239999999999999</v>
      </c>
      <c r="E179" s="91">
        <v>0.13239999999999999</v>
      </c>
    </row>
    <row r="180" spans="2:5" ht="15" customHeight="1">
      <c r="B180" s="94">
        <v>46197</v>
      </c>
      <c r="C180" s="102">
        <v>1000</v>
      </c>
      <c r="D180" s="91">
        <v>0.12720000000000001</v>
      </c>
      <c r="E180" s="91">
        <v>0.12720000000000001</v>
      </c>
    </row>
    <row r="181" spans="2:5" ht="15" customHeight="1">
      <c r="B181" s="94">
        <v>46198</v>
      </c>
      <c r="C181" s="102">
        <v>1000</v>
      </c>
      <c r="D181" s="91">
        <v>0.13250000000000001</v>
      </c>
      <c r="E181" s="91">
        <v>0.13250000000000001</v>
      </c>
    </row>
    <row r="182" spans="2:5" ht="15" customHeight="1">
      <c r="B182" s="94">
        <v>46199</v>
      </c>
      <c r="C182" s="102">
        <v>1000</v>
      </c>
      <c r="D182" s="91">
        <v>0.13200000000000001</v>
      </c>
      <c r="E182" s="91">
        <v>0.13200000000000001</v>
      </c>
    </row>
    <row r="183" spans="2:5" ht="15" customHeight="1">
      <c r="B183" s="94">
        <v>46200</v>
      </c>
      <c r="C183" s="102">
        <v>1000</v>
      </c>
      <c r="D183" s="91">
        <v>0.13320000000000001</v>
      </c>
      <c r="E183" s="91">
        <v>0.13320000000000001</v>
      </c>
    </row>
    <row r="184" spans="2:5" ht="15" customHeight="1">
      <c r="B184" s="94">
        <v>46201</v>
      </c>
      <c r="C184" s="102">
        <v>1000</v>
      </c>
      <c r="D184" s="91">
        <v>0.1333</v>
      </c>
      <c r="E184" s="91">
        <v>0.1333</v>
      </c>
    </row>
    <row r="185" spans="2:5" ht="15" customHeight="1">
      <c r="B185" s="94">
        <v>46202</v>
      </c>
      <c r="C185" s="102">
        <v>1000</v>
      </c>
      <c r="D185" s="91">
        <v>0.1308</v>
      </c>
      <c r="E185" s="91">
        <v>0.1308</v>
      </c>
    </row>
    <row r="186" spans="2:5" ht="15" customHeight="1">
      <c r="B186" s="94">
        <v>46203</v>
      </c>
      <c r="C186" s="102">
        <v>1000</v>
      </c>
      <c r="D186" s="91">
        <v>0.1318</v>
      </c>
      <c r="E186" s="91">
        <v>0.1318</v>
      </c>
    </row>
    <row r="187" spans="2:5" ht="15" customHeight="1">
      <c r="B187" s="94">
        <v>46204</v>
      </c>
      <c r="C187" s="102">
        <v>1000</v>
      </c>
      <c r="D187" s="91">
        <v>0.13070000000000001</v>
      </c>
      <c r="E187" s="91">
        <v>0.13070000000000001</v>
      </c>
    </row>
    <row r="188" spans="2:5" ht="15" customHeight="1">
      <c r="B188" s="94">
        <v>46205</v>
      </c>
      <c r="C188" s="102">
        <v>1000</v>
      </c>
      <c r="D188" s="91">
        <v>0.12540000000000001</v>
      </c>
      <c r="E188" s="91">
        <v>0.12540000000000001</v>
      </c>
    </row>
    <row r="189" spans="2:5" ht="15" customHeight="1">
      <c r="B189" s="94">
        <v>46206</v>
      </c>
      <c r="C189" s="102">
        <v>1000</v>
      </c>
      <c r="D189" s="91">
        <v>0.1239</v>
      </c>
      <c r="E189" s="91">
        <v>0.1239</v>
      </c>
    </row>
    <row r="190" spans="2:5" ht="15" customHeight="1">
      <c r="B190" s="94">
        <v>46207</v>
      </c>
      <c r="C190" s="102">
        <v>1000</v>
      </c>
      <c r="D190" s="91">
        <v>0.12520000000000001</v>
      </c>
      <c r="E190" s="91">
        <v>0.12520000000000001</v>
      </c>
    </row>
    <row r="191" spans="2:5" ht="15" customHeight="1">
      <c r="B191" s="94">
        <v>46208</v>
      </c>
      <c r="C191" s="102">
        <v>1000</v>
      </c>
      <c r="D191" s="91">
        <v>0.1246</v>
      </c>
      <c r="E191" s="91">
        <v>0.1246</v>
      </c>
    </row>
    <row r="192" spans="2:5" ht="15" customHeight="1">
      <c r="B192" s="94">
        <v>46209</v>
      </c>
      <c r="C192" s="102">
        <v>1000</v>
      </c>
      <c r="D192" s="91">
        <v>0.1255</v>
      </c>
      <c r="E192" s="91">
        <v>0.1255</v>
      </c>
    </row>
    <row r="193" spans="2:5" ht="15" customHeight="1">
      <c r="B193" s="94">
        <v>46210</v>
      </c>
      <c r="C193" s="102">
        <v>1000</v>
      </c>
      <c r="D193" s="91">
        <v>0.12559999999999999</v>
      </c>
      <c r="E193" s="91">
        <v>0.12559999999999999</v>
      </c>
    </row>
    <row r="194" spans="2:5" ht="15" customHeight="1">
      <c r="B194" s="94">
        <v>46211</v>
      </c>
      <c r="C194" s="102">
        <v>1000</v>
      </c>
      <c r="D194" s="91">
        <v>0.1268</v>
      </c>
      <c r="E194" s="91">
        <v>0.1268</v>
      </c>
    </row>
    <row r="195" spans="2:5" ht="15" customHeight="1">
      <c r="B195" s="94">
        <v>46212</v>
      </c>
      <c r="C195" s="102">
        <v>1000</v>
      </c>
      <c r="D195" s="91">
        <v>0.13139999999999999</v>
      </c>
      <c r="E195" s="91">
        <v>0.13139999999999999</v>
      </c>
    </row>
    <row r="196" spans="2:5" ht="15" customHeight="1">
      <c r="B196" s="94">
        <v>46213</v>
      </c>
      <c r="C196" s="102">
        <v>1000</v>
      </c>
      <c r="D196" s="91">
        <v>0.1305</v>
      </c>
      <c r="E196" s="91">
        <v>0.1305</v>
      </c>
    </row>
    <row r="197" spans="2:5" ht="15" customHeight="1">
      <c r="B197" s="94">
        <v>46214</v>
      </c>
      <c r="C197" s="102">
        <v>1000</v>
      </c>
      <c r="D197" s="91">
        <v>0.12989999999999999</v>
      </c>
      <c r="E197" s="91">
        <v>0.12989999999999999</v>
      </c>
    </row>
    <row r="198" spans="2:5" ht="15" customHeight="1">
      <c r="B198" s="94">
        <v>46215</v>
      </c>
      <c r="C198" s="102">
        <v>1000</v>
      </c>
      <c r="D198" s="91">
        <v>0.13109999999999999</v>
      </c>
      <c r="E198" s="91">
        <v>0.13109999999999999</v>
      </c>
    </row>
    <row r="199" spans="2:5" ht="15" customHeight="1">
      <c r="B199" s="94">
        <v>46216</v>
      </c>
      <c r="C199" s="102">
        <v>1000</v>
      </c>
      <c r="D199" s="91">
        <v>0.12909999999999999</v>
      </c>
      <c r="E199" s="91">
        <v>0.12909999999999999</v>
      </c>
    </row>
    <row r="200" spans="2:5" ht="15" customHeight="1">
      <c r="B200" s="94">
        <v>46217</v>
      </c>
      <c r="C200" s="102">
        <v>1000</v>
      </c>
      <c r="D200" s="91">
        <v>0.12670000000000001</v>
      </c>
      <c r="E200" s="91">
        <v>0.12670000000000001</v>
      </c>
    </row>
    <row r="201" spans="2:5" ht="15" customHeight="1">
      <c r="B201" s="94">
        <v>46218</v>
      </c>
      <c r="C201" s="102">
        <v>1000</v>
      </c>
      <c r="D201" s="91">
        <v>0.12670000000000001</v>
      </c>
      <c r="E201" s="91">
        <v>0.12670000000000001</v>
      </c>
    </row>
    <row r="202" spans="2:5" ht="15" customHeight="1">
      <c r="B202" s="94">
        <v>46219</v>
      </c>
      <c r="C202" s="102">
        <v>1000</v>
      </c>
      <c r="D202" s="91">
        <v>0.13189999999999999</v>
      </c>
      <c r="E202" s="91">
        <v>0.13189999999999999</v>
      </c>
    </row>
    <row r="203" spans="2:5" ht="15" customHeight="1">
      <c r="B203" s="94">
        <v>46220</v>
      </c>
      <c r="C203" s="102">
        <v>1000</v>
      </c>
      <c r="D203" s="91">
        <v>0.12959999999999999</v>
      </c>
      <c r="E203" s="91">
        <v>0.12959999999999999</v>
      </c>
    </row>
    <row r="204" spans="2:5" ht="15" customHeight="1">
      <c r="B204" s="94">
        <v>46221</v>
      </c>
      <c r="C204" s="102">
        <v>1000</v>
      </c>
      <c r="D204" s="91">
        <v>0.1321</v>
      </c>
      <c r="E204" s="91">
        <v>0.1321</v>
      </c>
    </row>
    <row r="205" spans="2:5" ht="15" customHeight="1">
      <c r="B205" s="94">
        <v>46222</v>
      </c>
      <c r="C205" s="102">
        <v>1000</v>
      </c>
      <c r="D205" s="91">
        <v>0.13100000000000001</v>
      </c>
      <c r="E205" s="91">
        <v>0.13100000000000001</v>
      </c>
    </row>
    <row r="206" spans="2:5" ht="15" customHeight="1">
      <c r="B206" s="94">
        <v>46223</v>
      </c>
      <c r="C206" s="102">
        <v>1000.0001</v>
      </c>
      <c r="D206" s="91">
        <v>0.13109999999999999</v>
      </c>
      <c r="E206" s="91">
        <v>0.13109999999999999</v>
      </c>
    </row>
    <row r="207" spans="2:5" ht="15" customHeight="1">
      <c r="B207" s="94">
        <v>46224</v>
      </c>
      <c r="C207" s="102">
        <v>1000</v>
      </c>
      <c r="D207" s="91">
        <v>0.13120000000000001</v>
      </c>
      <c r="E207" s="91">
        <v>0.13120000000000001</v>
      </c>
    </row>
    <row r="208" spans="2:5" ht="15" customHeight="1">
      <c r="B208" s="94">
        <v>46225</v>
      </c>
      <c r="C208" s="102">
        <v>1000.0001</v>
      </c>
      <c r="D208" s="91">
        <v>0.13189999999999999</v>
      </c>
      <c r="E208" s="91">
        <v>0.13189999999999999</v>
      </c>
    </row>
    <row r="209" spans="2:5" ht="15" customHeight="1">
      <c r="B209" s="94">
        <v>46226</v>
      </c>
      <c r="C209" s="102">
        <v>1000</v>
      </c>
      <c r="D209" s="91">
        <v>0.1275</v>
      </c>
      <c r="E209" s="91">
        <v>0.1275</v>
      </c>
    </row>
    <row r="210" spans="2:5" ht="15" customHeight="1">
      <c r="B210" s="94">
        <v>46227</v>
      </c>
      <c r="C210" s="102">
        <v>1000.0005</v>
      </c>
      <c r="D210" s="91">
        <v>0.12540000000000001</v>
      </c>
      <c r="E210" s="91">
        <v>0.12540000000000001</v>
      </c>
    </row>
    <row r="211" spans="2:5" ht="15" customHeight="1">
      <c r="B211" s="94">
        <v>46228</v>
      </c>
      <c r="C211" s="102">
        <v>1000.0005</v>
      </c>
      <c r="D211" s="91">
        <v>0.12429999999999999</v>
      </c>
      <c r="E211" s="91">
        <v>0.12429999999999999</v>
      </c>
    </row>
    <row r="212" spans="2:5" ht="15" customHeight="1">
      <c r="B212" s="94">
        <v>46229</v>
      </c>
      <c r="C212" s="102">
        <v>1000.0004</v>
      </c>
      <c r="D212" s="91">
        <v>0.125</v>
      </c>
      <c r="E212" s="91">
        <v>0.125</v>
      </c>
    </row>
    <row r="213" spans="2:5" ht="15" customHeight="1">
      <c r="B213" s="94">
        <v>46230</v>
      </c>
      <c r="C213" s="102">
        <v>1000.0004</v>
      </c>
      <c r="D213" s="91">
        <v>0.12609999999999999</v>
      </c>
      <c r="E213" s="91">
        <v>0.12609999999999999</v>
      </c>
    </row>
    <row r="214" spans="2:5" ht="15" customHeight="1">
      <c r="B214" s="94">
        <v>46231</v>
      </c>
      <c r="C214" s="102">
        <v>1000.0004</v>
      </c>
      <c r="D214" s="91">
        <v>0.1303</v>
      </c>
      <c r="E214" s="91">
        <v>0.1303</v>
      </c>
    </row>
    <row r="215" spans="2:5" ht="15" customHeight="1">
      <c r="B215" s="94">
        <v>46232</v>
      </c>
      <c r="C215" s="102">
        <v>1000</v>
      </c>
      <c r="D215" s="91">
        <v>0.12790000000000001</v>
      </c>
      <c r="E215" s="91">
        <v>0.12790000000000001</v>
      </c>
    </row>
    <row r="216" spans="2:5" ht="15" customHeight="1">
      <c r="B216" s="94">
        <v>46233</v>
      </c>
      <c r="C216" s="102">
        <v>1000.0007000000001</v>
      </c>
      <c r="D216" s="91">
        <v>0.13009999999999999</v>
      </c>
      <c r="E216" s="91">
        <v>0.13009999999999999</v>
      </c>
    </row>
    <row r="217" spans="2:5" ht="15" customHeight="1">
      <c r="B217" s="94">
        <v>46234</v>
      </c>
      <c r="C217" s="102">
        <v>1000.0004</v>
      </c>
      <c r="D217" s="91">
        <v>0.12989999999999999</v>
      </c>
      <c r="E217" s="91">
        <v>0.12989999999999999</v>
      </c>
    </row>
    <row r="218" spans="2:5" ht="15" customHeight="1">
      <c r="B218" s="94">
        <v>46235</v>
      </c>
      <c r="C218" s="102">
        <v>1000.0003</v>
      </c>
      <c r="D218" s="91">
        <v>0.13109999999999999</v>
      </c>
      <c r="E218" s="91">
        <v>0.13109999999999999</v>
      </c>
    </row>
    <row r="219" spans="2:5" ht="15" customHeight="1">
      <c r="B219" s="94">
        <v>46236</v>
      </c>
      <c r="C219" s="102">
        <v>1000.0003</v>
      </c>
      <c r="D219" s="91">
        <v>0.13039999999999999</v>
      </c>
      <c r="E219" s="91">
        <v>0.13039999999999999</v>
      </c>
    </row>
    <row r="220" spans="2:5" ht="15" customHeight="1">
      <c r="B220" s="94">
        <v>46237</v>
      </c>
      <c r="C220" s="102">
        <v>1000.002</v>
      </c>
      <c r="D220" s="91">
        <v>0.1231</v>
      </c>
      <c r="E220" s="91">
        <v>0.1231</v>
      </c>
    </row>
    <row r="221" spans="2:5" ht="15" customHeight="1">
      <c r="B221" s="94">
        <v>46238</v>
      </c>
      <c r="C221" s="102">
        <v>1000.0016000000001</v>
      </c>
      <c r="D221" s="91">
        <v>0.1217</v>
      </c>
      <c r="E221" s="91">
        <v>0.1217</v>
      </c>
    </row>
    <row r="222" spans="2:5" ht="15" customHeight="1">
      <c r="B222" s="94">
        <v>46239</v>
      </c>
      <c r="C222" s="102">
        <v>1000.0026</v>
      </c>
      <c r="D222" s="91">
        <v>0.1192</v>
      </c>
      <c r="E222" s="91">
        <v>0.1192</v>
      </c>
    </row>
    <row r="223" spans="2:5" ht="15" customHeight="1">
      <c r="B223" s="94">
        <v>46240</v>
      </c>
      <c r="C223" s="102">
        <v>1000.0019</v>
      </c>
      <c r="D223" s="91">
        <v>0.1263</v>
      </c>
      <c r="E223" s="91">
        <v>0.1263</v>
      </c>
    </row>
    <row r="224" spans="2:5" ht="15" customHeight="1">
      <c r="B224" s="94">
        <v>46241</v>
      </c>
      <c r="C224" s="102">
        <v>1000.0016000000001</v>
      </c>
      <c r="D224" s="91">
        <v>0.1226</v>
      </c>
      <c r="E224" s="91">
        <v>0.1226</v>
      </c>
    </row>
    <row r="225" spans="2:5" ht="15" customHeight="1">
      <c r="B225" s="94">
        <v>46242</v>
      </c>
      <c r="C225" s="102">
        <v>1000.0015</v>
      </c>
      <c r="D225" s="91">
        <v>0.12239999999999999</v>
      </c>
      <c r="E225" s="91">
        <v>0.12239999999999999</v>
      </c>
    </row>
    <row r="226" spans="2:5" ht="15" customHeight="1">
      <c r="B226" s="94">
        <v>46243</v>
      </c>
      <c r="C226" s="102">
        <v>1000.0014</v>
      </c>
      <c r="D226" s="91">
        <v>0.1222</v>
      </c>
      <c r="E226" s="91">
        <v>0.1222</v>
      </c>
    </row>
    <row r="227" spans="2:5" ht="15" customHeight="1">
      <c r="B227" s="94">
        <v>46244</v>
      </c>
      <c r="C227" s="102">
        <v>1000.0013</v>
      </c>
      <c r="D227" s="91">
        <v>0.1226</v>
      </c>
      <c r="E227" s="91">
        <v>0.1226</v>
      </c>
    </row>
    <row r="228" spans="2:5" ht="15" customHeight="1">
      <c r="B228" s="94">
        <v>46245</v>
      </c>
      <c r="C228" s="102">
        <v>1000.001</v>
      </c>
      <c r="D228" s="91">
        <v>0.12189999999999999</v>
      </c>
      <c r="E228" s="91">
        <v>0.12189999999999999</v>
      </c>
    </row>
    <row r="229" spans="2:5" ht="15" customHeight="1">
      <c r="B229" s="94">
        <v>46246</v>
      </c>
      <c r="C229" s="102">
        <v>1000.0007000000001</v>
      </c>
      <c r="D229" s="91">
        <v>0.1212</v>
      </c>
      <c r="E229" s="91">
        <v>0.1212</v>
      </c>
    </row>
    <row r="230" spans="2:5" ht="15" customHeight="1">
      <c r="B230" s="94">
        <v>46247</v>
      </c>
      <c r="C230" s="102">
        <v>1000.001</v>
      </c>
      <c r="D230" s="91">
        <v>0.1215</v>
      </c>
      <c r="E230" s="91">
        <v>0.1215</v>
      </c>
    </row>
    <row r="231" spans="2:5" ht="15" customHeight="1">
      <c r="B231" s="94">
        <v>46248</v>
      </c>
      <c r="C231" s="102">
        <v>1000.001</v>
      </c>
      <c r="D231" s="91">
        <v>0.1241</v>
      </c>
      <c r="E231" s="91">
        <v>0.1241</v>
      </c>
    </row>
    <row r="232" spans="2:5" ht="15" customHeight="1">
      <c r="B232" s="94">
        <v>46249</v>
      </c>
      <c r="C232" s="102">
        <v>1000.0009</v>
      </c>
      <c r="D232" s="91">
        <v>0.12570000000000001</v>
      </c>
      <c r="E232" s="91">
        <v>0.12570000000000001</v>
      </c>
    </row>
    <row r="233" spans="2:5" ht="15" customHeight="1">
      <c r="B233" s="94">
        <v>46250</v>
      </c>
      <c r="C233" s="102">
        <v>1000.0008</v>
      </c>
      <c r="D233" s="91">
        <v>0.12720000000000001</v>
      </c>
      <c r="E233" s="91">
        <v>0.12720000000000001</v>
      </c>
    </row>
    <row r="234" spans="2:5" ht="15" customHeight="1">
      <c r="B234" s="94">
        <v>46251</v>
      </c>
      <c r="C234" s="102">
        <v>1000.0011</v>
      </c>
      <c r="D234" s="91">
        <v>0.1283</v>
      </c>
      <c r="E234" s="91">
        <v>0.1283</v>
      </c>
    </row>
    <row r="235" spans="2:5" ht="15" customHeight="1">
      <c r="B235" s="94">
        <v>46252</v>
      </c>
      <c r="C235" s="102">
        <v>1000.0001999999999</v>
      </c>
      <c r="D235" s="91">
        <v>0.12609999999999999</v>
      </c>
      <c r="E235" s="91">
        <v>0.12609999999999999</v>
      </c>
    </row>
    <row r="236" spans="2:5" ht="15" customHeight="1">
      <c r="B236" s="94">
        <v>46253</v>
      </c>
      <c r="C236" s="102">
        <v>1000.0003</v>
      </c>
      <c r="D236" s="91">
        <v>0.12520000000000001</v>
      </c>
      <c r="E236" s="91">
        <v>0.12520000000000001</v>
      </c>
    </row>
    <row r="237" spans="2:5" ht="15" customHeight="1">
      <c r="B237" s="94">
        <v>46254</v>
      </c>
      <c r="C237" s="102">
        <v>1000.0001</v>
      </c>
      <c r="D237" s="91">
        <v>0.1234</v>
      </c>
      <c r="E237" s="91">
        <v>0.1234</v>
      </c>
    </row>
    <row r="238" spans="2:5" ht="15" customHeight="1">
      <c r="B238" s="94">
        <v>46255</v>
      </c>
      <c r="C238" s="102">
        <v>1000</v>
      </c>
      <c r="D238" s="91">
        <v>0.12559999999999999</v>
      </c>
      <c r="E238" s="91">
        <v>0.12559999999999999</v>
      </c>
    </row>
    <row r="239" spans="2:5" ht="15" customHeight="1">
      <c r="B239" s="94">
        <v>46256</v>
      </c>
      <c r="C239" s="102">
        <v>1000.0001</v>
      </c>
      <c r="D239" s="91">
        <v>0.1278</v>
      </c>
      <c r="E239" s="91">
        <v>0.1278</v>
      </c>
    </row>
    <row r="240" spans="2:5" ht="15" customHeight="1">
      <c r="B240" s="94">
        <v>46257</v>
      </c>
      <c r="C240" s="102">
        <v>1000</v>
      </c>
      <c r="D240" s="91">
        <v>0.1285</v>
      </c>
      <c r="E240" s="91">
        <v>0.1285</v>
      </c>
    </row>
    <row r="241" spans="2:5" ht="15" customHeight="1">
      <c r="B241" s="94">
        <v>46258</v>
      </c>
      <c r="C241" s="102">
        <v>1000.0001</v>
      </c>
      <c r="D241" s="91">
        <v>0.1275</v>
      </c>
      <c r="E241" s="91">
        <v>0.1275</v>
      </c>
    </row>
    <row r="242" spans="2:5" ht="15" customHeight="1">
      <c r="B242" s="94">
        <v>46259</v>
      </c>
      <c r="C242" s="102">
        <v>1000.0001999999999</v>
      </c>
      <c r="D242" s="91">
        <v>0.12429999999999999</v>
      </c>
      <c r="E242" s="91">
        <v>0.12429999999999999</v>
      </c>
    </row>
    <row r="243" spans="2:5" ht="15" customHeight="1">
      <c r="B243" s="94">
        <v>46260</v>
      </c>
      <c r="C243" s="102">
        <v>1000.0001999999999</v>
      </c>
      <c r="D243" s="91">
        <v>0.1245</v>
      </c>
      <c r="E243" s="91">
        <v>0.1245</v>
      </c>
    </row>
    <row r="244" spans="2:5" ht="15" customHeight="1">
      <c r="B244" s="94">
        <v>46261</v>
      </c>
      <c r="C244" s="102">
        <v>1000</v>
      </c>
      <c r="D244" s="91">
        <v>0.12670000000000001</v>
      </c>
      <c r="E244" s="91">
        <v>0.12670000000000001</v>
      </c>
    </row>
    <row r="245" spans="2:5" ht="15" customHeight="1">
      <c r="B245" s="94">
        <v>46262</v>
      </c>
      <c r="C245" s="102">
        <v>1000</v>
      </c>
      <c r="D245" s="91">
        <v>0.12570000000000001</v>
      </c>
      <c r="E245" s="91">
        <v>0.12570000000000001</v>
      </c>
    </row>
    <row r="246" spans="2:5" ht="15" customHeight="1">
      <c r="B246" s="94">
        <v>46263</v>
      </c>
      <c r="C246" s="102">
        <v>1000</v>
      </c>
      <c r="D246" s="91">
        <v>0.1263</v>
      </c>
      <c r="E246" s="91">
        <v>0.1263</v>
      </c>
    </row>
    <row r="247" spans="2:5" ht="15" customHeight="1">
      <c r="B247" s="94">
        <v>46264</v>
      </c>
      <c r="C247" s="102">
        <v>1000</v>
      </c>
      <c r="D247" s="91">
        <v>0.127</v>
      </c>
      <c r="E247" s="91">
        <v>0.127</v>
      </c>
    </row>
    <row r="248" spans="2:5" ht="15" customHeight="1">
      <c r="B248" s="94">
        <v>46265</v>
      </c>
      <c r="C248" s="102">
        <v>1000</v>
      </c>
      <c r="D248" s="91">
        <v>0.12470000000000001</v>
      </c>
      <c r="E248" s="91">
        <v>0.12470000000000001</v>
      </c>
    </row>
    <row r="249" spans="2:5" ht="15" customHeight="1">
      <c r="B249" s="94">
        <v>46266</v>
      </c>
      <c r="C249" s="102">
        <v>1000.0003</v>
      </c>
      <c r="D249" s="91">
        <v>0.1212</v>
      </c>
      <c r="E249" s="91">
        <v>0.1212</v>
      </c>
    </row>
    <row r="250" spans="2:5" ht="15" customHeight="1">
      <c r="B250" s="94">
        <v>46267</v>
      </c>
      <c r="C250" s="102">
        <v>1000.0003</v>
      </c>
      <c r="D250" s="91">
        <v>0.1182</v>
      </c>
      <c r="E250" s="91">
        <v>0.1182</v>
      </c>
    </row>
    <row r="251" spans="2:5" ht="15" customHeight="1">
      <c r="B251" s="94">
        <v>46268</v>
      </c>
      <c r="C251" s="102">
        <v>1000.0008</v>
      </c>
      <c r="D251" s="91">
        <v>0.113</v>
      </c>
      <c r="E251" s="91">
        <v>0.113</v>
      </c>
    </row>
    <row r="252" spans="2:5" ht="15" customHeight="1">
      <c r="B252" s="94">
        <v>46269</v>
      </c>
      <c r="C252" s="102">
        <v>1000.0006</v>
      </c>
      <c r="D252" s="91">
        <v>0.10440000000000001</v>
      </c>
      <c r="E252" s="91">
        <v>0.10440000000000001</v>
      </c>
    </row>
    <row r="253" spans="2:5" ht="15" customHeight="1">
      <c r="B253" s="94">
        <v>46270</v>
      </c>
      <c r="C253" s="102">
        <v>1000.0005</v>
      </c>
      <c r="D253" s="91">
        <v>0.1082</v>
      </c>
      <c r="E253" s="91">
        <v>0.1082</v>
      </c>
    </row>
    <row r="254" spans="2:5" ht="15" customHeight="1">
      <c r="B254" s="94">
        <v>46271</v>
      </c>
      <c r="C254" s="102">
        <v>1000.0004</v>
      </c>
      <c r="D254" s="91">
        <v>0.1082</v>
      </c>
      <c r="E254" s="91">
        <v>0.1082</v>
      </c>
    </row>
    <row r="255" spans="2:5" ht="15" customHeight="1">
      <c r="B255" s="94">
        <v>46272</v>
      </c>
      <c r="C255" s="102">
        <v>1000.0004</v>
      </c>
      <c r="D255" s="91">
        <v>0.1138</v>
      </c>
      <c r="E255" s="91">
        <v>0.1138</v>
      </c>
    </row>
    <row r="256" spans="2:5" ht="15" customHeight="1">
      <c r="B256" s="94">
        <v>46273</v>
      </c>
      <c r="C256" s="102">
        <v>1000.0007000000001</v>
      </c>
      <c r="D256" s="91">
        <v>0.11550000000000001</v>
      </c>
      <c r="E256" s="91">
        <v>0.11550000000000001</v>
      </c>
    </row>
    <row r="257" spans="2:5" ht="15" customHeight="1">
      <c r="B257" s="94">
        <v>46274</v>
      </c>
      <c r="C257" s="102">
        <v>1000</v>
      </c>
      <c r="D257" s="91">
        <v>0.1152</v>
      </c>
      <c r="E257" s="91">
        <v>0.1152</v>
      </c>
    </row>
    <row r="258" spans="2:5" ht="15" customHeight="1">
      <c r="B258" s="94">
        <v>46275</v>
      </c>
      <c r="C258" s="102">
        <v>1000.0006</v>
      </c>
      <c r="D258" s="91">
        <v>0.1163</v>
      </c>
      <c r="E258" s="91">
        <v>0.1163</v>
      </c>
    </row>
    <row r="259" spans="2:5" ht="15" customHeight="1">
      <c r="B259" s="94">
        <v>46276</v>
      </c>
      <c r="C259" s="102">
        <v>1000.0005</v>
      </c>
      <c r="D259" s="91">
        <v>0.1178</v>
      </c>
      <c r="E259" s="91">
        <v>0.1178</v>
      </c>
    </row>
    <row r="260" spans="2:5" ht="15" customHeight="1">
      <c r="B260" s="94">
        <v>46277</v>
      </c>
      <c r="C260" s="102">
        <v>1000.0004</v>
      </c>
      <c r="D260" s="91">
        <v>0.11840000000000001</v>
      </c>
      <c r="E260" s="91">
        <v>0.11840000000000001</v>
      </c>
    </row>
    <row r="261" spans="2:5" ht="15" customHeight="1">
      <c r="B261" s="94">
        <v>46278</v>
      </c>
      <c r="C261" s="102">
        <v>1000.0004</v>
      </c>
      <c r="D261" s="91">
        <v>0.11890000000000001</v>
      </c>
      <c r="E261" s="91">
        <v>0.11890000000000001</v>
      </c>
    </row>
    <row r="262" spans="2:5" ht="15" customHeight="1">
      <c r="B262" s="94">
        <v>46279</v>
      </c>
      <c r="C262" s="102">
        <v>1000.0004</v>
      </c>
      <c r="D262" s="91">
        <v>0.11940000000000001</v>
      </c>
      <c r="E262" s="91">
        <v>0.11940000000000001</v>
      </c>
    </row>
    <row r="263" spans="2:5" ht="15" customHeight="1">
      <c r="B263" s="94">
        <v>46280</v>
      </c>
      <c r="C263" s="102">
        <v>1000</v>
      </c>
      <c r="D263" s="91">
        <v>0.1191</v>
      </c>
      <c r="E263" s="91">
        <v>0.1191</v>
      </c>
    </row>
    <row r="264" spans="2:5" ht="15" customHeight="1">
      <c r="B264" s="94">
        <v>46281</v>
      </c>
      <c r="C264" s="102">
        <v>1000</v>
      </c>
      <c r="D264" s="91">
        <v>0.1183</v>
      </c>
      <c r="E264" s="91">
        <v>0.1183</v>
      </c>
    </row>
    <row r="265" spans="2:5" ht="15" customHeight="1">
      <c r="B265" s="94">
        <v>46282</v>
      </c>
      <c r="C265" s="102">
        <v>1000</v>
      </c>
      <c r="D265" s="91">
        <v>0.1221</v>
      </c>
      <c r="E265" s="91">
        <v>0.1221</v>
      </c>
    </row>
    <row r="266" spans="2:5" ht="15" customHeight="1">
      <c r="B266" s="94">
        <v>46283</v>
      </c>
      <c r="C266" s="102">
        <v>1000</v>
      </c>
      <c r="D266" s="91">
        <v>0.12520000000000001</v>
      </c>
      <c r="E266" s="91">
        <v>0.12520000000000001</v>
      </c>
    </row>
    <row r="267" spans="2:5" ht="15" customHeight="1">
      <c r="B267" s="94">
        <v>46284</v>
      </c>
      <c r="C267" s="102">
        <v>1000</v>
      </c>
      <c r="D267" s="91">
        <v>0.12859999999999999</v>
      </c>
      <c r="E267" s="91">
        <v>0.12859999999999999</v>
      </c>
    </row>
    <row r="268" spans="2:5" ht="15" customHeight="1">
      <c r="B268" s="94">
        <v>46285</v>
      </c>
      <c r="C268" s="102">
        <v>1000</v>
      </c>
      <c r="D268" s="91">
        <v>0.13039999999999999</v>
      </c>
      <c r="E268" s="91">
        <v>0.13039999999999999</v>
      </c>
    </row>
    <row r="269" spans="2:5" ht="15" customHeight="1">
      <c r="B269" s="94">
        <v>46286</v>
      </c>
      <c r="C269" s="102">
        <v>1000</v>
      </c>
      <c r="D269" s="91">
        <v>0.12970000000000001</v>
      </c>
      <c r="E269" s="91">
        <v>0.12970000000000001</v>
      </c>
    </row>
    <row r="270" spans="2:5" ht="15" customHeight="1">
      <c r="B270" s="94">
        <v>46287</v>
      </c>
      <c r="C270" s="102">
        <v>1000</v>
      </c>
      <c r="D270" s="91">
        <v>0.12659999999999999</v>
      </c>
      <c r="E270" s="91">
        <v>0.12659999999999999</v>
      </c>
    </row>
    <row r="271" spans="2:5" ht="15" customHeight="1">
      <c r="B271" s="94">
        <v>46288</v>
      </c>
      <c r="C271" s="102">
        <v>1000</v>
      </c>
      <c r="D271" s="91">
        <v>0.12989999999999999</v>
      </c>
      <c r="E271" s="91">
        <v>0.12989999999999999</v>
      </c>
    </row>
    <row r="272" spans="2:5" ht="15" customHeight="1">
      <c r="B272" s="94">
        <v>46289</v>
      </c>
      <c r="C272" s="102">
        <v>1000</v>
      </c>
      <c r="D272" s="91">
        <v>0.12670000000000001</v>
      </c>
      <c r="E272" s="91">
        <v>0.12670000000000001</v>
      </c>
    </row>
    <row r="273" spans="2:5" ht="15" customHeight="1">
      <c r="B273" s="94">
        <v>46290</v>
      </c>
      <c r="C273" s="102">
        <v>1000</v>
      </c>
      <c r="D273" s="91">
        <v>0.12839999999999999</v>
      </c>
      <c r="E273" s="91">
        <v>0.12839999999999999</v>
      </c>
    </row>
    <row r="274" spans="2:5" ht="15" customHeight="1">
      <c r="B274" s="94">
        <v>46291</v>
      </c>
      <c r="C274" s="102">
        <v>1000</v>
      </c>
      <c r="D274" s="91">
        <v>0.13</v>
      </c>
      <c r="E274" s="91">
        <v>0.13</v>
      </c>
    </row>
    <row r="275" spans="2:5" ht="15" customHeight="1">
      <c r="B275" s="94">
        <v>46292</v>
      </c>
      <c r="C275" s="102">
        <v>1000</v>
      </c>
      <c r="D275" s="91">
        <v>0.1288</v>
      </c>
      <c r="E275" s="91">
        <v>0.1288</v>
      </c>
    </row>
    <row r="276" spans="2:5" ht="15" customHeight="1">
      <c r="B276" s="94">
        <v>46293</v>
      </c>
      <c r="C276" s="102">
        <v>1000</v>
      </c>
      <c r="D276" s="91">
        <v>0.1288</v>
      </c>
      <c r="E276" s="91">
        <v>0.1288</v>
      </c>
    </row>
    <row r="277" spans="2:5" ht="15" customHeight="1">
      <c r="B277" s="94">
        <v>46294</v>
      </c>
      <c r="C277" s="102">
        <v>1000</v>
      </c>
      <c r="D277" s="91">
        <v>0.1283</v>
      </c>
      <c r="E277" s="91">
        <v>0.1283</v>
      </c>
    </row>
    <row r="278" spans="2:5" ht="15" customHeight="1">
      <c r="B278" s="94">
        <v>46295</v>
      </c>
      <c r="C278" s="102">
        <v>1000</v>
      </c>
      <c r="D278" s="91">
        <v>0.1298</v>
      </c>
      <c r="E278" s="91">
        <v>0.1298</v>
      </c>
    </row>
    <row r="279" spans="2:5" ht="15" customHeight="1">
      <c r="B279" s="94">
        <v>46296</v>
      </c>
      <c r="C279" s="102">
        <v>1000.0001</v>
      </c>
      <c r="D279" s="91">
        <v>0.12959999999999999</v>
      </c>
      <c r="E279" s="91">
        <v>0.12959999999999999</v>
      </c>
    </row>
    <row r="280" spans="2:5" ht="15" customHeight="1">
      <c r="B280" s="94">
        <v>46297</v>
      </c>
      <c r="C280" s="102">
        <v>1000</v>
      </c>
      <c r="D280" s="91">
        <v>0.13020000000000001</v>
      </c>
      <c r="E280" s="91">
        <v>0.13020000000000001</v>
      </c>
    </row>
    <row r="281" spans="2:5" ht="15" customHeight="1">
      <c r="B281" s="94">
        <v>46298</v>
      </c>
      <c r="C281" s="102">
        <v>1000</v>
      </c>
      <c r="D281" s="91">
        <v>0.1308</v>
      </c>
      <c r="E281" s="91">
        <v>0.1308</v>
      </c>
    </row>
    <row r="282" spans="2:5" ht="15" customHeight="1">
      <c r="B282" s="94">
        <v>46299</v>
      </c>
      <c r="C282" s="102">
        <v>1000</v>
      </c>
      <c r="D282" s="91">
        <v>0.13</v>
      </c>
      <c r="E282" s="91">
        <v>0.13</v>
      </c>
    </row>
    <row r="283" spans="2:5" ht="15" customHeight="1">
      <c r="B283" s="94">
        <v>46300</v>
      </c>
      <c r="C283" s="102">
        <v>1000</v>
      </c>
      <c r="D283" s="91">
        <v>0.12859999999999999</v>
      </c>
      <c r="E283" s="91">
        <v>0.12859999999999999</v>
      </c>
    </row>
    <row r="284" spans="2:5" ht="15" customHeight="1">
      <c r="B284" s="94">
        <v>46301</v>
      </c>
      <c r="C284" s="102">
        <v>1000.0001999999999</v>
      </c>
      <c r="D284" s="91">
        <v>0.13009999999999999</v>
      </c>
      <c r="E284" s="91">
        <v>0.13009999999999999</v>
      </c>
    </row>
    <row r="285" spans="2:5" ht="15" customHeight="1">
      <c r="B285" s="94">
        <v>46302</v>
      </c>
      <c r="C285" s="102">
        <v>1000</v>
      </c>
      <c r="D285" s="91">
        <v>0.13619999999999999</v>
      </c>
      <c r="E285" s="91">
        <v>0.13619999999999999</v>
      </c>
    </row>
    <row r="286" spans="2:5" ht="15" customHeight="1">
      <c r="B286" s="94">
        <v>46303</v>
      </c>
      <c r="C286" s="102">
        <v>1000</v>
      </c>
      <c r="D286" s="91">
        <v>0.13039999999999999</v>
      </c>
      <c r="E286" s="91">
        <v>0.13039999999999999</v>
      </c>
    </row>
    <row r="287" spans="2:5" ht="15" customHeight="1">
      <c r="B287" s="94">
        <v>46304</v>
      </c>
      <c r="C287" s="102">
        <v>1000.0006</v>
      </c>
      <c r="D287" s="91">
        <v>0.1348</v>
      </c>
      <c r="E287" s="91">
        <v>0.1348</v>
      </c>
    </row>
    <row r="288" spans="2:5" ht="15" customHeight="1">
      <c r="B288" s="94">
        <v>46305</v>
      </c>
      <c r="C288" s="102">
        <v>1000.0006</v>
      </c>
      <c r="D288" s="91">
        <v>0.1351</v>
      </c>
      <c r="E288" s="91">
        <v>0.1351</v>
      </c>
    </row>
    <row r="289" spans="2:5" ht="15" customHeight="1">
      <c r="B289" s="94">
        <v>46306</v>
      </c>
      <c r="C289" s="102">
        <v>1000.0005</v>
      </c>
      <c r="D289" s="91">
        <v>0.13539999999999999</v>
      </c>
      <c r="E289" s="91">
        <v>0.13539999999999999</v>
      </c>
    </row>
    <row r="290" spans="2:5" ht="15" customHeight="1">
      <c r="B290" s="94">
        <v>46307</v>
      </c>
      <c r="C290" s="102">
        <v>1000</v>
      </c>
      <c r="D290" s="91">
        <v>0.13420000000000001</v>
      </c>
      <c r="E290" s="91">
        <v>0.13420000000000001</v>
      </c>
    </row>
    <row r="291" spans="2:5" ht="15" customHeight="1">
      <c r="B291" s="94">
        <v>46308</v>
      </c>
      <c r="C291" s="102">
        <v>1000</v>
      </c>
      <c r="D291" s="91">
        <v>0.1368</v>
      </c>
      <c r="E291" s="91">
        <v>0.1368</v>
      </c>
    </row>
    <row r="292" spans="2:5" ht="15" customHeight="1">
      <c r="B292" s="94">
        <v>46309</v>
      </c>
      <c r="C292" s="102">
        <v>1000</v>
      </c>
      <c r="D292" s="91">
        <v>0.13969999999999999</v>
      </c>
      <c r="E292" s="91">
        <v>0.13969999999999999</v>
      </c>
    </row>
    <row r="293" spans="2:5" ht="15" customHeight="1">
      <c r="B293" s="94">
        <v>46310</v>
      </c>
      <c r="C293" s="102">
        <v>1000</v>
      </c>
      <c r="D293" s="91">
        <v>0.1416</v>
      </c>
      <c r="E293" s="91">
        <v>0.1416</v>
      </c>
    </row>
    <row r="294" spans="2:5" ht="15" customHeight="1">
      <c r="B294" s="94">
        <v>46311</v>
      </c>
      <c r="C294" s="102">
        <v>1000</v>
      </c>
      <c r="D294" s="91">
        <v>0.14169999999999999</v>
      </c>
      <c r="E294" s="91">
        <v>0.14169999999999999</v>
      </c>
    </row>
    <row r="295" spans="2:5" ht="15" customHeight="1">
      <c r="B295" s="94">
        <v>46312</v>
      </c>
      <c r="C295" s="102">
        <v>1000</v>
      </c>
      <c r="D295" s="91">
        <v>0.1444</v>
      </c>
      <c r="E295" s="91">
        <v>0.1444</v>
      </c>
    </row>
    <row r="296" spans="2:5" ht="15" customHeight="1">
      <c r="B296" s="94">
        <v>46313</v>
      </c>
      <c r="C296" s="102">
        <v>1000</v>
      </c>
      <c r="D296" s="91">
        <v>0.14560000000000001</v>
      </c>
      <c r="E296" s="91">
        <v>0.14560000000000001</v>
      </c>
    </row>
    <row r="297" spans="2:5" ht="15" customHeight="1">
      <c r="B297" s="94">
        <v>46314</v>
      </c>
      <c r="C297" s="102">
        <v>1000</v>
      </c>
      <c r="D297" s="91">
        <v>0.1409</v>
      </c>
      <c r="E297" s="91">
        <v>0.1409</v>
      </c>
    </row>
    <row r="298" spans="2:5" ht="15" customHeight="1">
      <c r="B298" s="94">
        <v>46315</v>
      </c>
      <c r="C298" s="102">
        <v>1000</v>
      </c>
      <c r="D298" s="91">
        <v>0.13980000000000001</v>
      </c>
      <c r="E298" s="91">
        <v>0.13980000000000001</v>
      </c>
    </row>
    <row r="299" spans="2:5" ht="15" customHeight="1">
      <c r="B299" s="94">
        <v>46316</v>
      </c>
      <c r="C299" s="102">
        <v>1000</v>
      </c>
      <c r="D299" s="91">
        <v>0.14019999999999999</v>
      </c>
      <c r="E299" s="91">
        <v>0.14019999999999999</v>
      </c>
    </row>
    <row r="300" spans="2:5" ht="15" customHeight="1">
      <c r="B300" s="94">
        <v>46317</v>
      </c>
      <c r="C300" s="102">
        <v>1000</v>
      </c>
      <c r="D300" s="91">
        <v>0.13830000000000001</v>
      </c>
      <c r="E300" s="91">
        <v>0.13830000000000001</v>
      </c>
    </row>
    <row r="301" spans="2:5" ht="15" customHeight="1">
      <c r="B301" s="94">
        <v>46318</v>
      </c>
      <c r="C301" s="102">
        <v>1000</v>
      </c>
      <c r="D301" s="91">
        <v>0.1404</v>
      </c>
      <c r="E301" s="91">
        <v>0.1404</v>
      </c>
    </row>
    <row r="302" spans="2:5" ht="15" customHeight="1">
      <c r="B302" s="94">
        <v>46319</v>
      </c>
      <c r="C302" s="102">
        <v>1000</v>
      </c>
      <c r="D302" s="91">
        <v>0.14180000000000001</v>
      </c>
      <c r="E302" s="91">
        <v>0.14180000000000001</v>
      </c>
    </row>
    <row r="303" spans="2:5" ht="15" customHeight="1">
      <c r="B303" s="94">
        <v>46320</v>
      </c>
      <c r="C303" s="102">
        <v>1000</v>
      </c>
      <c r="D303" s="91">
        <v>0.14130000000000001</v>
      </c>
      <c r="E303" s="91">
        <v>0.14130000000000001</v>
      </c>
    </row>
    <row r="304" spans="2:5" ht="15" customHeight="1">
      <c r="B304" s="94">
        <v>46321</v>
      </c>
      <c r="C304" s="102">
        <v>1000</v>
      </c>
      <c r="D304" s="91">
        <v>0.13969999999999999</v>
      </c>
      <c r="E304" s="91">
        <v>0.13969999999999999</v>
      </c>
    </row>
    <row r="305" spans="2:5" ht="15" customHeight="1">
      <c r="B305" s="94">
        <v>46322</v>
      </c>
      <c r="C305" s="102">
        <v>1000</v>
      </c>
      <c r="D305" s="91">
        <v>0.1371</v>
      </c>
      <c r="E305" s="91">
        <v>0.1371</v>
      </c>
    </row>
    <row r="306" spans="2:5" ht="15" customHeight="1">
      <c r="B306" s="94">
        <v>46323</v>
      </c>
      <c r="C306" s="102">
        <v>1000</v>
      </c>
      <c r="D306" s="91">
        <v>0.13769999999999999</v>
      </c>
      <c r="E306" s="91">
        <v>0.13769999999999999</v>
      </c>
    </row>
    <row r="307" spans="2:5" ht="15" customHeight="1">
      <c r="B307" s="94">
        <v>46324</v>
      </c>
      <c r="C307" s="102">
        <v>1000.0009</v>
      </c>
      <c r="D307" s="91">
        <v>0.1333</v>
      </c>
      <c r="E307" s="91">
        <v>0.1333</v>
      </c>
    </row>
    <row r="308" spans="2:5" ht="15" customHeight="1">
      <c r="B308" s="94">
        <v>46325</v>
      </c>
      <c r="C308" s="102">
        <v>1000.0001</v>
      </c>
      <c r="D308" s="91">
        <v>0.14549999999999999</v>
      </c>
      <c r="E308" s="91">
        <v>0.14549999999999999</v>
      </c>
    </row>
    <row r="309" spans="2:5" ht="15" customHeight="1">
      <c r="B309" s="94">
        <v>46326</v>
      </c>
      <c r="C309" s="102">
        <v>1000.0001999999999</v>
      </c>
      <c r="D309" s="91">
        <v>0.14530000000000001</v>
      </c>
      <c r="E309" s="91">
        <v>0.14530000000000001</v>
      </c>
    </row>
    <row r="310" spans="2:5" ht="15" customHeight="1">
      <c r="B310" s="105"/>
      <c r="C310" s="108"/>
      <c r="D310" s="98"/>
      <c r="E310" s="98"/>
    </row>
    <row r="311" spans="2:5" ht="16">
      <c r="B311" s="247" t="s">
        <v>2640</v>
      </c>
      <c r="C311" s="247"/>
      <c r="D311" s="247"/>
      <c r="E311" s="247"/>
    </row>
    <row r="312" spans="2:5" s="86" customFormat="1" ht="39">
      <c r="B312" s="87" t="s">
        <v>2618</v>
      </c>
      <c r="C312" s="88" t="s">
        <v>2619</v>
      </c>
      <c r="D312" s="89" t="s">
        <v>2620</v>
      </c>
      <c r="E312" s="89" t="s">
        <v>2621</v>
      </c>
    </row>
    <row r="313" spans="2:5" s="93" customFormat="1">
      <c r="B313" s="94">
        <v>46143</v>
      </c>
      <c r="C313" s="102">
        <v>1000</v>
      </c>
      <c r="D313" s="91">
        <v>0.1346</v>
      </c>
      <c r="E313" s="91">
        <v>0.1346</v>
      </c>
    </row>
    <row r="314" spans="2:5" s="93" customFormat="1">
      <c r="B314" s="94">
        <v>46144</v>
      </c>
      <c r="C314" s="102">
        <v>1000</v>
      </c>
      <c r="D314" s="91">
        <v>0.1343</v>
      </c>
      <c r="E314" s="91">
        <v>0.1343</v>
      </c>
    </row>
    <row r="315" spans="2:5" s="93" customFormat="1">
      <c r="B315" s="94">
        <v>46145</v>
      </c>
      <c r="C315" s="102">
        <v>1000</v>
      </c>
      <c r="D315" s="91">
        <v>0.13400000000000001</v>
      </c>
      <c r="E315" s="91">
        <v>0.13400000000000001</v>
      </c>
    </row>
    <row r="316" spans="2:5" s="93" customFormat="1">
      <c r="B316" s="94">
        <v>46146</v>
      </c>
      <c r="C316" s="102">
        <v>1000</v>
      </c>
      <c r="D316" s="91">
        <v>0.13039999999999999</v>
      </c>
      <c r="E316" s="91">
        <v>0.13039999999999999</v>
      </c>
    </row>
    <row r="317" spans="2:5" s="93" customFormat="1">
      <c r="B317" s="94">
        <v>46147</v>
      </c>
      <c r="C317" s="102">
        <v>1000</v>
      </c>
      <c r="D317" s="91">
        <v>0.12659999999999999</v>
      </c>
      <c r="E317" s="91">
        <v>0.12659999999999999</v>
      </c>
    </row>
    <row r="318" spans="2:5" s="93" customFormat="1">
      <c r="B318" s="94">
        <v>46148</v>
      </c>
      <c r="C318" s="102">
        <v>1000.0001</v>
      </c>
      <c r="D318" s="91">
        <v>0.13239999999999999</v>
      </c>
      <c r="E318" s="91">
        <v>0.13239999999999999</v>
      </c>
    </row>
    <row r="319" spans="2:5" s="93" customFormat="1">
      <c r="B319" s="94">
        <v>46149</v>
      </c>
      <c r="C319" s="102">
        <v>1000</v>
      </c>
      <c r="D319" s="91">
        <v>0.12570000000000001</v>
      </c>
      <c r="E319" s="91">
        <v>0.12570000000000001</v>
      </c>
    </row>
    <row r="320" spans="2:5" s="93" customFormat="1">
      <c r="B320" s="94">
        <v>46150</v>
      </c>
      <c r="C320" s="102">
        <v>1000</v>
      </c>
      <c r="D320" s="91">
        <v>0.13550000000000001</v>
      </c>
      <c r="E320" s="91">
        <v>0.13550000000000001</v>
      </c>
    </row>
    <row r="321" spans="2:5" s="93" customFormat="1">
      <c r="B321" s="94">
        <v>46151</v>
      </c>
      <c r="C321" s="102">
        <v>1000</v>
      </c>
      <c r="D321" s="91">
        <v>0.13150000000000001</v>
      </c>
      <c r="E321" s="91">
        <v>0.13150000000000001</v>
      </c>
    </row>
    <row r="322" spans="2:5" s="93" customFormat="1">
      <c r="B322" s="94">
        <v>46152</v>
      </c>
      <c r="C322" s="102">
        <v>1000</v>
      </c>
      <c r="D322" s="91">
        <v>0.1305</v>
      </c>
      <c r="E322" s="91">
        <v>0.1305</v>
      </c>
    </row>
    <row r="323" spans="2:5" s="93" customFormat="1">
      <c r="B323" s="94">
        <v>46153</v>
      </c>
      <c r="C323" s="102">
        <v>1000</v>
      </c>
      <c r="D323" s="91">
        <v>0.1341</v>
      </c>
      <c r="E323" s="91">
        <v>0.1341</v>
      </c>
    </row>
    <row r="324" spans="2:5" s="93" customFormat="1">
      <c r="B324" s="94">
        <v>46154</v>
      </c>
      <c r="C324" s="102">
        <v>1000</v>
      </c>
      <c r="D324" s="91">
        <v>0.12839999999999999</v>
      </c>
      <c r="E324" s="91">
        <v>0.12839999999999999</v>
      </c>
    </row>
    <row r="325" spans="2:5" s="93" customFormat="1">
      <c r="B325" s="94">
        <v>46155</v>
      </c>
      <c r="C325" s="102">
        <v>1000</v>
      </c>
      <c r="D325" s="91">
        <v>0.13150000000000001</v>
      </c>
      <c r="E325" s="91">
        <v>0.13150000000000001</v>
      </c>
    </row>
    <row r="326" spans="2:5" s="93" customFormat="1">
      <c r="B326" s="94">
        <v>46156</v>
      </c>
      <c r="C326" s="102">
        <v>1000</v>
      </c>
      <c r="D326" s="91">
        <v>0.1275</v>
      </c>
      <c r="E326" s="91">
        <v>0.1275</v>
      </c>
    </row>
    <row r="327" spans="2:5" s="93" customFormat="1">
      <c r="B327" s="94">
        <v>46157</v>
      </c>
      <c r="C327" s="102">
        <v>1000</v>
      </c>
      <c r="D327" s="91">
        <v>0.13489999999999999</v>
      </c>
      <c r="E327" s="91">
        <v>0.13489999999999999</v>
      </c>
    </row>
    <row r="328" spans="2:5" s="93" customFormat="1">
      <c r="B328" s="94">
        <v>46158</v>
      </c>
      <c r="C328" s="102">
        <v>1000</v>
      </c>
      <c r="D328" s="91">
        <v>0.1288</v>
      </c>
      <c r="E328" s="91">
        <v>0.1288</v>
      </c>
    </row>
    <row r="329" spans="2:5" s="93" customFormat="1">
      <c r="B329" s="94">
        <v>46159</v>
      </c>
      <c r="C329" s="102">
        <v>1000</v>
      </c>
      <c r="D329" s="91">
        <v>0.1323</v>
      </c>
      <c r="E329" s="91">
        <v>0.1323</v>
      </c>
    </row>
    <row r="330" spans="2:5" s="93" customFormat="1">
      <c r="B330" s="94">
        <v>46160</v>
      </c>
      <c r="C330" s="102">
        <v>1000</v>
      </c>
      <c r="D330" s="91">
        <v>0.12859999999999999</v>
      </c>
      <c r="E330" s="91">
        <v>0.12859999999999999</v>
      </c>
    </row>
    <row r="331" spans="2:5" s="93" customFormat="1">
      <c r="B331" s="94">
        <v>46161</v>
      </c>
      <c r="C331" s="102">
        <v>1000</v>
      </c>
      <c r="D331" s="91">
        <v>0.1318</v>
      </c>
      <c r="E331" s="91">
        <v>0.1318</v>
      </c>
    </row>
    <row r="332" spans="2:5" s="93" customFormat="1">
      <c r="B332" s="94">
        <v>46162</v>
      </c>
      <c r="C332" s="102">
        <v>1000</v>
      </c>
      <c r="D332" s="91">
        <v>0.1293</v>
      </c>
      <c r="E332" s="91">
        <v>0.1293</v>
      </c>
    </row>
    <row r="333" spans="2:5" s="93" customFormat="1">
      <c r="B333" s="94">
        <v>46163</v>
      </c>
      <c r="C333" s="102">
        <v>1000</v>
      </c>
      <c r="D333" s="91">
        <v>0.1331</v>
      </c>
      <c r="E333" s="91">
        <v>0.1331</v>
      </c>
    </row>
    <row r="334" spans="2:5" s="93" customFormat="1">
      <c r="B334" s="94">
        <v>46164</v>
      </c>
      <c r="C334" s="102">
        <v>1000</v>
      </c>
      <c r="D334" s="91">
        <v>0.13289999999999999</v>
      </c>
      <c r="E334" s="91">
        <v>0.13289999999999999</v>
      </c>
    </row>
    <row r="335" spans="2:5" s="93" customFormat="1">
      <c r="B335" s="94">
        <v>46165</v>
      </c>
      <c r="C335" s="102">
        <v>1000</v>
      </c>
      <c r="D335" s="91">
        <v>0.13500000000000001</v>
      </c>
      <c r="E335" s="91">
        <v>0.13500000000000001</v>
      </c>
    </row>
    <row r="336" spans="2:5" s="93" customFormat="1">
      <c r="B336" s="94">
        <v>46166</v>
      </c>
      <c r="C336" s="102">
        <v>1000</v>
      </c>
      <c r="D336" s="91">
        <v>0.1351</v>
      </c>
      <c r="E336" s="91">
        <v>0.1351</v>
      </c>
    </row>
    <row r="337" spans="2:5" s="93" customFormat="1">
      <c r="B337" s="94">
        <v>46167</v>
      </c>
      <c r="C337" s="102">
        <v>1000</v>
      </c>
      <c r="D337" s="91">
        <v>0.1321</v>
      </c>
      <c r="E337" s="91">
        <v>0.1321</v>
      </c>
    </row>
    <row r="338" spans="2:5" s="93" customFormat="1">
      <c r="B338" s="94">
        <v>46168</v>
      </c>
      <c r="C338" s="102">
        <v>1000</v>
      </c>
      <c r="D338" s="91">
        <v>0.13059999999999999</v>
      </c>
      <c r="E338" s="91">
        <v>0.13059999999999999</v>
      </c>
    </row>
    <row r="339" spans="2:5" s="93" customFormat="1">
      <c r="B339" s="94">
        <v>46169</v>
      </c>
      <c r="C339" s="102">
        <v>1000</v>
      </c>
      <c r="D339" s="91">
        <v>0.13220000000000001</v>
      </c>
      <c r="E339" s="91">
        <v>0.13220000000000001</v>
      </c>
    </row>
    <row r="340" spans="2:5" s="93" customFormat="1">
      <c r="B340" s="94">
        <v>46170</v>
      </c>
      <c r="C340" s="102">
        <v>1000</v>
      </c>
      <c r="D340" s="91">
        <v>0.13350000000000001</v>
      </c>
      <c r="E340" s="91">
        <v>0.13350000000000001</v>
      </c>
    </row>
    <row r="341" spans="2:5" s="93" customFormat="1">
      <c r="B341" s="94">
        <v>46171</v>
      </c>
      <c r="C341" s="102">
        <v>1000</v>
      </c>
      <c r="D341" s="91">
        <v>0.15679999999999999</v>
      </c>
      <c r="E341" s="91">
        <v>0.15679999999999999</v>
      </c>
    </row>
    <row r="342" spans="2:5" s="93" customFormat="1">
      <c r="B342" s="94">
        <v>46172</v>
      </c>
      <c r="C342" s="102">
        <v>1000</v>
      </c>
      <c r="D342" s="91">
        <v>0.1603</v>
      </c>
      <c r="E342" s="91">
        <v>0.1603</v>
      </c>
    </row>
    <row r="343" spans="2:5" s="93" customFormat="1">
      <c r="B343" s="94">
        <v>46173</v>
      </c>
      <c r="C343" s="102">
        <v>1000</v>
      </c>
      <c r="D343" s="91">
        <v>0.16159999999999999</v>
      </c>
      <c r="E343" s="91">
        <v>0.16159999999999999</v>
      </c>
    </row>
    <row r="344" spans="2:5" s="93" customFormat="1">
      <c r="B344" s="94">
        <v>46174</v>
      </c>
      <c r="C344" s="102">
        <v>1000</v>
      </c>
      <c r="D344" s="91">
        <v>0.13730000000000001</v>
      </c>
      <c r="E344" s="91">
        <v>0.13730000000000001</v>
      </c>
    </row>
    <row r="345" spans="2:5" s="93" customFormat="1">
      <c r="B345" s="94">
        <v>46175</v>
      </c>
      <c r="C345" s="102">
        <v>1000.0001</v>
      </c>
      <c r="D345" s="91">
        <v>0.13020000000000001</v>
      </c>
      <c r="E345" s="91">
        <v>0.13020000000000001</v>
      </c>
    </row>
    <row r="346" spans="2:5" s="93" customFormat="1">
      <c r="B346" s="94">
        <v>46176</v>
      </c>
      <c r="C346" s="102">
        <v>1000</v>
      </c>
      <c r="D346" s="91">
        <v>0.12839999999999999</v>
      </c>
      <c r="E346" s="91">
        <v>0.12839999999999999</v>
      </c>
    </row>
    <row r="347" spans="2:5" s="93" customFormat="1">
      <c r="B347" s="94">
        <v>46177</v>
      </c>
      <c r="C347" s="102">
        <v>1000</v>
      </c>
      <c r="D347" s="91">
        <v>0.1305</v>
      </c>
      <c r="E347" s="91">
        <v>0.1305</v>
      </c>
    </row>
    <row r="348" spans="2:5" s="93" customFormat="1">
      <c r="B348" s="94">
        <v>46178</v>
      </c>
      <c r="C348" s="102">
        <v>1000.0004</v>
      </c>
      <c r="D348" s="91">
        <v>0.125</v>
      </c>
      <c r="E348" s="91">
        <v>0.125</v>
      </c>
    </row>
    <row r="349" spans="2:5" s="93" customFormat="1">
      <c r="B349" s="94">
        <v>46179</v>
      </c>
      <c r="C349" s="102">
        <v>1000.0004</v>
      </c>
      <c r="D349" s="91">
        <v>0.13489999999999999</v>
      </c>
      <c r="E349" s="91">
        <v>0.13489999999999999</v>
      </c>
    </row>
    <row r="350" spans="2:5" s="93" customFormat="1">
      <c r="B350" s="94">
        <v>46180</v>
      </c>
      <c r="C350" s="102">
        <v>1000.0003</v>
      </c>
      <c r="D350" s="91">
        <v>0.12720000000000001</v>
      </c>
      <c r="E350" s="91">
        <v>0.12720000000000001</v>
      </c>
    </row>
    <row r="351" spans="2:5" s="93" customFormat="1">
      <c r="B351" s="94">
        <v>46181</v>
      </c>
      <c r="C351" s="102">
        <v>1000.0001</v>
      </c>
      <c r="D351" s="91">
        <v>0.1298</v>
      </c>
      <c r="E351" s="91">
        <v>0.1298</v>
      </c>
    </row>
    <row r="352" spans="2:5" s="93" customFormat="1">
      <c r="B352" s="94">
        <v>46182</v>
      </c>
      <c r="C352" s="102">
        <v>1000.0003</v>
      </c>
      <c r="D352" s="91">
        <v>0.1244</v>
      </c>
      <c r="E352" s="91">
        <v>0.1244</v>
      </c>
    </row>
    <row r="353" spans="2:5" s="93" customFormat="1">
      <c r="B353" s="94">
        <v>46183</v>
      </c>
      <c r="C353" s="102">
        <v>1000.0003</v>
      </c>
      <c r="D353" s="91">
        <v>0.1348</v>
      </c>
      <c r="E353" s="91">
        <v>0.1348</v>
      </c>
    </row>
    <row r="354" spans="2:5" s="93" customFormat="1">
      <c r="B354" s="94">
        <v>46184</v>
      </c>
      <c r="C354" s="102">
        <v>1000</v>
      </c>
      <c r="D354" s="91">
        <v>0.1268</v>
      </c>
      <c r="E354" s="91">
        <v>0.1268</v>
      </c>
    </row>
    <row r="355" spans="2:5" s="93" customFormat="1">
      <c r="B355" s="94">
        <v>46185</v>
      </c>
      <c r="C355" s="102">
        <v>1000.0008</v>
      </c>
      <c r="D355" s="91">
        <v>0.13639999999999999</v>
      </c>
      <c r="E355" s="91">
        <v>0.13639999999999999</v>
      </c>
    </row>
    <row r="356" spans="2:5" s="93" customFormat="1">
      <c r="B356" s="94">
        <v>46186</v>
      </c>
      <c r="C356" s="102">
        <v>1000.0007000000001</v>
      </c>
      <c r="D356" s="91">
        <v>0.12470000000000001</v>
      </c>
      <c r="E356" s="91">
        <v>0.12470000000000001</v>
      </c>
    </row>
    <row r="357" spans="2:5" s="93" customFormat="1">
      <c r="B357" s="94">
        <v>46187</v>
      </c>
      <c r="C357" s="102">
        <v>1000.0007000000001</v>
      </c>
      <c r="D357" s="91">
        <v>0.1341</v>
      </c>
      <c r="E357" s="91">
        <v>0.1341</v>
      </c>
    </row>
    <row r="358" spans="2:5" s="93" customFormat="1">
      <c r="B358" s="94">
        <v>46188</v>
      </c>
      <c r="C358" s="102">
        <v>1000.0004</v>
      </c>
      <c r="D358" s="91">
        <v>0.1275</v>
      </c>
      <c r="E358" s="91">
        <v>0.1275</v>
      </c>
    </row>
    <row r="359" spans="2:5" s="93" customFormat="1">
      <c r="B359" s="94">
        <v>46189</v>
      </c>
      <c r="C359" s="102">
        <v>1000.0001</v>
      </c>
      <c r="D359" s="91">
        <v>0.13300000000000001</v>
      </c>
      <c r="E359" s="91">
        <v>0.13300000000000001</v>
      </c>
    </row>
    <row r="360" spans="2:5" s="93" customFormat="1">
      <c r="B360" s="94">
        <v>46190</v>
      </c>
      <c r="C360" s="102">
        <v>1000.0001</v>
      </c>
      <c r="D360" s="91">
        <v>0.12720000000000001</v>
      </c>
      <c r="E360" s="91">
        <v>0.12720000000000001</v>
      </c>
    </row>
    <row r="361" spans="2:5" s="93" customFormat="1">
      <c r="B361" s="94">
        <v>46191</v>
      </c>
      <c r="C361" s="102">
        <v>1000.0004</v>
      </c>
      <c r="D361" s="91">
        <v>0.12820000000000001</v>
      </c>
      <c r="E361" s="91">
        <v>0.12820000000000001</v>
      </c>
    </row>
    <row r="362" spans="2:5" s="93" customFormat="1">
      <c r="B362" s="94">
        <v>46192</v>
      </c>
      <c r="C362" s="102">
        <v>1000.0006</v>
      </c>
      <c r="D362" s="91">
        <v>0.12989999999999999</v>
      </c>
      <c r="E362" s="91">
        <v>0.12989999999999999</v>
      </c>
    </row>
    <row r="363" spans="2:5" s="93" customFormat="1">
      <c r="B363" s="94">
        <v>46193</v>
      </c>
      <c r="C363" s="102">
        <v>1000.0005</v>
      </c>
      <c r="D363" s="91">
        <v>0.12670000000000001</v>
      </c>
      <c r="E363" s="91">
        <v>0.12670000000000001</v>
      </c>
    </row>
    <row r="364" spans="2:5" s="93" customFormat="1">
      <c r="B364" s="94">
        <v>46194</v>
      </c>
      <c r="C364" s="102">
        <v>1000.0003</v>
      </c>
      <c r="D364" s="91">
        <v>0.1376</v>
      </c>
      <c r="E364" s="91">
        <v>0.1376</v>
      </c>
    </row>
    <row r="365" spans="2:5" s="93" customFormat="1">
      <c r="B365" s="94">
        <v>46195</v>
      </c>
      <c r="C365" s="102">
        <v>1000.0003</v>
      </c>
      <c r="D365" s="91">
        <v>0.1285</v>
      </c>
      <c r="E365" s="91">
        <v>0.1285</v>
      </c>
    </row>
    <row r="366" spans="2:5" s="93" customFormat="1">
      <c r="B366" s="94">
        <v>46196</v>
      </c>
      <c r="C366" s="102">
        <v>1000.0003</v>
      </c>
      <c r="D366" s="91">
        <v>0.13450000000000001</v>
      </c>
      <c r="E366" s="91">
        <v>0.13450000000000001</v>
      </c>
    </row>
    <row r="367" spans="2:5" s="93" customFormat="1">
      <c r="B367" s="94">
        <v>46197</v>
      </c>
      <c r="C367" s="102">
        <v>1000</v>
      </c>
      <c r="D367" s="91">
        <v>0.12659999999999999</v>
      </c>
      <c r="E367" s="91">
        <v>0.12659999999999999</v>
      </c>
    </row>
    <row r="368" spans="2:5" s="93" customFormat="1">
      <c r="B368" s="94">
        <v>46198</v>
      </c>
      <c r="C368" s="102">
        <v>1000</v>
      </c>
      <c r="D368" s="91">
        <v>0.14119999999999999</v>
      </c>
      <c r="E368" s="91">
        <v>0.14119999999999999</v>
      </c>
    </row>
    <row r="369" spans="2:5" s="93" customFormat="1">
      <c r="B369" s="94">
        <v>46199</v>
      </c>
      <c r="C369" s="102">
        <v>1000</v>
      </c>
      <c r="D369" s="91">
        <v>0.1341</v>
      </c>
      <c r="E369" s="91">
        <v>0.1341</v>
      </c>
    </row>
    <row r="370" spans="2:5" s="93" customFormat="1">
      <c r="B370" s="94">
        <v>46200</v>
      </c>
      <c r="C370" s="102">
        <v>1000</v>
      </c>
      <c r="D370" s="91">
        <v>0.13059999999999999</v>
      </c>
      <c r="E370" s="91">
        <v>0.13059999999999999</v>
      </c>
    </row>
    <row r="371" spans="2:5" s="93" customFormat="1">
      <c r="B371" s="94">
        <v>46201</v>
      </c>
      <c r="C371" s="102">
        <v>1000</v>
      </c>
      <c r="D371" s="91">
        <v>0.13070000000000001</v>
      </c>
      <c r="E371" s="91">
        <v>0.13070000000000001</v>
      </c>
    </row>
    <row r="372" spans="2:5" s="93" customFormat="1">
      <c r="B372" s="94">
        <v>46202</v>
      </c>
      <c r="C372" s="102">
        <v>1000</v>
      </c>
      <c r="D372" s="91">
        <v>0.12720000000000001</v>
      </c>
      <c r="E372" s="91">
        <v>0.12720000000000001</v>
      </c>
    </row>
    <row r="373" spans="2:5" s="93" customFormat="1">
      <c r="B373" s="94">
        <v>46203</v>
      </c>
      <c r="C373" s="102">
        <v>1000</v>
      </c>
      <c r="D373" s="91">
        <v>0.1343</v>
      </c>
      <c r="E373" s="91">
        <v>0.1343</v>
      </c>
    </row>
    <row r="374" spans="2:5" s="93" customFormat="1">
      <c r="B374" s="94">
        <v>46204</v>
      </c>
      <c r="C374" s="102">
        <v>1000</v>
      </c>
      <c r="D374" s="91">
        <v>0.1285</v>
      </c>
      <c r="E374" s="91">
        <v>0.1285</v>
      </c>
    </row>
    <row r="375" spans="2:5" s="93" customFormat="1">
      <c r="B375" s="94">
        <v>46205</v>
      </c>
      <c r="C375" s="102">
        <v>1000</v>
      </c>
      <c r="D375" s="91">
        <v>0.12609999999999999</v>
      </c>
      <c r="E375" s="91">
        <v>0.12609999999999999</v>
      </c>
    </row>
    <row r="376" spans="2:5" s="93" customFormat="1">
      <c r="B376" s="94">
        <v>46206</v>
      </c>
      <c r="C376" s="102">
        <v>1000</v>
      </c>
      <c r="D376" s="91">
        <v>0.1356</v>
      </c>
      <c r="E376" s="91">
        <v>0.1356</v>
      </c>
    </row>
    <row r="377" spans="2:5" s="93" customFormat="1">
      <c r="B377" s="94">
        <v>46207</v>
      </c>
      <c r="C377" s="102">
        <v>1000</v>
      </c>
      <c r="D377" s="91">
        <v>0.1278</v>
      </c>
      <c r="E377" s="91">
        <v>0.1278</v>
      </c>
    </row>
    <row r="378" spans="2:5" s="93" customFormat="1">
      <c r="B378" s="94">
        <v>46208</v>
      </c>
      <c r="C378" s="102">
        <v>1000</v>
      </c>
      <c r="D378" s="91">
        <v>0.1321</v>
      </c>
      <c r="E378" s="91">
        <v>0.1321</v>
      </c>
    </row>
    <row r="379" spans="2:5" s="93" customFormat="1">
      <c r="B379" s="94">
        <v>46209</v>
      </c>
      <c r="C379" s="102">
        <v>1000</v>
      </c>
      <c r="D379" s="91">
        <v>0.12330000000000001</v>
      </c>
      <c r="E379" s="91">
        <v>0.12330000000000001</v>
      </c>
    </row>
    <row r="380" spans="2:5" s="93" customFormat="1">
      <c r="B380" s="94">
        <v>46210</v>
      </c>
      <c r="C380" s="102">
        <v>1000</v>
      </c>
      <c r="D380" s="91">
        <v>0.13389999999999999</v>
      </c>
      <c r="E380" s="91">
        <v>0.13389999999999999</v>
      </c>
    </row>
    <row r="381" spans="2:5" s="93" customFormat="1">
      <c r="B381" s="94">
        <v>46211</v>
      </c>
      <c r="C381" s="102">
        <v>1000</v>
      </c>
      <c r="D381" s="91">
        <v>0.1275</v>
      </c>
      <c r="E381" s="91">
        <v>0.1275</v>
      </c>
    </row>
    <row r="382" spans="2:5" s="93" customFormat="1">
      <c r="B382" s="94">
        <v>46212</v>
      </c>
      <c r="C382" s="102">
        <v>1000</v>
      </c>
      <c r="D382" s="91">
        <v>0.13639999999999999</v>
      </c>
      <c r="E382" s="91">
        <v>0.13639999999999999</v>
      </c>
    </row>
    <row r="383" spans="2:5" s="93" customFormat="1">
      <c r="B383" s="94">
        <v>46213</v>
      </c>
      <c r="C383" s="102">
        <v>1000</v>
      </c>
      <c r="D383" s="91">
        <v>0.1288</v>
      </c>
      <c r="E383" s="91">
        <v>0.1288</v>
      </c>
    </row>
    <row r="384" spans="2:5" s="93" customFormat="1">
      <c r="B384" s="94">
        <v>46214</v>
      </c>
      <c r="C384" s="102">
        <v>1000</v>
      </c>
      <c r="D384" s="91">
        <v>0.1333</v>
      </c>
      <c r="E384" s="91">
        <v>0.1333</v>
      </c>
    </row>
    <row r="385" spans="2:5" s="93" customFormat="1">
      <c r="B385" s="94">
        <v>46215</v>
      </c>
      <c r="C385" s="102">
        <v>1000</v>
      </c>
      <c r="D385" s="91">
        <v>0.12889999999999999</v>
      </c>
      <c r="E385" s="91">
        <v>0.12889999999999999</v>
      </c>
    </row>
    <row r="386" spans="2:5" s="93" customFormat="1">
      <c r="B386" s="94">
        <v>46216</v>
      </c>
      <c r="C386" s="102">
        <v>1000</v>
      </c>
      <c r="D386" s="91">
        <v>0.1321</v>
      </c>
      <c r="E386" s="91">
        <v>0.1321</v>
      </c>
    </row>
    <row r="387" spans="2:5" s="93" customFormat="1">
      <c r="B387" s="94">
        <v>46217</v>
      </c>
      <c r="C387" s="102">
        <v>1000</v>
      </c>
      <c r="D387" s="91">
        <v>0.12429999999999999</v>
      </c>
      <c r="E387" s="91">
        <v>0.12429999999999999</v>
      </c>
    </row>
    <row r="388" spans="2:5" s="93" customFormat="1">
      <c r="B388" s="94">
        <v>46218</v>
      </c>
      <c r="C388" s="102">
        <v>1000</v>
      </c>
      <c r="D388" s="91">
        <v>0.13469999999999999</v>
      </c>
      <c r="E388" s="91">
        <v>0.13469999999999999</v>
      </c>
    </row>
    <row r="389" spans="2:5" s="93" customFormat="1">
      <c r="B389" s="94">
        <v>46219</v>
      </c>
      <c r="C389" s="102">
        <v>1000</v>
      </c>
      <c r="D389" s="91">
        <v>0.13239999999999999</v>
      </c>
      <c r="E389" s="91">
        <v>0.13239999999999999</v>
      </c>
    </row>
    <row r="390" spans="2:5" s="93" customFormat="1">
      <c r="B390" s="94">
        <v>46220</v>
      </c>
      <c r="C390" s="102">
        <v>1000</v>
      </c>
      <c r="D390" s="91">
        <v>0.129</v>
      </c>
      <c r="E390" s="91">
        <v>0.129</v>
      </c>
    </row>
    <row r="391" spans="2:5" s="93" customFormat="1">
      <c r="B391" s="94">
        <v>46221</v>
      </c>
      <c r="C391" s="102">
        <v>1000</v>
      </c>
      <c r="D391" s="91">
        <v>0.1341</v>
      </c>
      <c r="E391" s="91">
        <v>0.1341</v>
      </c>
    </row>
    <row r="392" spans="2:5" s="93" customFormat="1">
      <c r="B392" s="94">
        <v>46222</v>
      </c>
      <c r="C392" s="102">
        <v>1000</v>
      </c>
      <c r="D392" s="91">
        <v>0.13089999999999999</v>
      </c>
      <c r="E392" s="91">
        <v>0.13089999999999999</v>
      </c>
    </row>
    <row r="393" spans="2:5" s="93" customFormat="1">
      <c r="B393" s="94">
        <v>46223</v>
      </c>
      <c r="C393" s="102">
        <v>1000.0001</v>
      </c>
      <c r="D393" s="91">
        <v>0.127</v>
      </c>
      <c r="E393" s="91">
        <v>0.127</v>
      </c>
    </row>
    <row r="394" spans="2:5" s="93" customFormat="1">
      <c r="B394" s="94">
        <v>46224</v>
      </c>
      <c r="C394" s="102">
        <v>1000</v>
      </c>
      <c r="D394" s="91">
        <v>0.1351</v>
      </c>
      <c r="E394" s="91">
        <v>0.1351</v>
      </c>
    </row>
    <row r="395" spans="2:5" s="93" customFormat="1">
      <c r="B395" s="94">
        <v>46225</v>
      </c>
      <c r="C395" s="102">
        <v>1000.0001</v>
      </c>
      <c r="D395" s="91">
        <v>0.1338</v>
      </c>
      <c r="E395" s="91">
        <v>0.1338</v>
      </c>
    </row>
    <row r="396" spans="2:5" s="93" customFormat="1">
      <c r="B396" s="94">
        <v>46226</v>
      </c>
      <c r="C396" s="102">
        <v>1000</v>
      </c>
      <c r="D396" s="91">
        <v>0.12939999999999999</v>
      </c>
      <c r="E396" s="91">
        <v>0.12939999999999999</v>
      </c>
    </row>
    <row r="397" spans="2:5" s="93" customFormat="1">
      <c r="B397" s="94">
        <v>46227</v>
      </c>
      <c r="C397" s="102">
        <v>1000.0005</v>
      </c>
      <c r="D397" s="91">
        <v>0.12670000000000001</v>
      </c>
      <c r="E397" s="91">
        <v>0.12670000000000001</v>
      </c>
    </row>
    <row r="398" spans="2:5" s="93" customFormat="1">
      <c r="B398" s="94">
        <v>46228</v>
      </c>
      <c r="C398" s="102">
        <v>1000.0005</v>
      </c>
      <c r="D398" s="91">
        <v>0.12989999999999999</v>
      </c>
      <c r="E398" s="91">
        <v>0.12989999999999999</v>
      </c>
    </row>
    <row r="399" spans="2:5" s="93" customFormat="1">
      <c r="B399" s="94">
        <v>46229</v>
      </c>
      <c r="C399" s="102">
        <v>1000.0005</v>
      </c>
      <c r="D399" s="91">
        <v>0.1237</v>
      </c>
      <c r="E399" s="91">
        <v>0.1237</v>
      </c>
    </row>
    <row r="400" spans="2:5" s="93" customFormat="1">
      <c r="B400" s="94">
        <v>46230</v>
      </c>
      <c r="C400" s="102">
        <v>1000.0003</v>
      </c>
      <c r="D400" s="91">
        <v>0.13700000000000001</v>
      </c>
      <c r="E400" s="91">
        <v>0.13700000000000001</v>
      </c>
    </row>
    <row r="401" spans="2:5" s="93" customFormat="1">
      <c r="B401" s="94">
        <v>46231</v>
      </c>
      <c r="C401" s="102">
        <v>1000.0004</v>
      </c>
      <c r="D401" s="91">
        <v>0.1331</v>
      </c>
      <c r="E401" s="91">
        <v>0.1331</v>
      </c>
    </row>
    <row r="402" spans="2:5" s="93" customFormat="1">
      <c r="B402" s="94">
        <v>46232</v>
      </c>
      <c r="C402" s="102">
        <v>1000</v>
      </c>
      <c r="D402" s="91">
        <v>0.12909999999999999</v>
      </c>
      <c r="E402" s="91">
        <v>0.12909999999999999</v>
      </c>
    </row>
    <row r="403" spans="2:5" s="93" customFormat="1">
      <c r="B403" s="94">
        <v>46233</v>
      </c>
      <c r="C403" s="102">
        <v>1000.0008</v>
      </c>
      <c r="D403" s="91">
        <v>0.13289999999999999</v>
      </c>
      <c r="E403" s="91">
        <v>0.13289999999999999</v>
      </c>
    </row>
    <row r="404" spans="2:5" s="93" customFormat="1">
      <c r="B404" s="94">
        <v>46234</v>
      </c>
      <c r="C404" s="102">
        <v>1000.0004</v>
      </c>
      <c r="D404" s="91">
        <v>0.12759999999999999</v>
      </c>
      <c r="E404" s="91">
        <v>0.12759999999999999</v>
      </c>
    </row>
    <row r="405" spans="2:5" s="93" customFormat="1">
      <c r="B405" s="94">
        <v>46235</v>
      </c>
      <c r="C405" s="102">
        <v>1000.0003</v>
      </c>
      <c r="D405" s="91">
        <v>0.1343</v>
      </c>
      <c r="E405" s="91">
        <v>0.1343</v>
      </c>
    </row>
    <row r="406" spans="2:5" s="93" customFormat="1">
      <c r="B406" s="94">
        <v>46236</v>
      </c>
      <c r="C406" s="102">
        <v>1000.0001999999999</v>
      </c>
      <c r="D406" s="91">
        <v>0.13039999999999999</v>
      </c>
      <c r="E406" s="91">
        <v>0.13039999999999999</v>
      </c>
    </row>
    <row r="407" spans="2:5" s="93" customFormat="1">
      <c r="B407" s="94">
        <v>46237</v>
      </c>
      <c r="C407" s="102">
        <v>1000.002</v>
      </c>
      <c r="D407" s="91">
        <v>0.1211</v>
      </c>
      <c r="E407" s="91">
        <v>0.1211</v>
      </c>
    </row>
    <row r="408" spans="2:5" s="93" customFormat="1">
      <c r="B408" s="94">
        <v>46238</v>
      </c>
      <c r="C408" s="102">
        <v>1000.0016000000001</v>
      </c>
      <c r="D408" s="91">
        <v>0.13489999999999999</v>
      </c>
      <c r="E408" s="91">
        <v>0.13489999999999999</v>
      </c>
    </row>
    <row r="409" spans="2:5" s="93" customFormat="1">
      <c r="B409" s="94">
        <v>46239</v>
      </c>
      <c r="C409" s="102">
        <v>1000.0026</v>
      </c>
      <c r="D409" s="91">
        <v>0.12379999999999999</v>
      </c>
      <c r="E409" s="91">
        <v>0.12379999999999999</v>
      </c>
    </row>
    <row r="410" spans="2:5" s="93" customFormat="1">
      <c r="B410" s="94">
        <v>46240</v>
      </c>
      <c r="C410" s="102">
        <v>1000.0019</v>
      </c>
      <c r="D410" s="91">
        <v>0.13830000000000001</v>
      </c>
      <c r="E410" s="91">
        <v>0.13830000000000001</v>
      </c>
    </row>
    <row r="411" spans="2:5" s="93" customFormat="1">
      <c r="B411" s="94">
        <v>46241</v>
      </c>
      <c r="C411" s="102">
        <v>1000.0016000000001</v>
      </c>
      <c r="D411" s="91">
        <v>0.12709999999999999</v>
      </c>
      <c r="E411" s="91">
        <v>0.12709999999999999</v>
      </c>
    </row>
    <row r="412" spans="2:5" s="93" customFormat="1">
      <c r="B412" s="94">
        <v>46242</v>
      </c>
      <c r="C412" s="102">
        <v>1000.0015</v>
      </c>
      <c r="D412" s="91">
        <v>0.13070000000000001</v>
      </c>
      <c r="E412" s="91">
        <v>0.13070000000000001</v>
      </c>
    </row>
    <row r="413" spans="2:5" s="93" customFormat="1">
      <c r="B413" s="94">
        <v>46243</v>
      </c>
      <c r="C413" s="102">
        <v>1000.0013</v>
      </c>
      <c r="D413" s="91">
        <v>0.1239</v>
      </c>
      <c r="E413" s="91">
        <v>0.1239</v>
      </c>
    </row>
    <row r="414" spans="2:5" s="93" customFormat="1">
      <c r="B414" s="94">
        <v>46244</v>
      </c>
      <c r="C414" s="102">
        <v>1000.0013</v>
      </c>
      <c r="D414" s="91">
        <v>0.13619999999999999</v>
      </c>
      <c r="E414" s="91">
        <v>0.13619999999999999</v>
      </c>
    </row>
    <row r="415" spans="2:5" s="93" customFormat="1">
      <c r="B415" s="94">
        <v>46245</v>
      </c>
      <c r="C415" s="102">
        <v>1000.001</v>
      </c>
      <c r="D415" s="91">
        <v>0.12609999999999999</v>
      </c>
      <c r="E415" s="91">
        <v>0.12609999999999999</v>
      </c>
    </row>
    <row r="416" spans="2:5" s="93" customFormat="1">
      <c r="B416" s="94">
        <v>46246</v>
      </c>
      <c r="C416" s="102">
        <v>1000.0008</v>
      </c>
      <c r="D416" s="91">
        <v>0.13</v>
      </c>
      <c r="E416" s="91">
        <v>0.13</v>
      </c>
    </row>
    <row r="417" spans="2:5" s="93" customFormat="1">
      <c r="B417" s="94">
        <v>46247</v>
      </c>
      <c r="C417" s="102">
        <v>1000.001</v>
      </c>
      <c r="D417" s="91">
        <v>0.1255</v>
      </c>
      <c r="E417" s="91">
        <v>0.1255</v>
      </c>
    </row>
    <row r="418" spans="2:5" s="93" customFormat="1">
      <c r="B418" s="94">
        <v>46248</v>
      </c>
      <c r="C418" s="102">
        <v>1000.0011</v>
      </c>
      <c r="D418" s="91">
        <v>0.13250000000000001</v>
      </c>
      <c r="E418" s="91">
        <v>0.13250000000000001</v>
      </c>
    </row>
    <row r="419" spans="2:5" s="93" customFormat="1">
      <c r="B419" s="94">
        <v>46249</v>
      </c>
      <c r="C419" s="102">
        <v>1000.001</v>
      </c>
      <c r="D419" s="91">
        <v>0.12970000000000001</v>
      </c>
      <c r="E419" s="91">
        <v>0.12970000000000001</v>
      </c>
    </row>
    <row r="420" spans="2:5" s="93" customFormat="1">
      <c r="B420" s="94">
        <v>46250</v>
      </c>
      <c r="C420" s="102">
        <v>1000.0009</v>
      </c>
      <c r="D420" s="91">
        <v>0.1283</v>
      </c>
      <c r="E420" s="91">
        <v>0.1283</v>
      </c>
    </row>
    <row r="421" spans="2:5" s="93" customFormat="1">
      <c r="B421" s="94">
        <v>46251</v>
      </c>
      <c r="C421" s="102">
        <v>1000.0011</v>
      </c>
      <c r="D421" s="91">
        <v>0.13070000000000001</v>
      </c>
      <c r="E421" s="91">
        <v>0.13070000000000001</v>
      </c>
    </row>
    <row r="422" spans="2:5" s="93" customFormat="1">
      <c r="B422" s="94">
        <v>46252</v>
      </c>
      <c r="C422" s="102">
        <v>1000.0001</v>
      </c>
      <c r="D422" s="91">
        <v>0.124</v>
      </c>
      <c r="E422" s="91">
        <v>0.124</v>
      </c>
    </row>
    <row r="423" spans="2:5" s="93" customFormat="1">
      <c r="B423" s="94">
        <v>46253</v>
      </c>
      <c r="C423" s="102">
        <v>1000.0003</v>
      </c>
      <c r="D423" s="91">
        <v>0.1353</v>
      </c>
      <c r="E423" s="91">
        <v>0.1353</v>
      </c>
    </row>
    <row r="424" spans="2:5" s="93" customFormat="1">
      <c r="B424" s="94">
        <v>46254</v>
      </c>
      <c r="C424" s="102">
        <v>1000.0001999999999</v>
      </c>
      <c r="D424" s="91">
        <v>0.1246</v>
      </c>
      <c r="E424" s="91">
        <v>0.1246</v>
      </c>
    </row>
    <row r="425" spans="2:5" s="93" customFormat="1">
      <c r="B425" s="94">
        <v>46255</v>
      </c>
      <c r="C425" s="102">
        <v>1000</v>
      </c>
      <c r="D425" s="91">
        <v>0.13500000000000001</v>
      </c>
      <c r="E425" s="91">
        <v>0.13500000000000001</v>
      </c>
    </row>
    <row r="426" spans="2:5" s="93" customFormat="1">
      <c r="B426" s="94">
        <v>46256</v>
      </c>
      <c r="C426" s="102">
        <v>1000</v>
      </c>
      <c r="D426" s="91">
        <v>0.13100000000000001</v>
      </c>
      <c r="E426" s="91">
        <v>0.13100000000000001</v>
      </c>
    </row>
    <row r="427" spans="2:5" s="93" customFormat="1">
      <c r="B427" s="94">
        <v>46257</v>
      </c>
      <c r="C427" s="102">
        <v>1000</v>
      </c>
      <c r="D427" s="91">
        <v>0.12709999999999999</v>
      </c>
      <c r="E427" s="91">
        <v>0.12709999999999999</v>
      </c>
    </row>
    <row r="428" spans="2:5" s="93" customFormat="1">
      <c r="B428" s="94">
        <v>46258</v>
      </c>
      <c r="C428" s="102">
        <v>1000.0001999999999</v>
      </c>
      <c r="D428" s="91">
        <v>0.1318</v>
      </c>
      <c r="E428" s="91">
        <v>0.1318</v>
      </c>
    </row>
    <row r="429" spans="2:5" s="93" customFormat="1">
      <c r="B429" s="94">
        <v>46259</v>
      </c>
      <c r="C429" s="102">
        <v>1000.0001999999999</v>
      </c>
      <c r="D429" s="91">
        <v>0.12280000000000001</v>
      </c>
      <c r="E429" s="91">
        <v>0.12280000000000001</v>
      </c>
    </row>
    <row r="430" spans="2:5" s="93" customFormat="1">
      <c r="B430" s="94">
        <v>46260</v>
      </c>
      <c r="C430" s="102">
        <v>1000.0001</v>
      </c>
      <c r="D430" s="91">
        <v>0.13420000000000001</v>
      </c>
      <c r="E430" s="91">
        <v>0.13420000000000001</v>
      </c>
    </row>
    <row r="431" spans="2:5" s="93" customFormat="1">
      <c r="B431" s="94">
        <v>46261</v>
      </c>
      <c r="C431" s="102">
        <v>1000</v>
      </c>
      <c r="D431" s="91">
        <v>0.12889999999999999</v>
      </c>
      <c r="E431" s="91">
        <v>0.12889999999999999</v>
      </c>
    </row>
    <row r="432" spans="2:5" s="93" customFormat="1">
      <c r="B432" s="94">
        <v>46262</v>
      </c>
      <c r="C432" s="102">
        <v>1000</v>
      </c>
      <c r="D432" s="91">
        <v>0.12529999999999999</v>
      </c>
      <c r="E432" s="91">
        <v>0.12529999999999999</v>
      </c>
    </row>
    <row r="433" spans="2:5" s="93" customFormat="1">
      <c r="B433" s="94">
        <v>46263</v>
      </c>
      <c r="C433" s="102">
        <v>1000</v>
      </c>
      <c r="D433" s="91">
        <v>0.12870000000000001</v>
      </c>
      <c r="E433" s="91">
        <v>0.12870000000000001</v>
      </c>
    </row>
    <row r="434" spans="2:5" s="93" customFormat="1">
      <c r="B434" s="94">
        <v>46264</v>
      </c>
      <c r="C434" s="102">
        <v>1000</v>
      </c>
      <c r="D434" s="91">
        <v>0.12690000000000001</v>
      </c>
      <c r="E434" s="91">
        <v>0.12690000000000001</v>
      </c>
    </row>
    <row r="435" spans="2:5" s="93" customFormat="1">
      <c r="B435" s="94">
        <v>46265</v>
      </c>
      <c r="C435" s="102">
        <v>1000</v>
      </c>
      <c r="D435" s="91">
        <v>0.1273</v>
      </c>
      <c r="E435" s="91">
        <v>0.1273</v>
      </c>
    </row>
    <row r="436" spans="2:5" s="93" customFormat="1">
      <c r="B436" s="94">
        <v>46266</v>
      </c>
      <c r="C436" s="102">
        <v>1000.0003</v>
      </c>
      <c r="D436" s="91">
        <v>0.12690000000000001</v>
      </c>
      <c r="E436" s="91">
        <v>0.12690000000000001</v>
      </c>
    </row>
    <row r="437" spans="2:5" s="93" customFormat="1">
      <c r="B437" s="94">
        <v>46267</v>
      </c>
      <c r="C437" s="102">
        <v>1000.0003</v>
      </c>
      <c r="D437" s="91">
        <v>0.1241</v>
      </c>
      <c r="E437" s="91">
        <v>0.1241</v>
      </c>
    </row>
    <row r="438" spans="2:5" s="93" customFormat="1">
      <c r="B438" s="94">
        <v>46268</v>
      </c>
      <c r="C438" s="102">
        <v>1000.0009</v>
      </c>
      <c r="D438" s="91">
        <v>0.1208</v>
      </c>
      <c r="E438" s="91">
        <v>0.1208</v>
      </c>
    </row>
    <row r="439" spans="2:5" s="93" customFormat="1">
      <c r="B439" s="94">
        <v>46269</v>
      </c>
      <c r="C439" s="102">
        <v>1000.0005</v>
      </c>
      <c r="D439" s="91">
        <v>0.11559999999999999</v>
      </c>
      <c r="E439" s="91">
        <v>0.11559999999999999</v>
      </c>
    </row>
    <row r="440" spans="2:5" s="93" customFormat="1">
      <c r="B440" s="94">
        <v>46270</v>
      </c>
      <c r="C440" s="102">
        <v>1000.0006</v>
      </c>
      <c r="D440" s="91">
        <v>0.1138</v>
      </c>
      <c r="E440" s="91">
        <v>0.1138</v>
      </c>
    </row>
    <row r="441" spans="2:5" s="93" customFormat="1">
      <c r="B441" s="94">
        <v>46271</v>
      </c>
      <c r="C441" s="102">
        <v>1000.0004</v>
      </c>
      <c r="D441" s="91">
        <v>0.11459999999999999</v>
      </c>
      <c r="E441" s="91">
        <v>0.11459999999999999</v>
      </c>
    </row>
    <row r="442" spans="2:5" s="93" customFormat="1">
      <c r="B442" s="94">
        <v>46272</v>
      </c>
      <c r="C442" s="102">
        <v>1000.0005</v>
      </c>
      <c r="D442" s="91">
        <v>0.1208</v>
      </c>
      <c r="E442" s="91">
        <v>0.1208</v>
      </c>
    </row>
    <row r="443" spans="2:5" s="93" customFormat="1">
      <c r="B443" s="94">
        <v>46273</v>
      </c>
      <c r="C443" s="102">
        <v>1000.0007000000001</v>
      </c>
      <c r="D443" s="91">
        <v>0.1263</v>
      </c>
      <c r="E443" s="91">
        <v>0.1263</v>
      </c>
    </row>
    <row r="444" spans="2:5" s="93" customFormat="1">
      <c r="B444" s="94">
        <v>46274</v>
      </c>
      <c r="C444" s="102">
        <v>1000</v>
      </c>
      <c r="D444" s="91">
        <v>0.1201</v>
      </c>
      <c r="E444" s="91">
        <v>0.1201</v>
      </c>
    </row>
    <row r="445" spans="2:5" s="93" customFormat="1">
      <c r="B445" s="94">
        <v>46275</v>
      </c>
      <c r="C445" s="102">
        <v>1000.0006</v>
      </c>
      <c r="D445" s="91">
        <v>0.12570000000000001</v>
      </c>
      <c r="E445" s="91">
        <v>0.12570000000000001</v>
      </c>
    </row>
    <row r="446" spans="2:5" s="93" customFormat="1">
      <c r="B446" s="94">
        <v>46276</v>
      </c>
      <c r="C446" s="102">
        <v>1000.0004</v>
      </c>
      <c r="D446" s="91">
        <v>0.1212</v>
      </c>
      <c r="E446" s="91">
        <v>0.1212</v>
      </c>
    </row>
    <row r="447" spans="2:5" s="93" customFormat="1">
      <c r="B447" s="94">
        <v>46277</v>
      </c>
      <c r="C447" s="102">
        <v>1000.0004</v>
      </c>
      <c r="D447" s="91">
        <v>0.12920000000000001</v>
      </c>
      <c r="E447" s="91">
        <v>0.12920000000000001</v>
      </c>
    </row>
    <row r="448" spans="2:5" s="93" customFormat="1">
      <c r="B448" s="94">
        <v>46278</v>
      </c>
      <c r="C448" s="102">
        <v>1000.0004</v>
      </c>
      <c r="D448" s="91">
        <v>0.1188</v>
      </c>
      <c r="E448" s="91">
        <v>0.1188</v>
      </c>
    </row>
    <row r="449" spans="2:5" s="93" customFormat="1">
      <c r="B449" s="94">
        <v>46279</v>
      </c>
      <c r="C449" s="102">
        <v>1000.0004</v>
      </c>
      <c r="D449" s="91">
        <v>0.127</v>
      </c>
      <c r="E449" s="91">
        <v>0.127</v>
      </c>
    </row>
    <row r="450" spans="2:5" s="93" customFormat="1">
      <c r="B450" s="94">
        <v>46280</v>
      </c>
      <c r="C450" s="102">
        <v>1000</v>
      </c>
      <c r="D450" s="91">
        <v>0.12570000000000001</v>
      </c>
      <c r="E450" s="91">
        <v>0.12570000000000001</v>
      </c>
    </row>
    <row r="451" spans="2:5" s="93" customFormat="1">
      <c r="B451" s="94">
        <v>46281</v>
      </c>
      <c r="C451" s="102">
        <v>1000</v>
      </c>
      <c r="D451" s="91">
        <v>0.1232</v>
      </c>
      <c r="E451" s="91">
        <v>0.1232</v>
      </c>
    </row>
    <row r="452" spans="2:5" s="93" customFormat="1">
      <c r="B452" s="94">
        <v>46282</v>
      </c>
      <c r="C452" s="102">
        <v>1000</v>
      </c>
      <c r="D452" s="91">
        <v>0.12970000000000001</v>
      </c>
      <c r="E452" s="91">
        <v>0.12970000000000001</v>
      </c>
    </row>
    <row r="453" spans="2:5" s="93" customFormat="1">
      <c r="B453" s="94">
        <v>46283</v>
      </c>
      <c r="C453" s="102">
        <v>1000</v>
      </c>
      <c r="D453" s="91">
        <v>0.12640000000000001</v>
      </c>
      <c r="E453" s="91">
        <v>0.12640000000000001</v>
      </c>
    </row>
    <row r="454" spans="2:5" s="93" customFormat="1">
      <c r="B454" s="94">
        <v>46284</v>
      </c>
      <c r="C454" s="102">
        <v>1000</v>
      </c>
      <c r="D454" s="91">
        <v>0.1336</v>
      </c>
      <c r="E454" s="91">
        <v>0.1336</v>
      </c>
    </row>
    <row r="455" spans="2:5" s="93" customFormat="1">
      <c r="B455" s="94">
        <v>46285</v>
      </c>
      <c r="C455" s="102">
        <v>1000</v>
      </c>
      <c r="D455" s="91">
        <v>0.13109999999999999</v>
      </c>
      <c r="E455" s="91">
        <v>0.13109999999999999</v>
      </c>
    </row>
    <row r="456" spans="2:5" s="93" customFormat="1">
      <c r="B456" s="94">
        <v>46286</v>
      </c>
      <c r="C456" s="102">
        <v>1000</v>
      </c>
      <c r="D456" s="91">
        <v>0.12889999999999999</v>
      </c>
      <c r="E456" s="91">
        <v>0.12889999999999999</v>
      </c>
    </row>
    <row r="457" spans="2:5" s="93" customFormat="1">
      <c r="B457" s="94">
        <v>46287</v>
      </c>
      <c r="C457" s="102">
        <v>1000</v>
      </c>
      <c r="D457" s="91">
        <v>0.12690000000000001</v>
      </c>
      <c r="E457" s="91">
        <v>0.12690000000000001</v>
      </c>
    </row>
    <row r="458" spans="2:5" s="93" customFormat="1">
      <c r="B458" s="94">
        <v>46288</v>
      </c>
      <c r="C458" s="102">
        <v>1000</v>
      </c>
      <c r="D458" s="91">
        <v>0.13339999999999999</v>
      </c>
      <c r="E458" s="91">
        <v>0.13339999999999999</v>
      </c>
    </row>
    <row r="459" spans="2:5" s="93" customFormat="1">
      <c r="B459" s="94">
        <v>46289</v>
      </c>
      <c r="C459" s="102">
        <v>1000</v>
      </c>
      <c r="D459" s="91">
        <v>0.1285</v>
      </c>
      <c r="E459" s="91">
        <v>0.1285</v>
      </c>
    </row>
    <row r="460" spans="2:5" s="93" customFormat="1">
      <c r="B460" s="94">
        <v>46290</v>
      </c>
      <c r="C460" s="102">
        <v>1000</v>
      </c>
      <c r="D460" s="91">
        <v>0.12889999999999999</v>
      </c>
      <c r="E460" s="91">
        <v>0.12889999999999999</v>
      </c>
    </row>
    <row r="461" spans="2:5" s="93" customFormat="1">
      <c r="B461" s="94">
        <v>46291</v>
      </c>
      <c r="C461" s="102">
        <v>1000</v>
      </c>
      <c r="D461" s="91">
        <v>0.12839999999999999</v>
      </c>
      <c r="E461" s="91">
        <v>0.12839999999999999</v>
      </c>
    </row>
    <row r="462" spans="2:5" s="93" customFormat="1">
      <c r="B462" s="94">
        <v>46292</v>
      </c>
      <c r="C462" s="102">
        <v>1000</v>
      </c>
      <c r="D462" s="91">
        <v>0.13020000000000001</v>
      </c>
      <c r="E462" s="91">
        <v>0.13020000000000001</v>
      </c>
    </row>
    <row r="463" spans="2:5" s="93" customFormat="1">
      <c r="B463" s="94">
        <v>46293</v>
      </c>
      <c r="C463" s="102">
        <v>1000</v>
      </c>
      <c r="D463" s="91">
        <v>0.1258</v>
      </c>
      <c r="E463" s="91">
        <v>0.1258</v>
      </c>
    </row>
    <row r="464" spans="2:5" s="93" customFormat="1">
      <c r="B464" s="94">
        <v>46294</v>
      </c>
      <c r="C464" s="102">
        <v>1000</v>
      </c>
      <c r="D464" s="91">
        <v>0.13039999999999999</v>
      </c>
      <c r="E464" s="91">
        <v>0.13039999999999999</v>
      </c>
    </row>
    <row r="465" spans="2:5" s="93" customFormat="1">
      <c r="B465" s="94">
        <v>46295</v>
      </c>
      <c r="C465" s="102">
        <v>1000</v>
      </c>
      <c r="D465" s="91">
        <v>0.12740000000000001</v>
      </c>
      <c r="E465" s="91">
        <v>0.12740000000000001</v>
      </c>
    </row>
    <row r="466" spans="2:5" s="93" customFormat="1">
      <c r="B466" s="94">
        <v>46296</v>
      </c>
      <c r="C466" s="102">
        <v>1000</v>
      </c>
      <c r="D466" s="91">
        <v>0.1328</v>
      </c>
      <c r="E466" s="91">
        <v>0.1328</v>
      </c>
    </row>
    <row r="467" spans="2:5" s="93" customFormat="1">
      <c r="B467" s="94">
        <v>46297</v>
      </c>
      <c r="C467" s="102">
        <v>1000</v>
      </c>
      <c r="D467" s="91">
        <v>0.13170000000000001</v>
      </c>
      <c r="E467" s="91">
        <v>0.13170000000000001</v>
      </c>
    </row>
    <row r="468" spans="2:5" s="93" customFormat="1">
      <c r="B468" s="94">
        <v>46298</v>
      </c>
      <c r="C468" s="102">
        <v>1000</v>
      </c>
      <c r="D468" s="91">
        <v>0.13059999999999999</v>
      </c>
      <c r="E468" s="91">
        <v>0.13059999999999999</v>
      </c>
    </row>
    <row r="469" spans="2:5" s="93" customFormat="1">
      <c r="B469" s="94">
        <v>46299</v>
      </c>
      <c r="C469" s="102">
        <v>1000</v>
      </c>
      <c r="D469" s="91">
        <v>0.1295</v>
      </c>
      <c r="E469" s="91">
        <v>0.1295</v>
      </c>
    </row>
    <row r="470" spans="2:5" s="93" customFormat="1">
      <c r="B470" s="94">
        <v>46300</v>
      </c>
      <c r="C470" s="102">
        <v>1000</v>
      </c>
      <c r="D470" s="91">
        <v>0.12759999999999999</v>
      </c>
      <c r="E470" s="91">
        <v>0.12759999999999999</v>
      </c>
    </row>
    <row r="471" spans="2:5" s="93" customFormat="1">
      <c r="B471" s="94">
        <v>46301</v>
      </c>
      <c r="C471" s="102">
        <v>1000.0001999999999</v>
      </c>
      <c r="D471" s="91">
        <v>0.13139999999999999</v>
      </c>
      <c r="E471" s="91">
        <v>0.13139999999999999</v>
      </c>
    </row>
    <row r="472" spans="2:5" s="93" customFormat="1">
      <c r="B472" s="94">
        <v>46302</v>
      </c>
      <c r="C472" s="102">
        <v>1000</v>
      </c>
      <c r="D472" s="91">
        <v>0.13589999999999999</v>
      </c>
      <c r="E472" s="91">
        <v>0.13589999999999999</v>
      </c>
    </row>
    <row r="473" spans="2:5" s="93" customFormat="1">
      <c r="B473" s="94">
        <v>46303</v>
      </c>
      <c r="C473" s="102">
        <v>1000</v>
      </c>
      <c r="D473" s="91">
        <v>0.1348</v>
      </c>
      <c r="E473" s="91">
        <v>0.1348</v>
      </c>
    </row>
    <row r="474" spans="2:5" s="93" customFormat="1">
      <c r="B474" s="94">
        <v>46304</v>
      </c>
      <c r="C474" s="102">
        <v>1000.0007000000001</v>
      </c>
      <c r="D474" s="91">
        <v>0.13650000000000001</v>
      </c>
      <c r="E474" s="91">
        <v>0.13650000000000001</v>
      </c>
    </row>
    <row r="475" spans="2:5" s="93" customFormat="1">
      <c r="B475" s="94">
        <v>46305</v>
      </c>
      <c r="C475" s="102">
        <v>1000.0006</v>
      </c>
      <c r="D475" s="91">
        <v>0.1384</v>
      </c>
      <c r="E475" s="91">
        <v>0.1384</v>
      </c>
    </row>
    <row r="476" spans="2:5" s="93" customFormat="1">
      <c r="B476" s="94">
        <v>46306</v>
      </c>
      <c r="C476" s="102">
        <v>1000.0006</v>
      </c>
      <c r="D476" s="91">
        <v>0.14030000000000001</v>
      </c>
      <c r="E476" s="91">
        <v>0.14030000000000001</v>
      </c>
    </row>
    <row r="477" spans="2:5" s="93" customFormat="1">
      <c r="B477" s="94">
        <v>46307</v>
      </c>
      <c r="C477" s="102">
        <v>1000</v>
      </c>
      <c r="D477" s="91">
        <v>0.1396</v>
      </c>
      <c r="E477" s="91">
        <v>0.1396</v>
      </c>
    </row>
    <row r="478" spans="2:5" s="93" customFormat="1">
      <c r="B478" s="94">
        <v>46308</v>
      </c>
      <c r="C478" s="102">
        <v>1000</v>
      </c>
      <c r="D478" s="91">
        <v>0.13980000000000001</v>
      </c>
      <c r="E478" s="91">
        <v>0.13980000000000001</v>
      </c>
    </row>
    <row r="479" spans="2:5" s="93" customFormat="1">
      <c r="B479" s="94">
        <v>46309</v>
      </c>
      <c r="C479" s="102">
        <v>1000</v>
      </c>
      <c r="D479" s="91">
        <v>0.1447</v>
      </c>
      <c r="E479" s="91">
        <v>0.1447</v>
      </c>
    </row>
    <row r="480" spans="2:5" s="93" customFormat="1">
      <c r="B480" s="94">
        <v>46310</v>
      </c>
      <c r="C480" s="102">
        <v>1000</v>
      </c>
      <c r="D480" s="91">
        <v>0.14510000000000001</v>
      </c>
      <c r="E480" s="91">
        <v>0.14510000000000001</v>
      </c>
    </row>
    <row r="481" spans="2:5" s="93" customFormat="1">
      <c r="B481" s="94">
        <v>46311</v>
      </c>
      <c r="C481" s="102">
        <v>1000</v>
      </c>
      <c r="D481" s="91">
        <v>0.1452</v>
      </c>
      <c r="E481" s="91">
        <v>0.1452</v>
      </c>
    </row>
    <row r="482" spans="2:5" s="93" customFormat="1">
      <c r="B482" s="94">
        <v>46312</v>
      </c>
      <c r="C482" s="102">
        <v>1000</v>
      </c>
      <c r="D482" s="91">
        <v>0.14779999999999999</v>
      </c>
      <c r="E482" s="91">
        <v>0.14779999999999999</v>
      </c>
    </row>
    <row r="483" spans="2:5" s="93" customFormat="1">
      <c r="B483" s="94">
        <v>46313</v>
      </c>
      <c r="C483" s="102">
        <v>1000</v>
      </c>
      <c r="D483" s="91">
        <v>0.14779999999999999</v>
      </c>
      <c r="E483" s="91">
        <v>0.14779999999999999</v>
      </c>
    </row>
    <row r="484" spans="2:5" s="93" customFormat="1">
      <c r="B484" s="94">
        <v>46314</v>
      </c>
      <c r="C484" s="102">
        <v>1000</v>
      </c>
      <c r="D484" s="91">
        <v>0.14349999999999999</v>
      </c>
      <c r="E484" s="91">
        <v>0.14349999999999999</v>
      </c>
    </row>
    <row r="485" spans="2:5" s="93" customFormat="1">
      <c r="B485" s="94">
        <v>46315</v>
      </c>
      <c r="C485" s="102">
        <v>1000</v>
      </c>
      <c r="D485" s="91">
        <v>0.14480000000000001</v>
      </c>
      <c r="E485" s="91">
        <v>0.14480000000000001</v>
      </c>
    </row>
    <row r="486" spans="2:5" s="93" customFormat="1">
      <c r="B486" s="94">
        <v>46316</v>
      </c>
      <c r="C486" s="102">
        <v>1000</v>
      </c>
      <c r="D486" s="91">
        <v>0.14360000000000001</v>
      </c>
      <c r="E486" s="91">
        <v>0.14360000000000001</v>
      </c>
    </row>
    <row r="487" spans="2:5" s="93" customFormat="1">
      <c r="B487" s="94">
        <v>46317</v>
      </c>
      <c r="C487" s="102">
        <v>1000</v>
      </c>
      <c r="D487" s="91">
        <v>0.14530000000000001</v>
      </c>
      <c r="E487" s="91">
        <v>0.14530000000000001</v>
      </c>
    </row>
    <row r="488" spans="2:5" s="93" customFormat="1">
      <c r="B488" s="94">
        <v>46318</v>
      </c>
      <c r="C488" s="102">
        <v>1000</v>
      </c>
      <c r="D488" s="91">
        <v>0.14729999999999999</v>
      </c>
      <c r="E488" s="91">
        <v>0.14729999999999999</v>
      </c>
    </row>
    <row r="489" spans="2:5" s="93" customFormat="1">
      <c r="B489" s="94">
        <v>46319</v>
      </c>
      <c r="C489" s="102">
        <v>1000</v>
      </c>
      <c r="D489" s="91">
        <v>0.15029999999999999</v>
      </c>
      <c r="E489" s="91">
        <v>0.15029999999999999</v>
      </c>
    </row>
    <row r="490" spans="2:5" s="93" customFormat="1">
      <c r="B490" s="94">
        <v>46320</v>
      </c>
      <c r="C490" s="102">
        <v>1000</v>
      </c>
      <c r="D490" s="91">
        <v>0.1482</v>
      </c>
      <c r="E490" s="91">
        <v>0.1482</v>
      </c>
    </row>
    <row r="491" spans="2:5" s="93" customFormat="1">
      <c r="B491" s="94">
        <v>46321</v>
      </c>
      <c r="C491" s="102">
        <v>1000</v>
      </c>
      <c r="D491" s="91">
        <v>0.14430000000000001</v>
      </c>
      <c r="E491" s="91">
        <v>0.14430000000000001</v>
      </c>
    </row>
    <row r="492" spans="2:5" s="93" customFormat="1">
      <c r="B492" s="94">
        <v>46322</v>
      </c>
      <c r="C492" s="102">
        <v>1000</v>
      </c>
      <c r="D492" s="91">
        <v>0.14419999999999999</v>
      </c>
      <c r="E492" s="91">
        <v>0.14419999999999999</v>
      </c>
    </row>
    <row r="493" spans="2:5" s="93" customFormat="1">
      <c r="B493" s="94">
        <v>46323</v>
      </c>
      <c r="C493" s="102">
        <v>1000</v>
      </c>
      <c r="D493" s="91">
        <v>0.14199999999999999</v>
      </c>
      <c r="E493" s="91">
        <v>0.14199999999999999</v>
      </c>
    </row>
    <row r="494" spans="2:5" s="93" customFormat="1">
      <c r="B494" s="94">
        <v>46324</v>
      </c>
      <c r="C494" s="102">
        <v>1000.0009</v>
      </c>
      <c r="D494" s="91">
        <v>0.14219999999999999</v>
      </c>
      <c r="E494" s="91">
        <v>0.14219999999999999</v>
      </c>
    </row>
    <row r="495" spans="2:5" s="93" customFormat="1">
      <c r="B495" s="94">
        <v>46325</v>
      </c>
      <c r="C495" s="102">
        <v>1000.0001999999999</v>
      </c>
      <c r="D495" s="91">
        <v>0.15049999999999999</v>
      </c>
      <c r="E495" s="91">
        <v>0.15049999999999999</v>
      </c>
    </row>
    <row r="496" spans="2:5" s="93" customFormat="1">
      <c r="B496" s="94">
        <v>46326</v>
      </c>
      <c r="C496" s="102">
        <v>1000.0003</v>
      </c>
      <c r="D496" s="91">
        <v>0.15</v>
      </c>
      <c r="E496" s="91">
        <v>0.15</v>
      </c>
    </row>
    <row r="498" spans="2:5" ht="16">
      <c r="B498" s="247" t="s">
        <v>2641</v>
      </c>
      <c r="C498" s="247"/>
      <c r="D498" s="247"/>
      <c r="E498" s="247"/>
    </row>
    <row r="499" spans="2:5" s="86" customFormat="1" ht="39">
      <c r="B499" s="87" t="s">
        <v>2618</v>
      </c>
      <c r="C499" s="88" t="s">
        <v>2619</v>
      </c>
      <c r="D499" s="89" t="s">
        <v>2620</v>
      </c>
      <c r="E499" s="89" t="s">
        <v>2621</v>
      </c>
    </row>
    <row r="500" spans="2:5">
      <c r="B500" s="90">
        <v>46147</v>
      </c>
      <c r="C500" s="91">
        <v>10.3758</v>
      </c>
      <c r="D500" s="91">
        <v>8.0999999999999996E-3</v>
      </c>
      <c r="E500" s="91">
        <v>8.0999999999999996E-3</v>
      </c>
    </row>
    <row r="501" spans="2:5">
      <c r="B501" s="90">
        <v>46154</v>
      </c>
      <c r="C501" s="91">
        <v>10.3758</v>
      </c>
      <c r="D501" s="91">
        <v>7.1999999999999998E-3</v>
      </c>
      <c r="E501" s="91">
        <v>7.1999999999999998E-3</v>
      </c>
    </row>
    <row r="502" spans="2:5">
      <c r="B502" s="90">
        <v>46161</v>
      </c>
      <c r="C502" s="91">
        <v>10.3758</v>
      </c>
      <c r="D502" s="91">
        <v>1E-3</v>
      </c>
      <c r="E502" s="91">
        <v>1E-3</v>
      </c>
    </row>
    <row r="503" spans="2:5">
      <c r="B503" s="90">
        <v>46175</v>
      </c>
      <c r="C503" s="91">
        <v>10.3758</v>
      </c>
      <c r="D503" s="91">
        <v>1.7100000000000001E-2</v>
      </c>
      <c r="E503" s="91">
        <v>1.7100000000000001E-2</v>
      </c>
    </row>
    <row r="504" spans="2:5">
      <c r="B504" s="90">
        <v>46182</v>
      </c>
      <c r="C504" s="91">
        <v>10.3758</v>
      </c>
      <c r="D504" s="91">
        <v>2.9700000000000001E-2</v>
      </c>
      <c r="E504" s="91">
        <v>2.9700000000000001E-2</v>
      </c>
    </row>
    <row r="505" spans="2:5">
      <c r="B505" s="90">
        <v>46189</v>
      </c>
      <c r="C505" s="91">
        <v>10.3758</v>
      </c>
      <c r="D505" s="91">
        <v>1.6E-2</v>
      </c>
      <c r="E505" s="91">
        <v>1.6E-2</v>
      </c>
    </row>
    <row r="506" spans="2:5">
      <c r="B506" s="90">
        <v>46196</v>
      </c>
      <c r="C506" s="91">
        <v>10.3758</v>
      </c>
      <c r="D506" s="91">
        <v>1.2500000000000001E-2</v>
      </c>
      <c r="E506" s="91">
        <v>1.2500000000000001E-2</v>
      </c>
    </row>
    <row r="507" spans="2:5">
      <c r="B507" s="90">
        <v>46203</v>
      </c>
      <c r="C507" s="91">
        <v>10.3758</v>
      </c>
      <c r="D507" s="91">
        <v>2.9100000000000001E-2</v>
      </c>
      <c r="E507" s="91">
        <v>2.9100000000000001E-2</v>
      </c>
    </row>
    <row r="508" spans="2:5">
      <c r="B508" s="90">
        <v>46210</v>
      </c>
      <c r="C508" s="91">
        <v>10.3758</v>
      </c>
      <c r="D508" s="91">
        <v>1.11E-2</v>
      </c>
      <c r="E508" s="91">
        <v>1.11E-2</v>
      </c>
    </row>
    <row r="509" spans="2:5">
      <c r="B509" s="90">
        <v>46217</v>
      </c>
      <c r="C509" s="91">
        <v>10.3758</v>
      </c>
      <c r="D509" s="91">
        <v>1.2999999999999999E-3</v>
      </c>
      <c r="E509" s="91">
        <v>1.2999999999999999E-3</v>
      </c>
    </row>
    <row r="510" spans="2:5">
      <c r="B510" s="90">
        <v>46224</v>
      </c>
      <c r="C510" s="91">
        <v>10.3758</v>
      </c>
      <c r="D510" s="91">
        <v>1.67E-2</v>
      </c>
      <c r="E510" s="91">
        <v>1.67E-2</v>
      </c>
    </row>
    <row r="511" spans="2:5">
      <c r="B511" s="90">
        <v>46231</v>
      </c>
      <c r="C511" s="91">
        <v>10.3758</v>
      </c>
      <c r="D511" s="91">
        <v>1.3899999999999999E-2</v>
      </c>
      <c r="E511" s="91">
        <v>1.3899999999999999E-2</v>
      </c>
    </row>
    <row r="512" spans="2:5">
      <c r="B512" s="90">
        <v>46238</v>
      </c>
      <c r="C512" s="91">
        <v>10.3758</v>
      </c>
      <c r="D512" s="91">
        <v>1.29E-2</v>
      </c>
      <c r="E512" s="91">
        <v>1.29E-2</v>
      </c>
    </row>
    <row r="513" spans="2:5">
      <c r="B513" s="90">
        <v>46245</v>
      </c>
      <c r="C513" s="91">
        <v>10.3758</v>
      </c>
      <c r="D513" s="91">
        <v>1.7500000000000002E-2</v>
      </c>
      <c r="E513" s="91">
        <v>1.7500000000000002E-2</v>
      </c>
    </row>
    <row r="514" spans="2:5">
      <c r="B514" s="90">
        <v>46252</v>
      </c>
      <c r="C514" s="91">
        <v>10.3758</v>
      </c>
      <c r="D514" s="91">
        <v>1.01E-2</v>
      </c>
      <c r="E514" s="91">
        <v>1.01E-2</v>
      </c>
    </row>
    <row r="515" spans="2:5">
      <c r="B515" s="90">
        <v>46259</v>
      </c>
      <c r="C515" s="91">
        <v>10.3758</v>
      </c>
      <c r="D515" s="91">
        <v>6.4999999999999997E-3</v>
      </c>
      <c r="E515" s="91">
        <v>6.4999999999999997E-3</v>
      </c>
    </row>
    <row r="516" spans="2:5">
      <c r="B516" s="90">
        <v>46266</v>
      </c>
      <c r="C516" s="91">
        <v>10.3758</v>
      </c>
      <c r="D516" s="91">
        <v>1.5699999999999999E-2</v>
      </c>
      <c r="E516" s="91">
        <v>1.5699999999999999E-2</v>
      </c>
    </row>
    <row r="517" spans="2:5">
      <c r="B517" s="90">
        <v>46273</v>
      </c>
      <c r="C517" s="91">
        <v>10.3758</v>
      </c>
      <c r="D517" s="91">
        <v>2.4400000000000002E-2</v>
      </c>
      <c r="E517" s="91">
        <v>2.4400000000000002E-2</v>
      </c>
    </row>
    <row r="518" spans="2:5">
      <c r="B518" s="90">
        <v>46287</v>
      </c>
      <c r="C518" s="91">
        <v>10.3758</v>
      </c>
      <c r="D518" s="91">
        <v>1.1900000000000001E-2</v>
      </c>
      <c r="E518" s="91">
        <v>1.1900000000000001E-2</v>
      </c>
    </row>
    <row r="519" spans="2:5">
      <c r="B519" s="90">
        <v>46294</v>
      </c>
      <c r="C519" s="91">
        <v>10.3758</v>
      </c>
      <c r="D519" s="91">
        <v>5.4000000000000003E-3</v>
      </c>
      <c r="E519" s="91">
        <v>5.4000000000000003E-3</v>
      </c>
    </row>
    <row r="520" spans="2:5">
      <c r="B520" s="90">
        <v>46301</v>
      </c>
      <c r="C520" s="91">
        <v>10.3758</v>
      </c>
      <c r="D520" s="91">
        <v>1.8499999999999999E-2</v>
      </c>
      <c r="E520" s="91">
        <v>1.8499999999999999E-2</v>
      </c>
    </row>
    <row r="521" spans="2:5">
      <c r="B521" s="90">
        <v>46308</v>
      </c>
      <c r="C521" s="91">
        <v>10.3758</v>
      </c>
      <c r="D521" s="91">
        <v>1.01E-2</v>
      </c>
      <c r="E521" s="91">
        <v>1.01E-2</v>
      </c>
    </row>
    <row r="522" spans="2:5">
      <c r="B522" s="90">
        <v>46322</v>
      </c>
      <c r="C522" s="91">
        <v>10.3758</v>
      </c>
      <c r="D522" s="91">
        <v>3.3999999999999998E-3</v>
      </c>
      <c r="E522" s="91">
        <v>3.3999999999999998E-3</v>
      </c>
    </row>
    <row r="524" spans="2:5">
      <c r="B524" s="99"/>
      <c r="C524" s="100"/>
      <c r="D524" s="100"/>
      <c r="E524" s="100"/>
    </row>
    <row r="525" spans="2:5" ht="16">
      <c r="B525" s="247" t="s">
        <v>2642</v>
      </c>
      <c r="C525" s="247"/>
      <c r="D525" s="247"/>
      <c r="E525" s="247"/>
    </row>
    <row r="526" spans="2:5" s="86" customFormat="1" ht="39">
      <c r="B526" s="87" t="s">
        <v>2618</v>
      </c>
      <c r="C526" s="88" t="s">
        <v>2619</v>
      </c>
      <c r="D526" s="89" t="s">
        <v>2620</v>
      </c>
      <c r="E526" s="89" t="s">
        <v>2621</v>
      </c>
    </row>
    <row r="527" spans="2:5">
      <c r="B527" s="90">
        <v>46147</v>
      </c>
      <c r="C527" s="91">
        <v>10.4023</v>
      </c>
      <c r="D527" s="91">
        <v>9.7999999999999997E-3</v>
      </c>
      <c r="E527" s="91">
        <v>9.7999999999999997E-3</v>
      </c>
    </row>
    <row r="528" spans="2:5">
      <c r="B528" s="90">
        <v>46154</v>
      </c>
      <c r="C528" s="91">
        <v>10.4023</v>
      </c>
      <c r="D528" s="91">
        <v>8.9999999999999993E-3</v>
      </c>
      <c r="E528" s="91">
        <v>8.9999999999999993E-3</v>
      </c>
    </row>
    <row r="529" spans="2:5">
      <c r="B529" s="90">
        <v>46161</v>
      </c>
      <c r="C529" s="91">
        <v>10.4023</v>
      </c>
      <c r="D529" s="91">
        <v>2.7000000000000001E-3</v>
      </c>
      <c r="E529" s="91">
        <v>2.7000000000000001E-3</v>
      </c>
    </row>
    <row r="530" spans="2:5">
      <c r="B530" s="90">
        <v>46175</v>
      </c>
      <c r="C530" s="91">
        <v>10.4023</v>
      </c>
      <c r="D530" s="91">
        <v>2.07E-2</v>
      </c>
      <c r="E530" s="91">
        <v>2.07E-2</v>
      </c>
    </row>
    <row r="531" spans="2:5">
      <c r="B531" s="90">
        <v>46182</v>
      </c>
      <c r="C531" s="91">
        <v>10.4023</v>
      </c>
      <c r="D531" s="91">
        <v>3.1600000000000003E-2</v>
      </c>
      <c r="E531" s="91">
        <v>3.1600000000000003E-2</v>
      </c>
    </row>
    <row r="532" spans="2:5">
      <c r="B532" s="90">
        <v>46189</v>
      </c>
      <c r="C532" s="91">
        <v>10.4023</v>
      </c>
      <c r="D532" s="91">
        <v>1.4E-2</v>
      </c>
      <c r="E532" s="91">
        <v>1.4E-2</v>
      </c>
    </row>
    <row r="533" spans="2:5">
      <c r="B533" s="90">
        <v>46196</v>
      </c>
      <c r="C533" s="91">
        <v>10.4023</v>
      </c>
      <c r="D533" s="91">
        <v>1.4800000000000001E-2</v>
      </c>
      <c r="E533" s="91">
        <v>1.4800000000000001E-2</v>
      </c>
    </row>
    <row r="534" spans="2:5">
      <c r="B534" s="90">
        <v>46203</v>
      </c>
      <c r="C534" s="91">
        <v>10.4023</v>
      </c>
      <c r="D534" s="91">
        <v>3.09E-2</v>
      </c>
      <c r="E534" s="91">
        <v>3.09E-2</v>
      </c>
    </row>
    <row r="535" spans="2:5">
      <c r="B535" s="90">
        <v>46210</v>
      </c>
      <c r="C535" s="91">
        <v>10.4023</v>
      </c>
      <c r="D535" s="91">
        <v>1.29E-2</v>
      </c>
      <c r="E535" s="91">
        <v>1.29E-2</v>
      </c>
    </row>
    <row r="536" spans="2:5">
      <c r="B536" s="90">
        <v>46217</v>
      </c>
      <c r="C536" s="91">
        <v>10.4023</v>
      </c>
      <c r="D536" s="91">
        <v>3.0000000000000001E-3</v>
      </c>
      <c r="E536" s="91">
        <v>3.0000000000000001E-3</v>
      </c>
    </row>
    <row r="537" spans="2:5">
      <c r="B537" s="90">
        <v>46224</v>
      </c>
      <c r="C537" s="91">
        <v>10.4023</v>
      </c>
      <c r="D537" s="91">
        <v>1.84E-2</v>
      </c>
      <c r="E537" s="91">
        <v>1.84E-2</v>
      </c>
    </row>
    <row r="538" spans="2:5">
      <c r="B538" s="90">
        <v>46231</v>
      </c>
      <c r="C538" s="91">
        <v>10.4023</v>
      </c>
      <c r="D538" s="91">
        <v>1.5699999999999999E-2</v>
      </c>
      <c r="E538" s="91">
        <v>1.5699999999999999E-2</v>
      </c>
    </row>
    <row r="539" spans="2:5">
      <c r="B539" s="90">
        <v>46238</v>
      </c>
      <c r="C539" s="91">
        <v>10.4023</v>
      </c>
      <c r="D539" s="91">
        <v>1.47E-2</v>
      </c>
      <c r="E539" s="91">
        <v>1.47E-2</v>
      </c>
    </row>
    <row r="540" spans="2:5">
      <c r="B540" s="90">
        <v>46245</v>
      </c>
      <c r="C540" s="91">
        <v>10.4023</v>
      </c>
      <c r="D540" s="91">
        <v>1.9300000000000001E-2</v>
      </c>
      <c r="E540" s="91">
        <v>1.9300000000000001E-2</v>
      </c>
    </row>
    <row r="541" spans="2:5">
      <c r="B541" s="90">
        <v>46252</v>
      </c>
      <c r="C541" s="91">
        <v>10.4023</v>
      </c>
      <c r="D541" s="91">
        <v>1.23E-2</v>
      </c>
      <c r="E541" s="91">
        <v>1.23E-2</v>
      </c>
    </row>
    <row r="542" spans="2:5">
      <c r="B542" s="90">
        <v>46259</v>
      </c>
      <c r="C542" s="91">
        <v>10.4023</v>
      </c>
      <c r="D542" s="91">
        <v>8.5000000000000006E-3</v>
      </c>
      <c r="E542" s="91">
        <v>8.5000000000000006E-3</v>
      </c>
    </row>
    <row r="543" spans="2:5">
      <c r="B543" s="90">
        <v>46266</v>
      </c>
      <c r="C543" s="91">
        <v>10.4023</v>
      </c>
      <c r="D543" s="91">
        <v>1.77E-2</v>
      </c>
      <c r="E543" s="91">
        <v>1.77E-2</v>
      </c>
    </row>
    <row r="544" spans="2:5">
      <c r="B544" s="90">
        <v>46273</v>
      </c>
      <c r="C544" s="91">
        <v>10.4023</v>
      </c>
      <c r="D544" s="91">
        <v>2.6200000000000001E-2</v>
      </c>
      <c r="E544" s="91">
        <v>2.6200000000000001E-2</v>
      </c>
    </row>
    <row r="545" spans="2:5">
      <c r="B545" s="90">
        <v>46280</v>
      </c>
      <c r="C545" s="91">
        <v>10.4023</v>
      </c>
      <c r="D545" s="91">
        <v>1.8E-3</v>
      </c>
      <c r="E545" s="91">
        <v>1.8E-3</v>
      </c>
    </row>
    <row r="546" spans="2:5">
      <c r="B546" s="90">
        <v>46287</v>
      </c>
      <c r="C546" s="91">
        <v>10.4023</v>
      </c>
      <c r="D546" s="91">
        <v>1.2999999999999999E-2</v>
      </c>
      <c r="E546" s="91">
        <v>1.2999999999999999E-2</v>
      </c>
    </row>
    <row r="547" spans="2:5">
      <c r="B547" s="90">
        <v>46294</v>
      </c>
      <c r="C547" s="91">
        <v>10.4023</v>
      </c>
      <c r="D547" s="91">
        <v>7.3000000000000001E-3</v>
      </c>
      <c r="E547" s="91">
        <v>7.3000000000000001E-3</v>
      </c>
    </row>
    <row r="548" spans="2:5">
      <c r="B548" s="90">
        <v>46301</v>
      </c>
      <c r="C548" s="91">
        <v>10.4023</v>
      </c>
      <c r="D548" s="91">
        <v>2.0400000000000001E-2</v>
      </c>
      <c r="E548" s="91">
        <v>2.0400000000000001E-2</v>
      </c>
    </row>
    <row r="549" spans="2:5">
      <c r="B549" s="90">
        <v>46308</v>
      </c>
      <c r="C549" s="91">
        <v>10.4023</v>
      </c>
      <c r="D549" s="91">
        <v>1.1900000000000001E-2</v>
      </c>
      <c r="E549" s="91">
        <v>1.1900000000000001E-2</v>
      </c>
    </row>
    <row r="550" spans="2:5">
      <c r="B550" s="90">
        <v>46322</v>
      </c>
      <c r="C550" s="91">
        <v>10.4023</v>
      </c>
      <c r="D550" s="91">
        <v>7.0000000000000001E-3</v>
      </c>
      <c r="E550" s="91">
        <v>7.0000000000000001E-3</v>
      </c>
    </row>
  </sheetData>
  <mergeCells count="15">
    <mergeCell ref="B498:E498"/>
    <mergeCell ref="B525:E525"/>
    <mergeCell ref="H2:J2"/>
    <mergeCell ref="B84:E84"/>
    <mergeCell ref="B93:E93"/>
    <mergeCell ref="B103:E103"/>
    <mergeCell ref="B113:E113"/>
    <mergeCell ref="B124:E124"/>
    <mergeCell ref="B311:E311"/>
    <mergeCell ref="B60:E60"/>
    <mergeCell ref="B1:E1"/>
    <mergeCell ref="B10:E10"/>
    <mergeCell ref="B19:E19"/>
    <mergeCell ref="B28:E28"/>
    <mergeCell ref="B37:E3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DAE12-EC07-4944-A656-D1B6491CDE88}">
  <dimension ref="B1:D8"/>
  <sheetViews>
    <sheetView workbookViewId="0">
      <selection sqref="A1:XFD1048576"/>
    </sheetView>
  </sheetViews>
  <sheetFormatPr defaultRowHeight="12.5"/>
  <cols>
    <col min="2" max="2" width="63.54296875" bestFit="1" customWidth="1"/>
    <col min="3" max="3" width="48.08984375" bestFit="1" customWidth="1"/>
    <col min="4" max="4" width="17.81640625" bestFit="1" customWidth="1"/>
    <col min="258" max="258" width="60.1796875" bestFit="1" customWidth="1"/>
    <col min="259" max="259" width="44" bestFit="1" customWidth="1"/>
    <col min="260" max="260" width="16.54296875" bestFit="1" customWidth="1"/>
    <col min="514" max="514" width="60.1796875" bestFit="1" customWidth="1"/>
    <col min="515" max="515" width="44" bestFit="1" customWidth="1"/>
    <col min="516" max="516" width="16.54296875" bestFit="1" customWidth="1"/>
    <col min="770" max="770" width="60.1796875" bestFit="1" customWidth="1"/>
    <col min="771" max="771" width="44" bestFit="1" customWidth="1"/>
    <col min="772" max="772" width="16.54296875" bestFit="1" customWidth="1"/>
    <col min="1026" max="1026" width="60.1796875" bestFit="1" customWidth="1"/>
    <col min="1027" max="1027" width="44" bestFit="1" customWidth="1"/>
    <col min="1028" max="1028" width="16.54296875" bestFit="1" customWidth="1"/>
    <col min="1282" max="1282" width="60.1796875" bestFit="1" customWidth="1"/>
    <col min="1283" max="1283" width="44" bestFit="1" customWidth="1"/>
    <col min="1284" max="1284" width="16.54296875" bestFit="1" customWidth="1"/>
    <col min="1538" max="1538" width="60.1796875" bestFit="1" customWidth="1"/>
    <col min="1539" max="1539" width="44" bestFit="1" customWidth="1"/>
    <col min="1540" max="1540" width="16.54296875" bestFit="1" customWidth="1"/>
    <col min="1794" max="1794" width="60.1796875" bestFit="1" customWidth="1"/>
    <col min="1795" max="1795" width="44" bestFit="1" customWidth="1"/>
    <col min="1796" max="1796" width="16.54296875" bestFit="1" customWidth="1"/>
    <col min="2050" max="2050" width="60.1796875" bestFit="1" customWidth="1"/>
    <col min="2051" max="2051" width="44" bestFit="1" customWidth="1"/>
    <col min="2052" max="2052" width="16.54296875" bestFit="1" customWidth="1"/>
    <col min="2306" max="2306" width="60.1796875" bestFit="1" customWidth="1"/>
    <col min="2307" max="2307" width="44" bestFit="1" customWidth="1"/>
    <col min="2308" max="2308" width="16.54296875" bestFit="1" customWidth="1"/>
    <col min="2562" max="2562" width="60.1796875" bestFit="1" customWidth="1"/>
    <col min="2563" max="2563" width="44" bestFit="1" customWidth="1"/>
    <col min="2564" max="2564" width="16.54296875" bestFit="1" customWidth="1"/>
    <col min="2818" max="2818" width="60.1796875" bestFit="1" customWidth="1"/>
    <col min="2819" max="2819" width="44" bestFit="1" customWidth="1"/>
    <col min="2820" max="2820" width="16.54296875" bestFit="1" customWidth="1"/>
    <col min="3074" max="3074" width="60.1796875" bestFit="1" customWidth="1"/>
    <col min="3075" max="3075" width="44" bestFit="1" customWidth="1"/>
    <col min="3076" max="3076" width="16.54296875" bestFit="1" customWidth="1"/>
    <col min="3330" max="3330" width="60.1796875" bestFit="1" customWidth="1"/>
    <col min="3331" max="3331" width="44" bestFit="1" customWidth="1"/>
    <col min="3332" max="3332" width="16.54296875" bestFit="1" customWidth="1"/>
    <col min="3586" max="3586" width="60.1796875" bestFit="1" customWidth="1"/>
    <col min="3587" max="3587" width="44" bestFit="1" customWidth="1"/>
    <col min="3588" max="3588" width="16.54296875" bestFit="1" customWidth="1"/>
    <col min="3842" max="3842" width="60.1796875" bestFit="1" customWidth="1"/>
    <col min="3843" max="3843" width="44" bestFit="1" customWidth="1"/>
    <col min="3844" max="3844" width="16.54296875" bestFit="1" customWidth="1"/>
    <col min="4098" max="4098" width="60.1796875" bestFit="1" customWidth="1"/>
    <col min="4099" max="4099" width="44" bestFit="1" customWidth="1"/>
    <col min="4100" max="4100" width="16.54296875" bestFit="1" customWidth="1"/>
    <col min="4354" max="4354" width="60.1796875" bestFit="1" customWidth="1"/>
    <col min="4355" max="4355" width="44" bestFit="1" customWidth="1"/>
    <col min="4356" max="4356" width="16.54296875" bestFit="1" customWidth="1"/>
    <col min="4610" max="4610" width="60.1796875" bestFit="1" customWidth="1"/>
    <col min="4611" max="4611" width="44" bestFit="1" customWidth="1"/>
    <col min="4612" max="4612" width="16.54296875" bestFit="1" customWidth="1"/>
    <col min="4866" max="4866" width="60.1796875" bestFit="1" customWidth="1"/>
    <col min="4867" max="4867" width="44" bestFit="1" customWidth="1"/>
    <col min="4868" max="4868" width="16.54296875" bestFit="1" customWidth="1"/>
    <col min="5122" max="5122" width="60.1796875" bestFit="1" customWidth="1"/>
    <col min="5123" max="5123" width="44" bestFit="1" customWidth="1"/>
    <col min="5124" max="5124" width="16.54296875" bestFit="1" customWidth="1"/>
    <col min="5378" max="5378" width="60.1796875" bestFit="1" customWidth="1"/>
    <col min="5379" max="5379" width="44" bestFit="1" customWidth="1"/>
    <col min="5380" max="5380" width="16.54296875" bestFit="1" customWidth="1"/>
    <col min="5634" max="5634" width="60.1796875" bestFit="1" customWidth="1"/>
    <col min="5635" max="5635" width="44" bestFit="1" customWidth="1"/>
    <col min="5636" max="5636" width="16.54296875" bestFit="1" customWidth="1"/>
    <col min="5890" max="5890" width="60.1796875" bestFit="1" customWidth="1"/>
    <col min="5891" max="5891" width="44" bestFit="1" customWidth="1"/>
    <col min="5892" max="5892" width="16.54296875" bestFit="1" customWidth="1"/>
    <col min="6146" max="6146" width="60.1796875" bestFit="1" customWidth="1"/>
    <col min="6147" max="6147" width="44" bestFit="1" customWidth="1"/>
    <col min="6148" max="6148" width="16.54296875" bestFit="1" customWidth="1"/>
    <col min="6402" max="6402" width="60.1796875" bestFit="1" customWidth="1"/>
    <col min="6403" max="6403" width="44" bestFit="1" customWidth="1"/>
    <col min="6404" max="6404" width="16.54296875" bestFit="1" customWidth="1"/>
    <col min="6658" max="6658" width="60.1796875" bestFit="1" customWidth="1"/>
    <col min="6659" max="6659" width="44" bestFit="1" customWidth="1"/>
    <col min="6660" max="6660" width="16.54296875" bestFit="1" customWidth="1"/>
    <col min="6914" max="6914" width="60.1796875" bestFit="1" customWidth="1"/>
    <col min="6915" max="6915" width="44" bestFit="1" customWidth="1"/>
    <col min="6916" max="6916" width="16.54296875" bestFit="1" customWidth="1"/>
    <col min="7170" max="7170" width="60.1796875" bestFit="1" customWidth="1"/>
    <col min="7171" max="7171" width="44" bestFit="1" customWidth="1"/>
    <col min="7172" max="7172" width="16.54296875" bestFit="1" customWidth="1"/>
    <col min="7426" max="7426" width="60.1796875" bestFit="1" customWidth="1"/>
    <col min="7427" max="7427" width="44" bestFit="1" customWidth="1"/>
    <col min="7428" max="7428" width="16.54296875" bestFit="1" customWidth="1"/>
    <col min="7682" max="7682" width="60.1796875" bestFit="1" customWidth="1"/>
    <col min="7683" max="7683" width="44" bestFit="1" customWidth="1"/>
    <col min="7684" max="7684" width="16.54296875" bestFit="1" customWidth="1"/>
    <col min="7938" max="7938" width="60.1796875" bestFit="1" customWidth="1"/>
    <col min="7939" max="7939" width="44" bestFit="1" customWidth="1"/>
    <col min="7940" max="7940" width="16.54296875" bestFit="1" customWidth="1"/>
    <col min="8194" max="8194" width="60.1796875" bestFit="1" customWidth="1"/>
    <col min="8195" max="8195" width="44" bestFit="1" customWidth="1"/>
    <col min="8196" max="8196" width="16.54296875" bestFit="1" customWidth="1"/>
    <col min="8450" max="8450" width="60.1796875" bestFit="1" customWidth="1"/>
    <col min="8451" max="8451" width="44" bestFit="1" customWidth="1"/>
    <col min="8452" max="8452" width="16.54296875" bestFit="1" customWidth="1"/>
    <col min="8706" max="8706" width="60.1796875" bestFit="1" customWidth="1"/>
    <col min="8707" max="8707" width="44" bestFit="1" customWidth="1"/>
    <col min="8708" max="8708" width="16.54296875" bestFit="1" customWidth="1"/>
    <col min="8962" max="8962" width="60.1796875" bestFit="1" customWidth="1"/>
    <col min="8963" max="8963" width="44" bestFit="1" customWidth="1"/>
    <col min="8964" max="8964" width="16.54296875" bestFit="1" customWidth="1"/>
    <col min="9218" max="9218" width="60.1796875" bestFit="1" customWidth="1"/>
    <col min="9219" max="9219" width="44" bestFit="1" customWidth="1"/>
    <col min="9220" max="9220" width="16.54296875" bestFit="1" customWidth="1"/>
    <col min="9474" max="9474" width="60.1796875" bestFit="1" customWidth="1"/>
    <col min="9475" max="9475" width="44" bestFit="1" customWidth="1"/>
    <col min="9476" max="9476" width="16.54296875" bestFit="1" customWidth="1"/>
    <col min="9730" max="9730" width="60.1796875" bestFit="1" customWidth="1"/>
    <col min="9731" max="9731" width="44" bestFit="1" customWidth="1"/>
    <col min="9732" max="9732" width="16.54296875" bestFit="1" customWidth="1"/>
    <col min="9986" max="9986" width="60.1796875" bestFit="1" customWidth="1"/>
    <col min="9987" max="9987" width="44" bestFit="1" customWidth="1"/>
    <col min="9988" max="9988" width="16.54296875" bestFit="1" customWidth="1"/>
    <col min="10242" max="10242" width="60.1796875" bestFit="1" customWidth="1"/>
    <col min="10243" max="10243" width="44" bestFit="1" customWidth="1"/>
    <col min="10244" max="10244" width="16.54296875" bestFit="1" customWidth="1"/>
    <col min="10498" max="10498" width="60.1796875" bestFit="1" customWidth="1"/>
    <col min="10499" max="10499" width="44" bestFit="1" customWidth="1"/>
    <col min="10500" max="10500" width="16.54296875" bestFit="1" customWidth="1"/>
    <col min="10754" max="10754" width="60.1796875" bestFit="1" customWidth="1"/>
    <col min="10755" max="10755" width="44" bestFit="1" customWidth="1"/>
    <col min="10756" max="10756" width="16.54296875" bestFit="1" customWidth="1"/>
    <col min="11010" max="11010" width="60.1796875" bestFit="1" customWidth="1"/>
    <col min="11011" max="11011" width="44" bestFit="1" customWidth="1"/>
    <col min="11012" max="11012" width="16.54296875" bestFit="1" customWidth="1"/>
    <col min="11266" max="11266" width="60.1796875" bestFit="1" customWidth="1"/>
    <col min="11267" max="11267" width="44" bestFit="1" customWidth="1"/>
    <col min="11268" max="11268" width="16.54296875" bestFit="1" customWidth="1"/>
    <col min="11522" max="11522" width="60.1796875" bestFit="1" customWidth="1"/>
    <col min="11523" max="11523" width="44" bestFit="1" customWidth="1"/>
    <col min="11524" max="11524" width="16.54296875" bestFit="1" customWidth="1"/>
    <col min="11778" max="11778" width="60.1796875" bestFit="1" customWidth="1"/>
    <col min="11779" max="11779" width="44" bestFit="1" customWidth="1"/>
    <col min="11780" max="11780" width="16.54296875" bestFit="1" customWidth="1"/>
    <col min="12034" max="12034" width="60.1796875" bestFit="1" customWidth="1"/>
    <col min="12035" max="12035" width="44" bestFit="1" customWidth="1"/>
    <col min="12036" max="12036" width="16.54296875" bestFit="1" customWidth="1"/>
    <col min="12290" max="12290" width="60.1796875" bestFit="1" customWidth="1"/>
    <col min="12291" max="12291" width="44" bestFit="1" customWidth="1"/>
    <col min="12292" max="12292" width="16.54296875" bestFit="1" customWidth="1"/>
    <col min="12546" max="12546" width="60.1796875" bestFit="1" customWidth="1"/>
    <col min="12547" max="12547" width="44" bestFit="1" customWidth="1"/>
    <col min="12548" max="12548" width="16.54296875" bestFit="1" customWidth="1"/>
    <col min="12802" max="12802" width="60.1796875" bestFit="1" customWidth="1"/>
    <col min="12803" max="12803" width="44" bestFit="1" customWidth="1"/>
    <col min="12804" max="12804" width="16.54296875" bestFit="1" customWidth="1"/>
    <col min="13058" max="13058" width="60.1796875" bestFit="1" customWidth="1"/>
    <col min="13059" max="13059" width="44" bestFit="1" customWidth="1"/>
    <col min="13060" max="13060" width="16.54296875" bestFit="1" customWidth="1"/>
    <col min="13314" max="13314" width="60.1796875" bestFit="1" customWidth="1"/>
    <col min="13315" max="13315" width="44" bestFit="1" customWidth="1"/>
    <col min="13316" max="13316" width="16.54296875" bestFit="1" customWidth="1"/>
    <col min="13570" max="13570" width="60.1796875" bestFit="1" customWidth="1"/>
    <col min="13571" max="13571" width="44" bestFit="1" customWidth="1"/>
    <col min="13572" max="13572" width="16.54296875" bestFit="1" customWidth="1"/>
    <col min="13826" max="13826" width="60.1796875" bestFit="1" customWidth="1"/>
    <col min="13827" max="13827" width="44" bestFit="1" customWidth="1"/>
    <col min="13828" max="13828" width="16.54296875" bestFit="1" customWidth="1"/>
    <col min="14082" max="14082" width="60.1796875" bestFit="1" customWidth="1"/>
    <col min="14083" max="14083" width="44" bestFit="1" customWidth="1"/>
    <col min="14084" max="14084" width="16.54296875" bestFit="1" customWidth="1"/>
    <col min="14338" max="14338" width="60.1796875" bestFit="1" customWidth="1"/>
    <col min="14339" max="14339" width="44" bestFit="1" customWidth="1"/>
    <col min="14340" max="14340" width="16.54296875" bestFit="1" customWidth="1"/>
    <col min="14594" max="14594" width="60.1796875" bestFit="1" customWidth="1"/>
    <col min="14595" max="14595" width="44" bestFit="1" customWidth="1"/>
    <col min="14596" max="14596" width="16.54296875" bestFit="1" customWidth="1"/>
    <col min="14850" max="14850" width="60.1796875" bestFit="1" customWidth="1"/>
    <col min="14851" max="14851" width="44" bestFit="1" customWidth="1"/>
    <col min="14852" max="14852" width="16.54296875" bestFit="1" customWidth="1"/>
    <col min="15106" max="15106" width="60.1796875" bestFit="1" customWidth="1"/>
    <col min="15107" max="15107" width="44" bestFit="1" customWidth="1"/>
    <col min="15108" max="15108" width="16.54296875" bestFit="1" customWidth="1"/>
    <col min="15362" max="15362" width="60.1796875" bestFit="1" customWidth="1"/>
    <col min="15363" max="15363" width="44" bestFit="1" customWidth="1"/>
    <col min="15364" max="15364" width="16.54296875" bestFit="1" customWidth="1"/>
    <col min="15618" max="15618" width="60.1796875" bestFit="1" customWidth="1"/>
    <col min="15619" max="15619" width="44" bestFit="1" customWidth="1"/>
    <col min="15620" max="15620" width="16.54296875" bestFit="1" customWidth="1"/>
    <col min="15874" max="15874" width="60.1796875" bestFit="1" customWidth="1"/>
    <col min="15875" max="15875" width="44" bestFit="1" customWidth="1"/>
    <col min="15876" max="15876" width="16.54296875" bestFit="1" customWidth="1"/>
    <col min="16130" max="16130" width="60.1796875" bestFit="1" customWidth="1"/>
    <col min="16131" max="16131" width="44" bestFit="1" customWidth="1"/>
    <col min="16132" max="16132" width="16.54296875" bestFit="1" customWidth="1"/>
  </cols>
  <sheetData>
    <row r="1" spans="2:4" ht="13" thickBot="1"/>
    <row r="2" spans="2:4" ht="16" thickBot="1">
      <c r="B2" s="252" t="s">
        <v>2645</v>
      </c>
      <c r="C2" s="253"/>
      <c r="D2" s="254"/>
    </row>
    <row r="3" spans="2:4" ht="13" thickBot="1">
      <c r="B3" s="110"/>
      <c r="C3" s="111"/>
      <c r="D3" s="112"/>
    </row>
    <row r="4" spans="2:4" ht="13.5" thickBot="1">
      <c r="B4" s="113" t="s">
        <v>2646</v>
      </c>
      <c r="C4" s="114" t="s">
        <v>2647</v>
      </c>
      <c r="D4" s="115" t="s">
        <v>2648</v>
      </c>
    </row>
    <row r="5" spans="2:4">
      <c r="B5" s="116" t="s">
        <v>460</v>
      </c>
      <c r="C5" s="117" t="s">
        <v>2649</v>
      </c>
      <c r="D5" s="118">
        <v>0.96730000000000005</v>
      </c>
    </row>
    <row r="6" spans="2:4">
      <c r="B6" s="116" t="s">
        <v>468</v>
      </c>
      <c r="C6" s="117" t="s">
        <v>2650</v>
      </c>
      <c r="D6" s="118">
        <v>0.96609999999999996</v>
      </c>
    </row>
    <row r="7" spans="2:4">
      <c r="B7" s="116" t="s">
        <v>475</v>
      </c>
      <c r="C7" s="117" t="s">
        <v>2651</v>
      </c>
      <c r="D7" s="118">
        <v>0.87070000000000003</v>
      </c>
    </row>
    <row r="8" spans="2:4" ht="13" thickBot="1">
      <c r="B8" s="119" t="s">
        <v>1815</v>
      </c>
      <c r="C8" s="120" t="s">
        <v>2652</v>
      </c>
      <c r="D8" s="121">
        <v>0.72760000000000002</v>
      </c>
    </row>
  </sheetData>
  <mergeCells count="1">
    <mergeCell ref="B2: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DA5AB-291D-4F73-ADBB-B05D18F6847F}">
  <sheetPr codeName="Sheet69"/>
  <dimension ref="A1:CB177"/>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1716</v>
      </c>
      <c r="C1" s="255"/>
      <c r="D1" s="255"/>
      <c r="E1" s="255"/>
    </row>
    <row r="3" spans="1:9" ht="14.5">
      <c r="B3" s="68" t="s">
        <v>1716</v>
      </c>
      <c r="C3" s="256"/>
      <c r="D3" s="257"/>
      <c r="E3" s="1"/>
    </row>
    <row r="4" spans="1:9" ht="14.5">
      <c r="B4" s="69" t="s">
        <v>1717</v>
      </c>
      <c r="C4" s="256"/>
      <c r="D4" s="257"/>
      <c r="E4" s="1"/>
    </row>
    <row r="5" spans="1:9" ht="14.5">
      <c r="B5" s="69" t="s">
        <v>135</v>
      </c>
      <c r="C5" s="256"/>
      <c r="D5" s="257"/>
      <c r="E5" s="1"/>
    </row>
    <row r="6" spans="1:9" ht="14.5">
      <c r="B6" s="69" t="s">
        <v>703</v>
      </c>
      <c r="C6" s="256"/>
      <c r="D6" s="257"/>
      <c r="E6" s="1"/>
    </row>
    <row r="7" spans="1:9" ht="14.5">
      <c r="B7" s="69" t="s">
        <v>1718</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1429</v>
      </c>
      <c r="C15" s="7" t="s">
        <v>29</v>
      </c>
      <c r="D15" s="2" t="s">
        <v>568</v>
      </c>
      <c r="E15" s="2" t="s">
        <v>1430</v>
      </c>
      <c r="F15" s="10">
        <v>502333258</v>
      </c>
      <c r="G15" s="10">
        <v>88661.82</v>
      </c>
      <c r="H15" s="10">
        <v>99.78</v>
      </c>
    </row>
    <row r="16" spans="1:9" ht="13">
      <c r="B16" s="4" t="s">
        <v>2700</v>
      </c>
    </row>
    <row r="17" spans="2:8">
      <c r="B17" s="2" t="s">
        <v>11</v>
      </c>
      <c r="C17" s="7" t="s">
        <v>11</v>
      </c>
      <c r="D17" s="2" t="s">
        <v>11</v>
      </c>
      <c r="E17" s="2" t="s">
        <v>11</v>
      </c>
      <c r="F17" s="10" t="s">
        <v>11</v>
      </c>
      <c r="G17" s="10" t="s">
        <v>11</v>
      </c>
      <c r="H17" s="10" t="s">
        <v>11</v>
      </c>
    </row>
    <row r="18" spans="2:8" ht="13">
      <c r="B18" s="4" t="s">
        <v>12</v>
      </c>
      <c r="C18" s="9"/>
      <c r="D18" s="4"/>
      <c r="E18" s="4"/>
      <c r="F18" s="12"/>
      <c r="G18" s="12">
        <f>SUM(G12:G17)</f>
        <v>88661.82</v>
      </c>
      <c r="H18" s="12">
        <f>SUM(H12:H17)</f>
        <v>99.78</v>
      </c>
    </row>
    <row r="19" spans="2:8" ht="13">
      <c r="B19" s="5" t="s">
        <v>1</v>
      </c>
      <c r="C19" s="8" t="s">
        <v>2</v>
      </c>
      <c r="D19" s="5" t="s">
        <v>14</v>
      </c>
      <c r="E19" s="5" t="s">
        <v>4</v>
      </c>
      <c r="F19" s="11" t="s">
        <v>5</v>
      </c>
      <c r="G19" s="11" t="s">
        <v>6</v>
      </c>
      <c r="H19" s="11" t="s">
        <v>7</v>
      </c>
    </row>
    <row r="20" spans="2:8" ht="13">
      <c r="B20" s="4" t="s">
        <v>15</v>
      </c>
    </row>
    <row r="21" spans="2:8" ht="13">
      <c r="B21" s="4" t="s">
        <v>10</v>
      </c>
    </row>
    <row r="22" spans="2:8" ht="13">
      <c r="B22" s="4" t="s">
        <v>16</v>
      </c>
    </row>
    <row r="23" spans="2:8">
      <c r="B23" s="2" t="s">
        <v>11</v>
      </c>
      <c r="C23" s="7" t="s">
        <v>11</v>
      </c>
      <c r="D23" s="2" t="s">
        <v>11</v>
      </c>
      <c r="E23" s="2" t="s">
        <v>11</v>
      </c>
      <c r="F23" s="10" t="s">
        <v>11</v>
      </c>
      <c r="G23" s="10" t="s">
        <v>11</v>
      </c>
      <c r="H23" s="10" t="s">
        <v>11</v>
      </c>
    </row>
    <row r="24" spans="2:8" ht="13">
      <c r="B24" s="4" t="s">
        <v>20</v>
      </c>
      <c r="C24" s="9"/>
      <c r="D24" s="4"/>
      <c r="E24" s="4"/>
      <c r="F24" s="12"/>
      <c r="G24" s="12">
        <f>SUM(G19:G23)</f>
        <v>0</v>
      </c>
      <c r="H24" s="12">
        <f>SUM(H19:H23)</f>
        <v>0</v>
      </c>
    </row>
    <row r="25" spans="2:8" ht="13">
      <c r="B25" s="4" t="s">
        <v>21</v>
      </c>
    </row>
    <row r="26" spans="2:8">
      <c r="B26" s="2" t="s">
        <v>11</v>
      </c>
      <c r="C26" s="7" t="s">
        <v>11</v>
      </c>
      <c r="D26" s="2" t="s">
        <v>11</v>
      </c>
      <c r="E26" s="2" t="s">
        <v>11</v>
      </c>
      <c r="F26" s="10" t="s">
        <v>11</v>
      </c>
      <c r="G26" s="10" t="s">
        <v>11</v>
      </c>
      <c r="H26" s="10" t="s">
        <v>11</v>
      </c>
    </row>
    <row r="27" spans="2:8" ht="13">
      <c r="B27" s="4" t="s">
        <v>23</v>
      </c>
      <c r="C27" s="9"/>
      <c r="D27" s="4"/>
      <c r="E27" s="4"/>
      <c r="F27" s="12"/>
      <c r="G27" s="12">
        <f>SUM(G25:G26)</f>
        <v>0</v>
      </c>
      <c r="H27" s="12">
        <f>SUM(H25:H26)</f>
        <v>0</v>
      </c>
    </row>
    <row r="28" spans="2:8" ht="13">
      <c r="B28" s="4" t="s">
        <v>24</v>
      </c>
    </row>
    <row r="29" spans="2:8">
      <c r="B29" s="2" t="s">
        <v>11</v>
      </c>
      <c r="C29" s="7" t="s">
        <v>11</v>
      </c>
      <c r="D29" s="2" t="s">
        <v>11</v>
      </c>
      <c r="E29" s="2" t="s">
        <v>11</v>
      </c>
      <c r="F29" s="10" t="s">
        <v>11</v>
      </c>
      <c r="G29" s="10" t="s">
        <v>11</v>
      </c>
      <c r="H29" s="10" t="s">
        <v>11</v>
      </c>
    </row>
    <row r="30" spans="2:8" ht="13">
      <c r="B30" s="4" t="s">
        <v>25</v>
      </c>
      <c r="C30" s="9"/>
      <c r="D30" s="4"/>
      <c r="E30" s="4"/>
      <c r="F30" s="12"/>
      <c r="G30" s="12">
        <f>SUM(G28:G29)</f>
        <v>0</v>
      </c>
      <c r="H30" s="12">
        <f>SUM(H28:H29)</f>
        <v>0</v>
      </c>
    </row>
    <row r="31" spans="2:8" ht="13">
      <c r="B31" s="4" t="s">
        <v>340</v>
      </c>
    </row>
    <row r="32" spans="2:8">
      <c r="B32" s="2" t="s">
        <v>11</v>
      </c>
      <c r="C32" s="7" t="s">
        <v>11</v>
      </c>
      <c r="D32" s="2" t="s">
        <v>11</v>
      </c>
      <c r="E32" s="2" t="s">
        <v>11</v>
      </c>
      <c r="F32" s="10" t="s">
        <v>11</v>
      </c>
      <c r="G32" s="10" t="s">
        <v>11</v>
      </c>
      <c r="H32" s="10" t="s">
        <v>11</v>
      </c>
    </row>
    <row r="33" spans="2:8" ht="13">
      <c r="B33" s="4" t="s">
        <v>126</v>
      </c>
      <c r="C33" s="9"/>
      <c r="D33" s="4"/>
      <c r="E33" s="4"/>
      <c r="F33" s="12"/>
      <c r="G33" s="12">
        <f>SUM(G31:G32)</f>
        <v>0</v>
      </c>
      <c r="H33" s="12">
        <f>SUM(H31:H32)</f>
        <v>0</v>
      </c>
    </row>
    <row r="34" spans="2:8" ht="13">
      <c r="B34" s="4" t="s">
        <v>26</v>
      </c>
    </row>
    <row r="35" spans="2:8">
      <c r="B35" s="2" t="s">
        <v>11</v>
      </c>
      <c r="C35" s="7" t="s">
        <v>11</v>
      </c>
      <c r="D35" s="2" t="s">
        <v>11</v>
      </c>
      <c r="E35" s="2" t="s">
        <v>11</v>
      </c>
      <c r="F35" s="10" t="s">
        <v>11</v>
      </c>
      <c r="G35" s="10" t="s">
        <v>11</v>
      </c>
      <c r="H35" s="10" t="s">
        <v>11</v>
      </c>
    </row>
    <row r="36" spans="2:8" ht="13">
      <c r="B36" s="4" t="s">
        <v>125</v>
      </c>
      <c r="C36" s="9"/>
      <c r="D36" s="4"/>
      <c r="E36" s="4"/>
      <c r="F36" s="12"/>
      <c r="G36" s="12">
        <f>SUM(G34:G35)</f>
        <v>0</v>
      </c>
      <c r="H36" s="12">
        <f>SUM(H34:H35)</f>
        <v>0</v>
      </c>
    </row>
    <row r="37" spans="2:8" ht="13">
      <c r="B37" s="4" t="s">
        <v>27</v>
      </c>
    </row>
    <row r="38" spans="2:8">
      <c r="B38" s="2" t="s">
        <v>11</v>
      </c>
      <c r="C38" s="7" t="s">
        <v>11</v>
      </c>
      <c r="D38" s="2" t="s">
        <v>11</v>
      </c>
      <c r="E38" s="2" t="s">
        <v>11</v>
      </c>
      <c r="F38" s="10" t="s">
        <v>11</v>
      </c>
      <c r="G38" s="10" t="s">
        <v>11</v>
      </c>
      <c r="H38" s="10" t="s">
        <v>11</v>
      </c>
    </row>
    <row r="39" spans="2:8" ht="13">
      <c r="B39" s="4" t="s">
        <v>28</v>
      </c>
      <c r="C39" s="9"/>
      <c r="D39" s="4"/>
      <c r="E39" s="4"/>
      <c r="F39" s="12"/>
      <c r="G39" s="12">
        <f>SUM(G37:G38)</f>
        <v>0</v>
      </c>
      <c r="H39" s="12">
        <f>SUM(H37:H38)</f>
        <v>0</v>
      </c>
    </row>
    <row r="40" spans="2:8" ht="13">
      <c r="B40" s="4" t="s">
        <v>128</v>
      </c>
    </row>
    <row r="41" spans="2:8">
      <c r="B41" s="2" t="s">
        <v>11</v>
      </c>
      <c r="C41" s="7" t="s">
        <v>11</v>
      </c>
      <c r="D41" s="2" t="s">
        <v>11</v>
      </c>
      <c r="E41" s="2" t="s">
        <v>11</v>
      </c>
      <c r="F41" s="10" t="s">
        <v>11</v>
      </c>
      <c r="G41" s="10" t="s">
        <v>11</v>
      </c>
      <c r="H41" s="10" t="s">
        <v>11</v>
      </c>
    </row>
    <row r="42" spans="2:8" ht="13">
      <c r="B42" s="4" t="s">
        <v>30</v>
      </c>
      <c r="C42" s="9"/>
      <c r="D42" s="4"/>
      <c r="E42" s="4"/>
      <c r="F42" s="12"/>
      <c r="G42" s="12">
        <f>SUM(G40:G41)</f>
        <v>0</v>
      </c>
      <c r="H42" s="12">
        <f>SUM(H40:H41)</f>
        <v>0</v>
      </c>
    </row>
    <row r="43" spans="2:8" ht="13">
      <c r="B43" s="4" t="s">
        <v>129</v>
      </c>
    </row>
    <row r="44" spans="2:8">
      <c r="B44" s="2" t="s">
        <v>11</v>
      </c>
      <c r="C44" s="7" t="s">
        <v>11</v>
      </c>
      <c r="D44" s="2" t="s">
        <v>11</v>
      </c>
      <c r="E44" s="2" t="s">
        <v>11</v>
      </c>
      <c r="F44" s="10" t="s">
        <v>11</v>
      </c>
      <c r="G44" s="10" t="s">
        <v>11</v>
      </c>
      <c r="H44" s="10" t="s">
        <v>11</v>
      </c>
    </row>
    <row r="45" spans="2:8" ht="13">
      <c r="B45" s="4" t="s">
        <v>31</v>
      </c>
      <c r="C45" s="9"/>
      <c r="D45" s="4"/>
      <c r="E45" s="4"/>
      <c r="F45" s="12"/>
      <c r="G45" s="12">
        <f>SUM(G43:G44)</f>
        <v>0</v>
      </c>
      <c r="H45" s="12">
        <f>SUM(H43:H44)</f>
        <v>0</v>
      </c>
    </row>
    <row r="46" spans="2:8" ht="13">
      <c r="B46" s="4" t="s">
        <v>130</v>
      </c>
    </row>
    <row r="47" spans="2:8">
      <c r="B47" s="2" t="s">
        <v>11</v>
      </c>
      <c r="C47" s="7" t="s">
        <v>11</v>
      </c>
      <c r="D47" s="2" t="s">
        <v>11</v>
      </c>
      <c r="E47" s="2" t="s">
        <v>11</v>
      </c>
      <c r="F47" s="10" t="s">
        <v>11</v>
      </c>
      <c r="G47" s="10" t="s">
        <v>11</v>
      </c>
      <c r="H47" s="10" t="s">
        <v>11</v>
      </c>
    </row>
    <row r="48" spans="2:8" ht="13">
      <c r="B48" s="4" t="s">
        <v>124</v>
      </c>
      <c r="C48" s="9"/>
      <c r="D48" s="4"/>
      <c r="E48" s="4"/>
      <c r="F48" s="12"/>
      <c r="G48" s="12">
        <f>SUM(G46:G47)</f>
        <v>0</v>
      </c>
      <c r="H48" s="12">
        <f>SUM(H46:H47)</f>
        <v>0</v>
      </c>
    </row>
    <row r="49" spans="2:8" ht="13">
      <c r="B49" s="4" t="s">
        <v>131</v>
      </c>
    </row>
    <row r="50" spans="2:8">
      <c r="B50" s="2" t="s">
        <v>11</v>
      </c>
      <c r="C50" s="7" t="s">
        <v>11</v>
      </c>
      <c r="D50" s="2" t="s">
        <v>11</v>
      </c>
      <c r="E50" s="2" t="s">
        <v>11</v>
      </c>
      <c r="F50" s="10" t="s">
        <v>11</v>
      </c>
      <c r="G50" s="10" t="s">
        <v>11</v>
      </c>
      <c r="H50" s="10" t="s">
        <v>11</v>
      </c>
    </row>
    <row r="51" spans="2:8" ht="13">
      <c r="B51" s="4" t="s">
        <v>13</v>
      </c>
      <c r="C51" s="9"/>
      <c r="D51" s="4"/>
      <c r="E51" s="4"/>
      <c r="F51" s="12"/>
      <c r="G51" s="12">
        <f>SUM(G49:G50)</f>
        <v>0</v>
      </c>
      <c r="H51" s="12">
        <f>SUM(H49:H50)</f>
        <v>0</v>
      </c>
    </row>
    <row r="52" spans="2:8" ht="13">
      <c r="B52" s="4" t="s">
        <v>32</v>
      </c>
      <c r="C52" s="9"/>
      <c r="D52" s="4"/>
      <c r="E52" s="4"/>
      <c r="F52" s="12"/>
      <c r="G52" s="12">
        <v>88661.82</v>
      </c>
      <c r="H52" s="12">
        <v>99.78</v>
      </c>
    </row>
    <row r="53" spans="2:8" ht="13">
      <c r="B53" s="4" t="s">
        <v>33</v>
      </c>
      <c r="C53" s="9"/>
      <c r="D53" s="4"/>
      <c r="E53" s="4"/>
      <c r="F53" s="12"/>
      <c r="G53" s="12">
        <v>197.35512378999556</v>
      </c>
      <c r="H53" s="12">
        <v>0.21999999999999886</v>
      </c>
    </row>
    <row r="54" spans="2:8" ht="13">
      <c r="B54" s="4" t="s">
        <v>34</v>
      </c>
      <c r="C54" s="9"/>
      <c r="D54" s="4"/>
      <c r="E54" s="4"/>
      <c r="F54" s="12"/>
      <c r="G54" s="12">
        <v>88859.175123790003</v>
      </c>
      <c r="H54" s="12">
        <v>100</v>
      </c>
    </row>
    <row r="55" spans="2:8">
      <c r="B55" s="2" t="s">
        <v>35</v>
      </c>
    </row>
    <row r="56" spans="2:8" ht="13">
      <c r="B56" s="4" t="s">
        <v>36</v>
      </c>
    </row>
    <row r="57" spans="2:8" ht="13">
      <c r="B57" s="4" t="s">
        <v>37</v>
      </c>
      <c r="C57" s="7" t="s">
        <v>1793</v>
      </c>
    </row>
    <row r="58" spans="2:8" ht="13">
      <c r="B58" s="4" t="s">
        <v>40</v>
      </c>
      <c r="C58" s="7" t="s">
        <v>39</v>
      </c>
    </row>
    <row r="59" spans="2:8" ht="13">
      <c r="B59" s="4" t="s">
        <v>699</v>
      </c>
      <c r="C59" s="7" t="s">
        <v>39</v>
      </c>
    </row>
    <row r="60" spans="2:8" ht="13">
      <c r="B60" s="4" t="s">
        <v>41</v>
      </c>
      <c r="C60" s="7" t="s">
        <v>42</v>
      </c>
    </row>
    <row r="61" spans="2:8" ht="13">
      <c r="B61" s="4" t="s">
        <v>2593</v>
      </c>
      <c r="C61" s="9"/>
    </row>
    <row r="62" spans="2:8" ht="13">
      <c r="B62" s="4" t="s">
        <v>2594</v>
      </c>
      <c r="C62" s="9"/>
    </row>
    <row r="63" spans="2:8" ht="13">
      <c r="B63" s="4" t="s">
        <v>2595</v>
      </c>
      <c r="C63" s="9"/>
    </row>
    <row r="64" spans="2:8" ht="13">
      <c r="B64" s="4" t="s">
        <v>2596</v>
      </c>
      <c r="C64" s="9"/>
    </row>
    <row r="65" spans="2:3" ht="13">
      <c r="B65" s="4" t="s">
        <v>2597</v>
      </c>
      <c r="C65" s="9"/>
    </row>
    <row r="66" spans="2:3" ht="13">
      <c r="B66" s="4" t="s">
        <v>2598</v>
      </c>
      <c r="C66" s="9"/>
    </row>
    <row r="67" spans="2:3" ht="13">
      <c r="B67" s="4" t="s">
        <v>2599</v>
      </c>
      <c r="C67" s="9"/>
    </row>
    <row r="68" spans="2:3" ht="13">
      <c r="B68" s="4" t="s">
        <v>2600</v>
      </c>
      <c r="C68" s="9"/>
    </row>
    <row r="69" spans="2:3" ht="13">
      <c r="B69" s="4" t="s">
        <v>531</v>
      </c>
      <c r="C69" s="9"/>
    </row>
    <row r="70" spans="2:3">
      <c r="B70" s="2" t="s">
        <v>43</v>
      </c>
    </row>
    <row r="71" spans="2:3" ht="13">
      <c r="B71" s="4" t="s">
        <v>3041</v>
      </c>
    </row>
    <row r="73" spans="2:3" ht="14.5">
      <c r="B73" s="16"/>
      <c r="C73" s="17" t="s">
        <v>44</v>
      </c>
    </row>
    <row r="74" spans="2:3" ht="14.5">
      <c r="B74" s="16" t="s">
        <v>45</v>
      </c>
      <c r="C74" s="18" t="s">
        <v>1716</v>
      </c>
    </row>
    <row r="75" spans="2:3" ht="14.5">
      <c r="B75" s="16" t="s">
        <v>46</v>
      </c>
      <c r="C75" s="17"/>
    </row>
    <row r="76" spans="2:3" ht="14.5">
      <c r="B76" s="16"/>
      <c r="C76" s="17"/>
    </row>
    <row r="77" spans="2:3" ht="14.5">
      <c r="B77" s="16" t="s">
        <v>47</v>
      </c>
      <c r="C77" s="17"/>
    </row>
    <row r="78" spans="2:3" ht="14.5">
      <c r="B78" s="16"/>
      <c r="C78" s="17"/>
    </row>
    <row r="79" spans="2:3" ht="14.5">
      <c r="B79" s="16" t="s">
        <v>48</v>
      </c>
      <c r="C79" s="17"/>
    </row>
    <row r="80" spans="2:3" ht="14.5">
      <c r="B80" s="16" t="s">
        <v>49</v>
      </c>
      <c r="C80" s="17"/>
    </row>
    <row r="81" spans="2:7" ht="14.5">
      <c r="B81" s="16"/>
      <c r="C81" s="17"/>
    </row>
    <row r="82" spans="2:7" ht="14.5">
      <c r="B82" s="16" t="s">
        <v>50</v>
      </c>
      <c r="C82" s="17" t="s">
        <v>1793</v>
      </c>
    </row>
    <row r="83" spans="2:7" ht="14.5">
      <c r="B83" s="258" t="s">
        <v>51</v>
      </c>
      <c r="C83" s="258"/>
    </row>
    <row r="85" spans="2:7" ht="14.5">
      <c r="B85" s="16" t="s">
        <v>52</v>
      </c>
      <c r="C85" s="17"/>
      <c r="D85" s="16"/>
    </row>
    <row r="86" spans="2:7" ht="29">
      <c r="B86" s="20" t="s">
        <v>53</v>
      </c>
      <c r="C86" s="18" t="s">
        <v>54</v>
      </c>
      <c r="D86" s="20" t="s">
        <v>55</v>
      </c>
    </row>
    <row r="87" spans="2:7" ht="14.5">
      <c r="B87" s="16" t="s">
        <v>39</v>
      </c>
      <c r="C87" s="17" t="s">
        <v>39</v>
      </c>
      <c r="D87" s="16" t="s">
        <v>39</v>
      </c>
    </row>
    <row r="89" spans="2:7" ht="13">
      <c r="B89" s="24" t="s">
        <v>56</v>
      </c>
      <c r="C89" s="25">
        <v>46326</v>
      </c>
      <c r="D89" s="14"/>
      <c r="E89" s="13"/>
      <c r="F89" s="30"/>
    </row>
    <row r="90" spans="2:7" ht="13">
      <c r="B90" s="24" t="s">
        <v>57</v>
      </c>
      <c r="C90" s="26" t="s">
        <v>58</v>
      </c>
      <c r="D90" s="24" t="s">
        <v>59</v>
      </c>
      <c r="E90" s="27" t="s">
        <v>60</v>
      </c>
      <c r="F90" s="29" t="s">
        <v>61</v>
      </c>
      <c r="G90" s="12"/>
    </row>
    <row r="91" spans="2:7">
      <c r="B91" s="22" t="s">
        <v>39</v>
      </c>
      <c r="C91" s="23" t="s">
        <v>39</v>
      </c>
      <c r="D91" s="22" t="s">
        <v>39</v>
      </c>
      <c r="E91" s="19" t="s">
        <v>39</v>
      </c>
      <c r="F91" s="28" t="s">
        <v>39</v>
      </c>
    </row>
    <row r="94" spans="2:7" ht="13">
      <c r="B94" s="4" t="s">
        <v>62</v>
      </c>
    </row>
    <row r="95" spans="2:7" ht="13">
      <c r="B95" s="4"/>
    </row>
    <row r="96" spans="2:7" ht="13">
      <c r="B96" s="4" t="s">
        <v>1810</v>
      </c>
    </row>
    <row r="97" spans="2:7" ht="13">
      <c r="B97" s="24" t="s">
        <v>63</v>
      </c>
      <c r="C97" s="26" t="s">
        <v>64</v>
      </c>
      <c r="D97" s="4"/>
    </row>
    <row r="98" spans="2:7">
      <c r="B98" s="14" t="s">
        <v>39</v>
      </c>
      <c r="C98" s="15" t="s">
        <v>39</v>
      </c>
    </row>
    <row r="100" spans="2:7" ht="13">
      <c r="B100" s="24" t="s">
        <v>65</v>
      </c>
      <c r="C100" s="26" t="s">
        <v>64</v>
      </c>
    </row>
    <row r="101" spans="2:7">
      <c r="B101" s="14" t="s">
        <v>39</v>
      </c>
      <c r="C101" s="15" t="s">
        <v>39</v>
      </c>
    </row>
    <row r="103" spans="2:7" ht="13">
      <c r="B103" s="24" t="s">
        <v>66</v>
      </c>
      <c r="C103" s="26" t="s">
        <v>67</v>
      </c>
    </row>
    <row r="104" spans="2:7">
      <c r="B104" s="14" t="s">
        <v>39</v>
      </c>
      <c r="C104" s="15" t="s">
        <v>39</v>
      </c>
    </row>
    <row r="106" spans="2:7" ht="13">
      <c r="B106" s="27" t="s">
        <v>68</v>
      </c>
      <c r="C106" s="26" t="s">
        <v>67</v>
      </c>
    </row>
    <row r="107" spans="2:7">
      <c r="B107" s="13" t="s">
        <v>39</v>
      </c>
      <c r="C107" s="15" t="s">
        <v>39</v>
      </c>
    </row>
    <row r="109" spans="2:7" ht="13">
      <c r="B109" s="24" t="s">
        <v>69</v>
      </c>
      <c r="C109" s="26" t="s">
        <v>39</v>
      </c>
    </row>
    <row r="111" spans="2:7" ht="13">
      <c r="B111" s="24" t="s">
        <v>70</v>
      </c>
      <c r="C111" s="25">
        <v>46326</v>
      </c>
      <c r="D111" s="14"/>
      <c r="E111" s="13"/>
      <c r="F111" s="30"/>
    </row>
    <row r="112" spans="2:7" ht="13">
      <c r="B112" s="24" t="s">
        <v>57</v>
      </c>
      <c r="C112" s="26" t="s">
        <v>58</v>
      </c>
      <c r="D112" s="24" t="s">
        <v>59</v>
      </c>
      <c r="E112" s="27" t="s">
        <v>60</v>
      </c>
      <c r="F112" s="29" t="s">
        <v>61</v>
      </c>
      <c r="G112" s="12"/>
    </row>
    <row r="113" spans="2:6">
      <c r="B113" s="22" t="s">
        <v>39</v>
      </c>
      <c r="C113" s="23" t="s">
        <v>39</v>
      </c>
      <c r="D113" s="22" t="s">
        <v>39</v>
      </c>
      <c r="E113" s="19" t="s">
        <v>39</v>
      </c>
      <c r="F113" s="28" t="s">
        <v>39</v>
      </c>
    </row>
    <row r="114" spans="2:6" ht="13">
      <c r="B114" s="4" t="s">
        <v>62</v>
      </c>
    </row>
    <row r="115" spans="2:6" ht="13">
      <c r="B115" s="4"/>
    </row>
    <row r="116" spans="2:6" ht="13">
      <c r="B116" s="4" t="s">
        <v>1810</v>
      </c>
    </row>
    <row r="117" spans="2:6" ht="13">
      <c r="B117" s="24" t="s">
        <v>63</v>
      </c>
      <c r="C117" s="26" t="s">
        <v>64</v>
      </c>
      <c r="D117" s="4"/>
    </row>
    <row r="118" spans="2:6">
      <c r="B118" s="14" t="s">
        <v>39</v>
      </c>
      <c r="C118" s="15" t="s">
        <v>39</v>
      </c>
    </row>
    <row r="120" spans="2:6" ht="13">
      <c r="B120" s="24" t="s">
        <v>65</v>
      </c>
      <c r="C120" s="26" t="s">
        <v>64</v>
      </c>
    </row>
    <row r="121" spans="2:6">
      <c r="B121" s="14" t="s">
        <v>39</v>
      </c>
      <c r="C121" s="15" t="s">
        <v>39</v>
      </c>
    </row>
    <row r="123" spans="2:6" ht="13">
      <c r="B123" s="24" t="s">
        <v>66</v>
      </c>
      <c r="C123" s="26" t="s">
        <v>67</v>
      </c>
    </row>
    <row r="124" spans="2:6">
      <c r="B124" s="14" t="s">
        <v>39</v>
      </c>
      <c r="C124" s="15" t="s">
        <v>39</v>
      </c>
    </row>
    <row r="126" spans="2:6" ht="13">
      <c r="B126" s="27" t="s">
        <v>68</v>
      </c>
      <c r="C126" s="26" t="s">
        <v>67</v>
      </c>
    </row>
    <row r="127" spans="2:6">
      <c r="B127" s="13" t="s">
        <v>39</v>
      </c>
      <c r="C127" s="15" t="s">
        <v>39</v>
      </c>
    </row>
    <row r="129" spans="2:80" ht="13">
      <c r="B129" s="24" t="s">
        <v>69</v>
      </c>
      <c r="C129" s="26" t="s">
        <v>39</v>
      </c>
    </row>
    <row r="132" spans="2:80" ht="13">
      <c r="B132" s="4" t="s">
        <v>1811</v>
      </c>
    </row>
    <row r="134" spans="2:80" ht="13">
      <c r="B134" s="24" t="s">
        <v>57</v>
      </c>
      <c r="C134" s="26" t="s">
        <v>71</v>
      </c>
      <c r="D134" s="24" t="s">
        <v>72</v>
      </c>
      <c r="E134" s="24" t="s">
        <v>73</v>
      </c>
      <c r="F134" s="12"/>
    </row>
    <row r="135" spans="2:80">
      <c r="B135" s="14" t="s">
        <v>39</v>
      </c>
      <c r="C135" s="15" t="s">
        <v>39</v>
      </c>
      <c r="D135" s="14" t="s">
        <v>39</v>
      </c>
      <c r="E135" s="14" t="s">
        <v>39</v>
      </c>
    </row>
    <row r="138" spans="2:80" ht="13">
      <c r="B138" s="4" t="s">
        <v>74</v>
      </c>
      <c r="C138" s="9" t="s">
        <v>39</v>
      </c>
      <c r="D138" s="4"/>
      <c r="E138" s="4"/>
      <c r="F138" s="12"/>
      <c r="G138" s="12"/>
      <c r="H138" s="12"/>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row>
    <row r="140" spans="2:80" ht="13">
      <c r="B140" s="4" t="s">
        <v>1812</v>
      </c>
    </row>
    <row r="142" spans="2:80" ht="13">
      <c r="B142" s="24" t="s">
        <v>75</v>
      </c>
      <c r="C142" s="26" t="s">
        <v>64</v>
      </c>
      <c r="D142" s="4"/>
    </row>
    <row r="143" spans="2:80">
      <c r="B143" s="14" t="s">
        <v>39</v>
      </c>
      <c r="C143" s="15" t="s">
        <v>39</v>
      </c>
    </row>
    <row r="146" spans="2:80" ht="13">
      <c r="B146" s="24" t="s">
        <v>76</v>
      </c>
      <c r="C146" s="26" t="s">
        <v>77</v>
      </c>
      <c r="D146" s="4"/>
    </row>
    <row r="147" spans="2:80">
      <c r="B147" s="14" t="s">
        <v>39</v>
      </c>
      <c r="C147" s="15" t="s">
        <v>39</v>
      </c>
    </row>
    <row r="150" spans="2:80" ht="13">
      <c r="B150" s="4" t="s">
        <v>78</v>
      </c>
    </row>
    <row r="153" spans="2:80" ht="13">
      <c r="B153" s="4" t="s">
        <v>1813</v>
      </c>
    </row>
    <row r="155" spans="2:80" ht="13">
      <c r="B155" s="24" t="s">
        <v>57</v>
      </c>
      <c r="C155" s="26" t="s">
        <v>79</v>
      </c>
      <c r="D155" s="24" t="s">
        <v>71</v>
      </c>
      <c r="E155" s="24" t="s">
        <v>72</v>
      </c>
      <c r="F155" s="29" t="s">
        <v>73</v>
      </c>
      <c r="G155" s="12"/>
    </row>
    <row r="156" spans="2:80">
      <c r="B156" s="14" t="s">
        <v>39</v>
      </c>
      <c r="C156" s="15" t="s">
        <v>39</v>
      </c>
      <c r="D156" s="14" t="s">
        <v>39</v>
      </c>
      <c r="E156" s="14" t="s">
        <v>39</v>
      </c>
      <c r="F156" s="21" t="s">
        <v>39</v>
      </c>
    </row>
    <row r="159" spans="2:80" ht="13">
      <c r="B159" s="4" t="s">
        <v>74</v>
      </c>
      <c r="C159" s="9" t="s">
        <v>39</v>
      </c>
      <c r="D159" s="4"/>
      <c r="E159" s="4"/>
      <c r="F159" s="12"/>
      <c r="G159" s="12"/>
      <c r="H159" s="12"/>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row>
    <row r="161" spans="2:7" ht="13">
      <c r="B161" s="4" t="s">
        <v>1812</v>
      </c>
    </row>
    <row r="163" spans="2:7" ht="13">
      <c r="B163" s="24" t="s">
        <v>75</v>
      </c>
      <c r="C163" s="26" t="s">
        <v>64</v>
      </c>
      <c r="D163" s="4"/>
    </row>
    <row r="164" spans="2:7">
      <c r="B164" s="14" t="s">
        <v>39</v>
      </c>
      <c r="C164" s="15" t="s">
        <v>39</v>
      </c>
    </row>
    <row r="167" spans="2:7" ht="13">
      <c r="B167" s="24" t="s">
        <v>76</v>
      </c>
      <c r="C167" s="26" t="s">
        <v>77</v>
      </c>
      <c r="D167" s="4"/>
    </row>
    <row r="168" spans="2:7">
      <c r="B168" s="14" t="s">
        <v>39</v>
      </c>
      <c r="C168" s="15" t="s">
        <v>39</v>
      </c>
    </row>
    <row r="171" spans="2:7" ht="13">
      <c r="B171" s="4" t="s">
        <v>78</v>
      </c>
    </row>
    <row r="174" spans="2:7" ht="13">
      <c r="B174" s="4" t="s">
        <v>1814</v>
      </c>
    </row>
    <row r="175" spans="2:7" ht="13">
      <c r="B175" s="24" t="s">
        <v>57</v>
      </c>
      <c r="C175" s="26" t="s">
        <v>80</v>
      </c>
      <c r="D175" s="24" t="s">
        <v>81</v>
      </c>
      <c r="E175" s="24" t="s">
        <v>82</v>
      </c>
      <c r="F175" s="29" t="s">
        <v>83</v>
      </c>
      <c r="G175" s="12"/>
    </row>
    <row r="176" spans="2:7">
      <c r="B176" s="14" t="s">
        <v>39</v>
      </c>
      <c r="C176" s="15" t="s">
        <v>39</v>
      </c>
      <c r="D176" s="14" t="s">
        <v>39</v>
      </c>
      <c r="E176" s="14" t="s">
        <v>39</v>
      </c>
      <c r="F176" s="21" t="s">
        <v>39</v>
      </c>
    </row>
    <row r="177" spans="2:2">
      <c r="B177" s="2" t="s">
        <v>127</v>
      </c>
    </row>
  </sheetData>
  <mergeCells count="4">
    <mergeCell ref="B1:E1"/>
    <mergeCell ref="C3:C7"/>
    <mergeCell ref="D3:D7"/>
    <mergeCell ref="B83:C83"/>
  </mergeCells>
  <hyperlinks>
    <hyperlink ref="A1" location="Index!A1" display="Index" xr:uid="{60AA2E4A-C540-4040-AF11-C31CCDE5EDDE}"/>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3D445-8033-4787-BC95-874A851410B5}">
  <sheetPr codeName="Sheet68"/>
  <dimension ref="A1:CB177"/>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1713</v>
      </c>
      <c r="C1" s="255"/>
      <c r="D1" s="255"/>
      <c r="E1" s="255"/>
    </row>
    <row r="3" spans="1:9" ht="14.5">
      <c r="B3" s="68" t="s">
        <v>1713</v>
      </c>
      <c r="C3" s="256"/>
      <c r="D3" s="257"/>
      <c r="E3" s="1"/>
    </row>
    <row r="4" spans="1:9" ht="14.5">
      <c r="B4" s="69" t="s">
        <v>1714</v>
      </c>
      <c r="C4" s="256"/>
      <c r="D4" s="257"/>
      <c r="E4" s="1"/>
    </row>
    <row r="5" spans="1:9" ht="14.5">
      <c r="B5" s="69" t="s">
        <v>135</v>
      </c>
      <c r="C5" s="256"/>
      <c r="D5" s="257"/>
      <c r="E5" s="1"/>
    </row>
    <row r="6" spans="1:9" ht="14.5">
      <c r="B6" s="69" t="s">
        <v>703</v>
      </c>
      <c r="C6" s="256"/>
      <c r="D6" s="257"/>
      <c r="E6" s="1"/>
    </row>
    <row r="7" spans="1:9" ht="14.5">
      <c r="B7" s="69" t="s">
        <v>1715</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1298</v>
      </c>
      <c r="C15" s="7" t="s">
        <v>29</v>
      </c>
      <c r="D15" s="2" t="s">
        <v>568</v>
      </c>
      <c r="E15" s="2" t="s">
        <v>1299</v>
      </c>
      <c r="F15" s="10">
        <v>1083599514</v>
      </c>
      <c r="G15" s="10">
        <v>146936.09</v>
      </c>
      <c r="H15" s="10">
        <v>99.92</v>
      </c>
    </row>
    <row r="16" spans="1:9" ht="13">
      <c r="B16" s="4" t="s">
        <v>2700</v>
      </c>
    </row>
    <row r="17" spans="2:8">
      <c r="B17" s="2" t="s">
        <v>11</v>
      </c>
      <c r="C17" s="7" t="s">
        <v>11</v>
      </c>
      <c r="D17" s="2" t="s">
        <v>11</v>
      </c>
      <c r="E17" s="2" t="s">
        <v>11</v>
      </c>
      <c r="F17" s="10" t="s">
        <v>11</v>
      </c>
      <c r="G17" s="10" t="s">
        <v>11</v>
      </c>
      <c r="H17" s="10" t="s">
        <v>11</v>
      </c>
    </row>
    <row r="18" spans="2:8" ht="13">
      <c r="B18" s="4" t="s">
        <v>12</v>
      </c>
      <c r="C18" s="9"/>
      <c r="D18" s="4"/>
      <c r="E18" s="4"/>
      <c r="F18" s="12"/>
      <c r="G18" s="12">
        <f>SUM(G12:G17)</f>
        <v>146936.09</v>
      </c>
      <c r="H18" s="12">
        <f>SUM(H12:H17)</f>
        <v>99.92</v>
      </c>
    </row>
    <row r="19" spans="2:8" ht="13">
      <c r="B19" s="5" t="s">
        <v>1</v>
      </c>
      <c r="C19" s="8" t="s">
        <v>2</v>
      </c>
      <c r="D19" s="5" t="s">
        <v>14</v>
      </c>
      <c r="E19" s="5" t="s">
        <v>4</v>
      </c>
      <c r="F19" s="11" t="s">
        <v>5</v>
      </c>
      <c r="G19" s="11" t="s">
        <v>6</v>
      </c>
      <c r="H19" s="11" t="s">
        <v>7</v>
      </c>
    </row>
    <row r="20" spans="2:8" ht="13">
      <c r="B20" s="4" t="s">
        <v>15</v>
      </c>
    </row>
    <row r="21" spans="2:8" ht="13">
      <c r="B21" s="4" t="s">
        <v>10</v>
      </c>
    </row>
    <row r="22" spans="2:8" ht="13">
      <c r="B22" s="4" t="s">
        <v>16</v>
      </c>
    </row>
    <row r="23" spans="2:8">
      <c r="B23" s="2" t="s">
        <v>11</v>
      </c>
      <c r="C23" s="7" t="s">
        <v>11</v>
      </c>
      <c r="D23" s="2" t="s">
        <v>11</v>
      </c>
      <c r="E23" s="2" t="s">
        <v>11</v>
      </c>
      <c r="F23" s="10" t="s">
        <v>11</v>
      </c>
      <c r="G23" s="10" t="s">
        <v>11</v>
      </c>
      <c r="H23" s="10" t="s">
        <v>11</v>
      </c>
    </row>
    <row r="24" spans="2:8" ht="13">
      <c r="B24" s="4" t="s">
        <v>20</v>
      </c>
      <c r="C24" s="9"/>
      <c r="D24" s="4"/>
      <c r="E24" s="4"/>
      <c r="F24" s="12"/>
      <c r="G24" s="12">
        <f>SUM(G19:G23)</f>
        <v>0</v>
      </c>
      <c r="H24" s="12">
        <f>SUM(H19:H23)</f>
        <v>0</v>
      </c>
    </row>
    <row r="25" spans="2:8" ht="13">
      <c r="B25" s="4" t="s">
        <v>21</v>
      </c>
    </row>
    <row r="26" spans="2:8">
      <c r="B26" s="2" t="s">
        <v>11</v>
      </c>
      <c r="C26" s="7" t="s">
        <v>11</v>
      </c>
      <c r="D26" s="2" t="s">
        <v>11</v>
      </c>
      <c r="E26" s="2" t="s">
        <v>11</v>
      </c>
      <c r="F26" s="10" t="s">
        <v>11</v>
      </c>
      <c r="G26" s="10" t="s">
        <v>11</v>
      </c>
      <c r="H26" s="10" t="s">
        <v>11</v>
      </c>
    </row>
    <row r="27" spans="2:8" ht="13">
      <c r="B27" s="4" t="s">
        <v>23</v>
      </c>
      <c r="C27" s="9"/>
      <c r="D27" s="4"/>
      <c r="E27" s="4"/>
      <c r="F27" s="12"/>
      <c r="G27" s="12">
        <f>SUM(G25:G26)</f>
        <v>0</v>
      </c>
      <c r="H27" s="12">
        <f>SUM(H25:H26)</f>
        <v>0</v>
      </c>
    </row>
    <row r="28" spans="2:8" ht="13">
      <c r="B28" s="4" t="s">
        <v>24</v>
      </c>
    </row>
    <row r="29" spans="2:8">
      <c r="B29" s="2" t="s">
        <v>11</v>
      </c>
      <c r="C29" s="7" t="s">
        <v>11</v>
      </c>
      <c r="D29" s="2" t="s">
        <v>11</v>
      </c>
      <c r="E29" s="2" t="s">
        <v>11</v>
      </c>
      <c r="F29" s="10" t="s">
        <v>11</v>
      </c>
      <c r="G29" s="10" t="s">
        <v>11</v>
      </c>
      <c r="H29" s="10" t="s">
        <v>11</v>
      </c>
    </row>
    <row r="30" spans="2:8" ht="13">
      <c r="B30" s="4" t="s">
        <v>25</v>
      </c>
      <c r="C30" s="9"/>
      <c r="D30" s="4"/>
      <c r="E30" s="4"/>
      <c r="F30" s="12"/>
      <c r="G30" s="12">
        <f>SUM(G28:G29)</f>
        <v>0</v>
      </c>
      <c r="H30" s="12">
        <f>SUM(H28:H29)</f>
        <v>0</v>
      </c>
    </row>
    <row r="31" spans="2:8" ht="13">
      <c r="B31" s="4" t="s">
        <v>340</v>
      </c>
    </row>
    <row r="32" spans="2:8">
      <c r="B32" s="2" t="s">
        <v>11</v>
      </c>
      <c r="C32" s="7" t="s">
        <v>11</v>
      </c>
      <c r="D32" s="2" t="s">
        <v>11</v>
      </c>
      <c r="E32" s="2" t="s">
        <v>11</v>
      </c>
      <c r="F32" s="10" t="s">
        <v>11</v>
      </c>
      <c r="G32" s="10" t="s">
        <v>11</v>
      </c>
      <c r="H32" s="10" t="s">
        <v>11</v>
      </c>
    </row>
    <row r="33" spans="2:8" ht="13">
      <c r="B33" s="4" t="s">
        <v>126</v>
      </c>
      <c r="C33" s="9"/>
      <c r="D33" s="4"/>
      <c r="E33" s="4"/>
      <c r="F33" s="12"/>
      <c r="G33" s="12">
        <f>SUM(G31:G32)</f>
        <v>0</v>
      </c>
      <c r="H33" s="12">
        <f>SUM(H31:H32)</f>
        <v>0</v>
      </c>
    </row>
    <row r="34" spans="2:8" ht="13">
      <c r="B34" s="4" t="s">
        <v>26</v>
      </c>
    </row>
    <row r="35" spans="2:8">
      <c r="B35" s="2" t="s">
        <v>11</v>
      </c>
      <c r="C35" s="7" t="s">
        <v>11</v>
      </c>
      <c r="D35" s="2" t="s">
        <v>11</v>
      </c>
      <c r="E35" s="2" t="s">
        <v>11</v>
      </c>
      <c r="F35" s="10" t="s">
        <v>11</v>
      </c>
      <c r="G35" s="10" t="s">
        <v>11</v>
      </c>
      <c r="H35" s="10" t="s">
        <v>11</v>
      </c>
    </row>
    <row r="36" spans="2:8" ht="13">
      <c r="B36" s="4" t="s">
        <v>125</v>
      </c>
      <c r="C36" s="9"/>
      <c r="D36" s="4"/>
      <c r="E36" s="4"/>
      <c r="F36" s="12"/>
      <c r="G36" s="12">
        <f>SUM(G34:G35)</f>
        <v>0</v>
      </c>
      <c r="H36" s="12">
        <f>SUM(H34:H35)</f>
        <v>0</v>
      </c>
    </row>
    <row r="37" spans="2:8" ht="13">
      <c r="B37" s="4" t="s">
        <v>27</v>
      </c>
    </row>
    <row r="38" spans="2:8">
      <c r="B38" s="2" t="s">
        <v>11</v>
      </c>
      <c r="C38" s="7" t="s">
        <v>11</v>
      </c>
      <c r="D38" s="2" t="s">
        <v>11</v>
      </c>
      <c r="E38" s="2" t="s">
        <v>11</v>
      </c>
      <c r="F38" s="10" t="s">
        <v>11</v>
      </c>
      <c r="G38" s="10" t="s">
        <v>11</v>
      </c>
      <c r="H38" s="10" t="s">
        <v>11</v>
      </c>
    </row>
    <row r="39" spans="2:8" ht="13">
      <c r="B39" s="4" t="s">
        <v>28</v>
      </c>
      <c r="C39" s="9"/>
      <c r="D39" s="4"/>
      <c r="E39" s="4"/>
      <c r="F39" s="12"/>
      <c r="G39" s="12">
        <f>SUM(G37:G38)</f>
        <v>0</v>
      </c>
      <c r="H39" s="12">
        <f>SUM(H37:H38)</f>
        <v>0</v>
      </c>
    </row>
    <row r="40" spans="2:8" ht="13">
      <c r="B40" s="4" t="s">
        <v>128</v>
      </c>
    </row>
    <row r="41" spans="2:8">
      <c r="B41" s="2" t="s">
        <v>11</v>
      </c>
      <c r="C41" s="7" t="s">
        <v>11</v>
      </c>
      <c r="D41" s="2" t="s">
        <v>11</v>
      </c>
      <c r="E41" s="2" t="s">
        <v>11</v>
      </c>
      <c r="F41" s="10" t="s">
        <v>11</v>
      </c>
      <c r="G41" s="10" t="s">
        <v>11</v>
      </c>
      <c r="H41" s="10" t="s">
        <v>11</v>
      </c>
    </row>
    <row r="42" spans="2:8" ht="13">
      <c r="B42" s="4" t="s">
        <v>30</v>
      </c>
      <c r="C42" s="9"/>
      <c r="D42" s="4"/>
      <c r="E42" s="4"/>
      <c r="F42" s="12"/>
      <c r="G42" s="12">
        <f>SUM(G40:G41)</f>
        <v>0</v>
      </c>
      <c r="H42" s="12">
        <f>SUM(H40:H41)</f>
        <v>0</v>
      </c>
    </row>
    <row r="43" spans="2:8" ht="13">
      <c r="B43" s="4" t="s">
        <v>129</v>
      </c>
    </row>
    <row r="44" spans="2:8">
      <c r="B44" s="2" t="s">
        <v>11</v>
      </c>
      <c r="C44" s="7" t="s">
        <v>11</v>
      </c>
      <c r="D44" s="2" t="s">
        <v>11</v>
      </c>
      <c r="E44" s="2" t="s">
        <v>11</v>
      </c>
      <c r="F44" s="10" t="s">
        <v>11</v>
      </c>
      <c r="G44" s="10" t="s">
        <v>11</v>
      </c>
      <c r="H44" s="10" t="s">
        <v>11</v>
      </c>
    </row>
    <row r="45" spans="2:8" ht="13">
      <c r="B45" s="4" t="s">
        <v>31</v>
      </c>
      <c r="C45" s="9"/>
      <c r="D45" s="4"/>
      <c r="E45" s="4"/>
      <c r="F45" s="12"/>
      <c r="G45" s="12">
        <f>SUM(G43:G44)</f>
        <v>0</v>
      </c>
      <c r="H45" s="12">
        <f>SUM(H43:H44)</f>
        <v>0</v>
      </c>
    </row>
    <row r="46" spans="2:8" ht="13">
      <c r="B46" s="4" t="s">
        <v>130</v>
      </c>
    </row>
    <row r="47" spans="2:8">
      <c r="B47" s="2" t="s">
        <v>11</v>
      </c>
      <c r="C47" s="7" t="s">
        <v>11</v>
      </c>
      <c r="D47" s="2" t="s">
        <v>11</v>
      </c>
      <c r="E47" s="2" t="s">
        <v>11</v>
      </c>
      <c r="F47" s="10" t="s">
        <v>11</v>
      </c>
      <c r="G47" s="10" t="s">
        <v>11</v>
      </c>
      <c r="H47" s="10" t="s">
        <v>11</v>
      </c>
    </row>
    <row r="48" spans="2:8" ht="13">
      <c r="B48" s="4" t="s">
        <v>124</v>
      </c>
      <c r="C48" s="9"/>
      <c r="D48" s="4"/>
      <c r="E48" s="4"/>
      <c r="F48" s="12"/>
      <c r="G48" s="12">
        <f>SUM(G46:G47)</f>
        <v>0</v>
      </c>
      <c r="H48" s="12">
        <f>SUM(H46:H47)</f>
        <v>0</v>
      </c>
    </row>
    <row r="49" spans="2:8" ht="13">
      <c r="B49" s="4" t="s">
        <v>131</v>
      </c>
    </row>
    <row r="50" spans="2:8">
      <c r="B50" s="2" t="s">
        <v>11</v>
      </c>
      <c r="C50" s="7" t="s">
        <v>11</v>
      </c>
      <c r="D50" s="2" t="s">
        <v>11</v>
      </c>
      <c r="E50" s="2" t="s">
        <v>11</v>
      </c>
      <c r="F50" s="10" t="s">
        <v>11</v>
      </c>
      <c r="G50" s="10" t="s">
        <v>11</v>
      </c>
      <c r="H50" s="10" t="s">
        <v>11</v>
      </c>
    </row>
    <row r="51" spans="2:8" ht="13">
      <c r="B51" s="4" t="s">
        <v>13</v>
      </c>
      <c r="C51" s="9"/>
      <c r="D51" s="4"/>
      <c r="E51" s="4"/>
      <c r="F51" s="12"/>
      <c r="G51" s="12">
        <f>SUM(G49:G50)</f>
        <v>0</v>
      </c>
      <c r="H51" s="12">
        <f>SUM(H49:H50)</f>
        <v>0</v>
      </c>
    </row>
    <row r="52" spans="2:8" ht="13">
      <c r="B52" s="4" t="s">
        <v>32</v>
      </c>
      <c r="C52" s="9"/>
      <c r="D52" s="4"/>
      <c r="E52" s="4"/>
      <c r="F52" s="12"/>
      <c r="G52" s="12">
        <v>146936.09</v>
      </c>
      <c r="H52" s="12">
        <v>99.92</v>
      </c>
    </row>
    <row r="53" spans="2:8" ht="13">
      <c r="B53" s="4" t="s">
        <v>33</v>
      </c>
      <c r="C53" s="9"/>
      <c r="D53" s="4"/>
      <c r="E53" s="4"/>
      <c r="F53" s="12"/>
      <c r="G53" s="12">
        <v>119.38827739999397</v>
      </c>
      <c r="H53" s="12">
        <v>7.9999999999998295E-2</v>
      </c>
    </row>
    <row r="54" spans="2:8" ht="13">
      <c r="B54" s="4" t="s">
        <v>34</v>
      </c>
      <c r="C54" s="9"/>
      <c r="D54" s="4"/>
      <c r="E54" s="4"/>
      <c r="F54" s="12"/>
      <c r="G54" s="12">
        <v>147055.47827739999</v>
      </c>
      <c r="H54" s="12">
        <v>100</v>
      </c>
    </row>
    <row r="55" spans="2:8">
      <c r="B55" s="2" t="s">
        <v>35</v>
      </c>
    </row>
    <row r="56" spans="2:8" ht="13">
      <c r="B56" s="4" t="s">
        <v>36</v>
      </c>
    </row>
    <row r="57" spans="2:8" ht="13">
      <c r="B57" s="4" t="s">
        <v>37</v>
      </c>
      <c r="C57" s="7" t="s">
        <v>1793</v>
      </c>
    </row>
    <row r="58" spans="2:8" ht="13">
      <c r="B58" s="4" t="s">
        <v>40</v>
      </c>
      <c r="C58" s="7" t="s">
        <v>39</v>
      </c>
    </row>
    <row r="59" spans="2:8" ht="13">
      <c r="B59" s="4" t="s">
        <v>699</v>
      </c>
      <c r="C59" s="7" t="s">
        <v>39</v>
      </c>
    </row>
    <row r="60" spans="2:8" ht="13">
      <c r="B60" s="4" t="s">
        <v>41</v>
      </c>
      <c r="C60" s="7" t="s">
        <v>42</v>
      </c>
    </row>
    <row r="61" spans="2:8" ht="13">
      <c r="B61" s="4" t="s">
        <v>2585</v>
      </c>
      <c r="C61" s="9"/>
    </row>
    <row r="62" spans="2:8" ht="13">
      <c r="B62" s="4" t="s">
        <v>2586</v>
      </c>
      <c r="C62" s="9"/>
    </row>
    <row r="63" spans="2:8" ht="13">
      <c r="B63" s="4" t="s">
        <v>2587</v>
      </c>
      <c r="C63" s="9"/>
    </row>
    <row r="64" spans="2:8" ht="13">
      <c r="B64" s="4" t="s">
        <v>2588</v>
      </c>
      <c r="C64" s="9"/>
    </row>
    <row r="65" spans="2:3" ht="13">
      <c r="B65" s="4" t="s">
        <v>2589</v>
      </c>
      <c r="C65" s="9"/>
    </row>
    <row r="66" spans="2:3" ht="13">
      <c r="B66" s="4" t="s">
        <v>2590</v>
      </c>
      <c r="C66" s="9"/>
    </row>
    <row r="67" spans="2:3" ht="13">
      <c r="B67" s="4" t="s">
        <v>2591</v>
      </c>
      <c r="C67" s="9"/>
    </row>
    <row r="68" spans="2:3" ht="13">
      <c r="B68" s="4" t="s">
        <v>2592</v>
      </c>
      <c r="C68" s="9"/>
    </row>
    <row r="69" spans="2:3" ht="13">
      <c r="B69" s="4" t="s">
        <v>531</v>
      </c>
      <c r="C69" s="9"/>
    </row>
    <row r="70" spans="2:3">
      <c r="B70" s="2" t="s">
        <v>43</v>
      </c>
    </row>
    <row r="71" spans="2:3" ht="13">
      <c r="B71" s="4" t="s">
        <v>3043</v>
      </c>
    </row>
    <row r="73" spans="2:3" ht="14.5">
      <c r="B73" s="16"/>
      <c r="C73" s="17" t="s">
        <v>44</v>
      </c>
    </row>
    <row r="74" spans="2:3" ht="14.5">
      <c r="B74" s="16" t="s">
        <v>45</v>
      </c>
      <c r="C74" s="18" t="s">
        <v>1713</v>
      </c>
    </row>
    <row r="75" spans="2:3" ht="14.5">
      <c r="B75" s="16" t="s">
        <v>46</v>
      </c>
      <c r="C75" s="17"/>
    </row>
    <row r="76" spans="2:3" ht="14.5">
      <c r="B76" s="16"/>
      <c r="C76" s="17"/>
    </row>
    <row r="77" spans="2:3" ht="14.5">
      <c r="B77" s="16" t="s">
        <v>47</v>
      </c>
      <c r="C77" s="17"/>
    </row>
    <row r="78" spans="2:3" ht="14.5">
      <c r="B78" s="16"/>
      <c r="C78" s="17"/>
    </row>
    <row r="79" spans="2:3" ht="14.5">
      <c r="B79" s="16" t="s">
        <v>48</v>
      </c>
      <c r="C79" s="17"/>
    </row>
    <row r="80" spans="2:3" ht="14.5">
      <c r="B80" s="16" t="s">
        <v>49</v>
      </c>
      <c r="C80" s="17"/>
    </row>
    <row r="81" spans="2:7" ht="14.5">
      <c r="B81" s="16"/>
      <c r="C81" s="17"/>
    </row>
    <row r="82" spans="2:7" ht="14.5">
      <c r="B82" s="16" t="s">
        <v>50</v>
      </c>
      <c r="C82" s="17" t="s">
        <v>1793</v>
      </c>
    </row>
    <row r="83" spans="2:7" ht="14.5">
      <c r="B83" s="258" t="s">
        <v>51</v>
      </c>
      <c r="C83" s="258"/>
    </row>
    <row r="85" spans="2:7" ht="14.5">
      <c r="B85" s="16" t="s">
        <v>52</v>
      </c>
      <c r="C85" s="17"/>
      <c r="D85" s="16"/>
    </row>
    <row r="86" spans="2:7" ht="29">
      <c r="B86" s="20" t="s">
        <v>53</v>
      </c>
      <c r="C86" s="18" t="s">
        <v>54</v>
      </c>
      <c r="D86" s="20" t="s">
        <v>55</v>
      </c>
    </row>
    <row r="87" spans="2:7" ht="14.5">
      <c r="B87" s="16" t="s">
        <v>39</v>
      </c>
      <c r="C87" s="17" t="s">
        <v>39</v>
      </c>
      <c r="D87" s="16" t="s">
        <v>39</v>
      </c>
    </row>
    <row r="89" spans="2:7" ht="13">
      <c r="B89" s="24" t="s">
        <v>56</v>
      </c>
      <c r="C89" s="25">
        <v>46326</v>
      </c>
      <c r="D89" s="14"/>
      <c r="E89" s="13"/>
      <c r="F89" s="30"/>
    </row>
    <row r="90" spans="2:7" ht="13">
      <c r="B90" s="24" t="s">
        <v>57</v>
      </c>
      <c r="C90" s="26" t="s">
        <v>58</v>
      </c>
      <c r="D90" s="24" t="s">
        <v>59</v>
      </c>
      <c r="E90" s="27" t="s">
        <v>60</v>
      </c>
      <c r="F90" s="29" t="s">
        <v>61</v>
      </c>
      <c r="G90" s="12"/>
    </row>
    <row r="91" spans="2:7">
      <c r="B91" s="22" t="s">
        <v>39</v>
      </c>
      <c r="C91" s="23" t="s">
        <v>39</v>
      </c>
      <c r="D91" s="22" t="s">
        <v>39</v>
      </c>
      <c r="E91" s="19" t="s">
        <v>39</v>
      </c>
      <c r="F91" s="28" t="s">
        <v>39</v>
      </c>
    </row>
    <row r="94" spans="2:7" ht="13">
      <c r="B94" s="4" t="s">
        <v>62</v>
      </c>
    </row>
    <row r="95" spans="2:7" ht="13">
      <c r="B95" s="4"/>
    </row>
    <row r="96" spans="2:7" ht="13">
      <c r="B96" s="4" t="s">
        <v>1810</v>
      </c>
    </row>
    <row r="97" spans="2:7" ht="13">
      <c r="B97" s="24" t="s">
        <v>63</v>
      </c>
      <c r="C97" s="26" t="s">
        <v>64</v>
      </c>
      <c r="D97" s="4"/>
    </row>
    <row r="98" spans="2:7">
      <c r="B98" s="14" t="s">
        <v>39</v>
      </c>
      <c r="C98" s="15" t="s">
        <v>39</v>
      </c>
    </row>
    <row r="100" spans="2:7" ht="13">
      <c r="B100" s="24" t="s">
        <v>65</v>
      </c>
      <c r="C100" s="26" t="s">
        <v>64</v>
      </c>
    </row>
    <row r="101" spans="2:7">
      <c r="B101" s="14" t="s">
        <v>39</v>
      </c>
      <c r="C101" s="15" t="s">
        <v>39</v>
      </c>
    </row>
    <row r="103" spans="2:7" ht="13">
      <c r="B103" s="24" t="s">
        <v>66</v>
      </c>
      <c r="C103" s="26" t="s">
        <v>67</v>
      </c>
    </row>
    <row r="104" spans="2:7">
      <c r="B104" s="14" t="s">
        <v>39</v>
      </c>
      <c r="C104" s="15" t="s">
        <v>39</v>
      </c>
    </row>
    <row r="106" spans="2:7" ht="13">
      <c r="B106" s="27" t="s">
        <v>68</v>
      </c>
      <c r="C106" s="26" t="s">
        <v>67</v>
      </c>
    </row>
    <row r="107" spans="2:7">
      <c r="B107" s="13" t="s">
        <v>39</v>
      </c>
      <c r="C107" s="15" t="s">
        <v>39</v>
      </c>
    </row>
    <row r="109" spans="2:7" ht="13">
      <c r="B109" s="24" t="s">
        <v>69</v>
      </c>
      <c r="C109" s="26" t="s">
        <v>39</v>
      </c>
    </row>
    <row r="111" spans="2:7" ht="13">
      <c r="B111" s="24" t="s">
        <v>70</v>
      </c>
      <c r="C111" s="25">
        <v>46326</v>
      </c>
      <c r="D111" s="14"/>
      <c r="E111" s="13"/>
      <c r="F111" s="30"/>
    </row>
    <row r="112" spans="2:7" ht="13">
      <c r="B112" s="24" t="s">
        <v>57</v>
      </c>
      <c r="C112" s="26" t="s">
        <v>58</v>
      </c>
      <c r="D112" s="24" t="s">
        <v>59</v>
      </c>
      <c r="E112" s="27" t="s">
        <v>60</v>
      </c>
      <c r="F112" s="29" t="s">
        <v>61</v>
      </c>
      <c r="G112" s="12"/>
    </row>
    <row r="113" spans="2:6">
      <c r="B113" s="22" t="s">
        <v>39</v>
      </c>
      <c r="C113" s="23" t="s">
        <v>39</v>
      </c>
      <c r="D113" s="22" t="s">
        <v>39</v>
      </c>
      <c r="E113" s="19" t="s">
        <v>39</v>
      </c>
      <c r="F113" s="28" t="s">
        <v>39</v>
      </c>
    </row>
    <row r="114" spans="2:6" ht="13">
      <c r="B114" s="4" t="s">
        <v>62</v>
      </c>
    </row>
    <row r="115" spans="2:6" ht="13">
      <c r="B115" s="4"/>
    </row>
    <row r="116" spans="2:6" ht="13">
      <c r="B116" s="4" t="s">
        <v>1810</v>
      </c>
    </row>
    <row r="117" spans="2:6" ht="13">
      <c r="B117" s="24" t="s">
        <v>63</v>
      </c>
      <c r="C117" s="26" t="s">
        <v>64</v>
      </c>
      <c r="D117" s="4"/>
    </row>
    <row r="118" spans="2:6">
      <c r="B118" s="14" t="s">
        <v>39</v>
      </c>
      <c r="C118" s="15" t="s">
        <v>39</v>
      </c>
    </row>
    <row r="120" spans="2:6" ht="13">
      <c r="B120" s="24" t="s">
        <v>65</v>
      </c>
      <c r="C120" s="26" t="s">
        <v>64</v>
      </c>
    </row>
    <row r="121" spans="2:6">
      <c r="B121" s="14" t="s">
        <v>39</v>
      </c>
      <c r="C121" s="15" t="s">
        <v>39</v>
      </c>
    </row>
    <row r="123" spans="2:6" ht="13">
      <c r="B123" s="24" t="s">
        <v>66</v>
      </c>
      <c r="C123" s="26" t="s">
        <v>67</v>
      </c>
    </row>
    <row r="124" spans="2:6">
      <c r="B124" s="14" t="s">
        <v>39</v>
      </c>
      <c r="C124" s="15" t="s">
        <v>39</v>
      </c>
    </row>
    <row r="126" spans="2:6" ht="13">
      <c r="B126" s="27" t="s">
        <v>68</v>
      </c>
      <c r="C126" s="26" t="s">
        <v>67</v>
      </c>
    </row>
    <row r="127" spans="2:6">
      <c r="B127" s="13" t="s">
        <v>39</v>
      </c>
      <c r="C127" s="15" t="s">
        <v>39</v>
      </c>
    </row>
    <row r="129" spans="2:80" ht="13">
      <c r="B129" s="24" t="s">
        <v>69</v>
      </c>
      <c r="C129" s="26" t="s">
        <v>39</v>
      </c>
    </row>
    <row r="132" spans="2:80" ht="13">
      <c r="B132" s="4" t="s">
        <v>1811</v>
      </c>
    </row>
    <row r="134" spans="2:80" ht="13">
      <c r="B134" s="24" t="s">
        <v>57</v>
      </c>
      <c r="C134" s="26" t="s">
        <v>71</v>
      </c>
      <c r="D134" s="24" t="s">
        <v>72</v>
      </c>
      <c r="E134" s="24" t="s">
        <v>73</v>
      </c>
      <c r="F134" s="12"/>
    </row>
    <row r="135" spans="2:80">
      <c r="B135" s="14" t="s">
        <v>39</v>
      </c>
      <c r="C135" s="15" t="s">
        <v>39</v>
      </c>
      <c r="D135" s="14" t="s">
        <v>39</v>
      </c>
      <c r="E135" s="14" t="s">
        <v>39</v>
      </c>
    </row>
    <row r="138" spans="2:80" ht="13">
      <c r="B138" s="4" t="s">
        <v>74</v>
      </c>
      <c r="C138" s="9" t="s">
        <v>39</v>
      </c>
      <c r="D138" s="4"/>
      <c r="E138" s="4"/>
      <c r="F138" s="12"/>
      <c r="G138" s="12"/>
      <c r="H138" s="12"/>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row>
    <row r="140" spans="2:80" ht="13">
      <c r="B140" s="4" t="s">
        <v>1812</v>
      </c>
    </row>
    <row r="142" spans="2:80" ht="13">
      <c r="B142" s="24" t="s">
        <v>75</v>
      </c>
      <c r="C142" s="26" t="s">
        <v>64</v>
      </c>
      <c r="D142" s="4"/>
    </row>
    <row r="143" spans="2:80">
      <c r="B143" s="14" t="s">
        <v>39</v>
      </c>
      <c r="C143" s="15" t="s">
        <v>39</v>
      </c>
    </row>
    <row r="146" spans="2:80" ht="13">
      <c r="B146" s="24" t="s">
        <v>76</v>
      </c>
      <c r="C146" s="26" t="s">
        <v>77</v>
      </c>
      <c r="D146" s="4"/>
    </row>
    <row r="147" spans="2:80">
      <c r="B147" s="14" t="s">
        <v>39</v>
      </c>
      <c r="C147" s="15" t="s">
        <v>39</v>
      </c>
    </row>
    <row r="150" spans="2:80" ht="13">
      <c r="B150" s="4" t="s">
        <v>78</v>
      </c>
    </row>
    <row r="153" spans="2:80" ht="13">
      <c r="B153" s="4" t="s">
        <v>1813</v>
      </c>
    </row>
    <row r="155" spans="2:80" ht="13">
      <c r="B155" s="24" t="s">
        <v>57</v>
      </c>
      <c r="C155" s="26" t="s">
        <v>79</v>
      </c>
      <c r="D155" s="24" t="s">
        <v>71</v>
      </c>
      <c r="E155" s="24" t="s">
        <v>72</v>
      </c>
      <c r="F155" s="29" t="s">
        <v>73</v>
      </c>
      <c r="G155" s="12"/>
    </row>
    <row r="156" spans="2:80">
      <c r="B156" s="14" t="s">
        <v>39</v>
      </c>
      <c r="C156" s="15" t="s">
        <v>39</v>
      </c>
      <c r="D156" s="14" t="s">
        <v>39</v>
      </c>
      <c r="E156" s="14" t="s">
        <v>39</v>
      </c>
      <c r="F156" s="21" t="s">
        <v>39</v>
      </c>
    </row>
    <row r="159" spans="2:80" ht="13">
      <c r="B159" s="4" t="s">
        <v>74</v>
      </c>
      <c r="C159" s="9" t="s">
        <v>39</v>
      </c>
      <c r="D159" s="4"/>
      <c r="E159" s="4"/>
      <c r="F159" s="12"/>
      <c r="G159" s="12"/>
      <c r="H159" s="12"/>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row>
    <row r="161" spans="2:7" ht="13">
      <c r="B161" s="4" t="s">
        <v>1812</v>
      </c>
    </row>
    <row r="163" spans="2:7" ht="13">
      <c r="B163" s="24" t="s">
        <v>75</v>
      </c>
      <c r="C163" s="26" t="s">
        <v>64</v>
      </c>
      <c r="D163" s="4"/>
    </row>
    <row r="164" spans="2:7">
      <c r="B164" s="14" t="s">
        <v>39</v>
      </c>
      <c r="C164" s="15" t="s">
        <v>39</v>
      </c>
    </row>
    <row r="167" spans="2:7" ht="13">
      <c r="B167" s="24" t="s">
        <v>76</v>
      </c>
      <c r="C167" s="26" t="s">
        <v>77</v>
      </c>
      <c r="D167" s="4"/>
    </row>
    <row r="168" spans="2:7">
      <c r="B168" s="14" t="s">
        <v>39</v>
      </c>
      <c r="C168" s="15" t="s">
        <v>39</v>
      </c>
    </row>
    <row r="171" spans="2:7" ht="13">
      <c r="B171" s="4" t="s">
        <v>78</v>
      </c>
    </row>
    <row r="174" spans="2:7" ht="13">
      <c r="B174" s="4" t="s">
        <v>1814</v>
      </c>
    </row>
    <row r="175" spans="2:7" ht="13">
      <c r="B175" s="24" t="s">
        <v>57</v>
      </c>
      <c r="C175" s="26" t="s">
        <v>80</v>
      </c>
      <c r="D175" s="24" t="s">
        <v>81</v>
      </c>
      <c r="E175" s="24" t="s">
        <v>82</v>
      </c>
      <c r="F175" s="29" t="s">
        <v>83</v>
      </c>
      <c r="G175" s="12"/>
    </row>
    <row r="176" spans="2:7">
      <c r="B176" s="14" t="s">
        <v>39</v>
      </c>
      <c r="C176" s="15" t="s">
        <v>39</v>
      </c>
      <c r="D176" s="14" t="s">
        <v>39</v>
      </c>
      <c r="E176" s="14" t="s">
        <v>39</v>
      </c>
      <c r="F176" s="21" t="s">
        <v>39</v>
      </c>
    </row>
    <row r="177" spans="2:2">
      <c r="B177" s="2" t="s">
        <v>127</v>
      </c>
    </row>
  </sheetData>
  <mergeCells count="4">
    <mergeCell ref="B1:E1"/>
    <mergeCell ref="C3:C7"/>
    <mergeCell ref="D3:D7"/>
    <mergeCell ref="B83:C83"/>
  </mergeCells>
  <hyperlinks>
    <hyperlink ref="A1" location="Index!A1" display="Index" xr:uid="{0EB4DAE5-580B-44FD-9B23-35A676726989}"/>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C3A32-EEBF-447B-B00A-8F8544F2FA95}">
  <sheetPr codeName="Sheet67"/>
  <dimension ref="A1:CB182"/>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1709</v>
      </c>
      <c r="C1" s="255"/>
      <c r="D1" s="255"/>
      <c r="E1" s="255"/>
    </row>
    <row r="3" spans="1:9" ht="14.5">
      <c r="B3" s="68" t="s">
        <v>1709</v>
      </c>
      <c r="C3" s="256"/>
      <c r="D3" s="257"/>
    </row>
    <row r="4" spans="1:9" ht="29">
      <c r="B4" s="69" t="s">
        <v>1710</v>
      </c>
      <c r="C4" s="256"/>
      <c r="D4" s="257"/>
    </row>
    <row r="5" spans="1:9" ht="14.5">
      <c r="B5" s="69" t="s">
        <v>135</v>
      </c>
      <c r="C5" s="256"/>
      <c r="D5" s="257"/>
    </row>
    <row r="6" spans="1:9" ht="14.5">
      <c r="B6" s="69" t="s">
        <v>703</v>
      </c>
      <c r="C6" s="256"/>
      <c r="D6" s="257"/>
    </row>
    <row r="7" spans="1:9" ht="29">
      <c r="B7" s="69" t="s">
        <v>1711</v>
      </c>
      <c r="C7" s="256"/>
      <c r="D7" s="257"/>
    </row>
    <row r="8" spans="1:9" ht="29">
      <c r="B8" s="69" t="s">
        <v>137</v>
      </c>
      <c r="C8" s="70" t="s">
        <v>138</v>
      </c>
      <c r="D8" s="70" t="s">
        <v>139</v>
      </c>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11</v>
      </c>
      <c r="C15" s="7" t="s">
        <v>11</v>
      </c>
      <c r="D15" s="2" t="s">
        <v>11</v>
      </c>
      <c r="E15" s="2" t="s">
        <v>11</v>
      </c>
      <c r="F15" s="10" t="s">
        <v>11</v>
      </c>
      <c r="G15" s="10" t="s">
        <v>11</v>
      </c>
      <c r="H15" s="10" t="s">
        <v>11</v>
      </c>
    </row>
    <row r="16" spans="1:9" ht="13">
      <c r="B16" s="4" t="s">
        <v>2700</v>
      </c>
    </row>
    <row r="17" spans="2:8">
      <c r="B17" s="2" t="s">
        <v>11</v>
      </c>
      <c r="C17" s="7" t="s">
        <v>11</v>
      </c>
      <c r="D17" s="2" t="s">
        <v>11</v>
      </c>
      <c r="E17" s="2" t="s">
        <v>11</v>
      </c>
      <c r="F17" s="10" t="s">
        <v>11</v>
      </c>
      <c r="G17" s="10" t="s">
        <v>11</v>
      </c>
      <c r="H17" s="10" t="s">
        <v>11</v>
      </c>
    </row>
    <row r="18" spans="2:8" ht="13">
      <c r="B18" s="4" t="s">
        <v>12</v>
      </c>
      <c r="C18" s="9"/>
      <c r="D18" s="4"/>
      <c r="E18" s="4"/>
      <c r="F18" s="12"/>
      <c r="G18" s="12">
        <f>SUM(G12:G17)</f>
        <v>0</v>
      </c>
      <c r="H18" s="12">
        <f>SUM(H12:H17)</f>
        <v>0</v>
      </c>
    </row>
    <row r="19" spans="2:8" ht="13">
      <c r="B19" s="5" t="s">
        <v>1</v>
      </c>
      <c r="C19" s="8" t="s">
        <v>2</v>
      </c>
      <c r="D19" s="5" t="s">
        <v>14</v>
      </c>
      <c r="E19" s="5" t="s">
        <v>4</v>
      </c>
      <c r="F19" s="11" t="s">
        <v>5</v>
      </c>
      <c r="G19" s="11" t="s">
        <v>6</v>
      </c>
      <c r="H19" s="11" t="s">
        <v>7</v>
      </c>
    </row>
    <row r="20" spans="2:8" ht="13">
      <c r="B20" s="4" t="s">
        <v>15</v>
      </c>
    </row>
    <row r="21" spans="2:8" ht="13">
      <c r="B21" s="4" t="s">
        <v>10</v>
      </c>
    </row>
    <row r="22" spans="2:8" ht="13">
      <c r="B22" s="4" t="s">
        <v>16</v>
      </c>
    </row>
    <row r="23" spans="2:8">
      <c r="B23" s="2" t="s">
        <v>11</v>
      </c>
      <c r="C23" s="7" t="s">
        <v>11</v>
      </c>
      <c r="D23" s="2" t="s">
        <v>11</v>
      </c>
      <c r="E23" s="2" t="s">
        <v>11</v>
      </c>
      <c r="F23" s="10" t="s">
        <v>11</v>
      </c>
      <c r="G23" s="10" t="s">
        <v>11</v>
      </c>
      <c r="H23" s="10" t="s">
        <v>11</v>
      </c>
    </row>
    <row r="24" spans="2:8" ht="13">
      <c r="B24" s="4" t="s">
        <v>20</v>
      </c>
      <c r="C24" s="9"/>
      <c r="D24" s="4"/>
      <c r="E24" s="4"/>
      <c r="F24" s="12"/>
      <c r="G24" s="12">
        <f>SUM(G19:G23)</f>
        <v>0</v>
      </c>
      <c r="H24" s="12">
        <f>SUM(H19:H23)</f>
        <v>0</v>
      </c>
    </row>
    <row r="25" spans="2:8" ht="13">
      <c r="B25" s="4" t="s">
        <v>21</v>
      </c>
    </row>
    <row r="26" spans="2:8">
      <c r="B26" s="2" t="s">
        <v>11</v>
      </c>
      <c r="C26" s="7" t="s">
        <v>11</v>
      </c>
      <c r="D26" s="2" t="s">
        <v>11</v>
      </c>
      <c r="E26" s="2" t="s">
        <v>11</v>
      </c>
      <c r="F26" s="10" t="s">
        <v>11</v>
      </c>
      <c r="G26" s="10" t="s">
        <v>11</v>
      </c>
      <c r="H26" s="10" t="s">
        <v>11</v>
      </c>
    </row>
    <row r="27" spans="2:8" ht="13">
      <c r="B27" s="4" t="s">
        <v>23</v>
      </c>
      <c r="C27" s="9"/>
      <c r="D27" s="4"/>
      <c r="E27" s="4"/>
      <c r="F27" s="12"/>
      <c r="G27" s="12">
        <f>SUM(G25:G26)</f>
        <v>0</v>
      </c>
      <c r="H27" s="12">
        <f>SUM(H25:H26)</f>
        <v>0</v>
      </c>
    </row>
    <row r="28" spans="2:8" ht="13">
      <c r="B28" s="4" t="s">
        <v>24</v>
      </c>
    </row>
    <row r="29" spans="2:8">
      <c r="B29" s="2" t="s">
        <v>11</v>
      </c>
      <c r="C29" s="7" t="s">
        <v>11</v>
      </c>
      <c r="D29" s="2" t="s">
        <v>11</v>
      </c>
      <c r="E29" s="2" t="s">
        <v>11</v>
      </c>
      <c r="F29" s="10" t="s">
        <v>11</v>
      </c>
      <c r="G29" s="10" t="s">
        <v>11</v>
      </c>
      <c r="H29" s="10" t="s">
        <v>11</v>
      </c>
    </row>
    <row r="30" spans="2:8" ht="13">
      <c r="B30" s="4" t="s">
        <v>25</v>
      </c>
      <c r="C30" s="9"/>
      <c r="D30" s="4"/>
      <c r="E30" s="4"/>
      <c r="F30" s="12"/>
      <c r="G30" s="12">
        <f>SUM(G28:G29)</f>
        <v>0</v>
      </c>
      <c r="H30" s="12">
        <f>SUM(H28:H29)</f>
        <v>0</v>
      </c>
    </row>
    <row r="31" spans="2:8" ht="13">
      <c r="B31" s="4" t="s">
        <v>340</v>
      </c>
    </row>
    <row r="32" spans="2:8">
      <c r="B32" s="2" t="s">
        <v>11</v>
      </c>
      <c r="C32" s="7" t="s">
        <v>11</v>
      </c>
      <c r="D32" s="2" t="s">
        <v>11</v>
      </c>
      <c r="E32" s="2" t="s">
        <v>11</v>
      </c>
      <c r="F32" s="10" t="s">
        <v>11</v>
      </c>
      <c r="G32" s="10" t="s">
        <v>11</v>
      </c>
      <c r="H32" s="10" t="s">
        <v>11</v>
      </c>
    </row>
    <row r="33" spans="2:8" ht="13">
      <c r="B33" s="4" t="s">
        <v>126</v>
      </c>
      <c r="C33" s="9"/>
      <c r="D33" s="4"/>
      <c r="E33" s="4"/>
      <c r="F33" s="12"/>
      <c r="G33" s="12">
        <f>SUM(G31:G32)</f>
        <v>0</v>
      </c>
      <c r="H33" s="12">
        <f>SUM(H31:H32)</f>
        <v>0</v>
      </c>
    </row>
    <row r="34" spans="2:8" ht="13">
      <c r="B34" s="4" t="s">
        <v>26</v>
      </c>
    </row>
    <row r="35" spans="2:8">
      <c r="B35" s="2" t="s">
        <v>11</v>
      </c>
      <c r="C35" s="7" t="s">
        <v>11</v>
      </c>
      <c r="D35" s="2" t="s">
        <v>11</v>
      </c>
      <c r="E35" s="2" t="s">
        <v>11</v>
      </c>
      <c r="F35" s="10" t="s">
        <v>11</v>
      </c>
      <c r="G35" s="10" t="s">
        <v>11</v>
      </c>
      <c r="H35" s="10" t="s">
        <v>11</v>
      </c>
    </row>
    <row r="36" spans="2:8" ht="13">
      <c r="B36" s="4" t="s">
        <v>125</v>
      </c>
      <c r="C36" s="9"/>
      <c r="D36" s="4"/>
      <c r="E36" s="4"/>
      <c r="F36" s="12"/>
      <c r="G36" s="12">
        <f>SUM(G34:G35)</f>
        <v>0</v>
      </c>
      <c r="H36" s="12">
        <f>SUM(H34:H35)</f>
        <v>0</v>
      </c>
    </row>
    <row r="37" spans="2:8" ht="13">
      <c r="B37" s="4" t="s">
        <v>27</v>
      </c>
    </row>
    <row r="38" spans="2:8">
      <c r="B38" s="2" t="s">
        <v>11</v>
      </c>
      <c r="C38" s="7" t="s">
        <v>11</v>
      </c>
      <c r="D38" s="2" t="s">
        <v>11</v>
      </c>
      <c r="E38" s="2" t="s">
        <v>11</v>
      </c>
      <c r="F38" s="10" t="s">
        <v>11</v>
      </c>
      <c r="G38" s="10" t="s">
        <v>11</v>
      </c>
      <c r="H38" s="10" t="s">
        <v>11</v>
      </c>
    </row>
    <row r="39" spans="2:8" ht="13">
      <c r="B39" s="4" t="s">
        <v>28</v>
      </c>
      <c r="C39" s="9"/>
      <c r="D39" s="4"/>
      <c r="E39" s="4"/>
      <c r="F39" s="12"/>
      <c r="G39" s="12">
        <f>SUM(G37:G38)</f>
        <v>0</v>
      </c>
      <c r="H39" s="12">
        <f>SUM(H37:H38)</f>
        <v>0</v>
      </c>
    </row>
    <row r="40" spans="2:8" ht="13">
      <c r="B40" s="4" t="s">
        <v>128</v>
      </c>
    </row>
    <row r="41" spans="2:8">
      <c r="B41" s="2" t="s">
        <v>11</v>
      </c>
      <c r="C41" s="7" t="s">
        <v>11</v>
      </c>
      <c r="D41" s="2" t="s">
        <v>11</v>
      </c>
      <c r="E41" s="2" t="s">
        <v>11</v>
      </c>
      <c r="F41" s="10" t="s">
        <v>11</v>
      </c>
      <c r="G41" s="10" t="s">
        <v>11</v>
      </c>
      <c r="H41" s="10" t="s">
        <v>11</v>
      </c>
    </row>
    <row r="42" spans="2:8" ht="13">
      <c r="B42" s="4" t="s">
        <v>30</v>
      </c>
      <c r="C42" s="9"/>
      <c r="D42" s="4"/>
      <c r="E42" s="4"/>
      <c r="F42" s="12"/>
      <c r="G42" s="12">
        <f>SUM(G40:G41)</f>
        <v>0</v>
      </c>
      <c r="H42" s="12">
        <f>SUM(H40:H41)</f>
        <v>0</v>
      </c>
    </row>
    <row r="43" spans="2:8" ht="13">
      <c r="B43" s="4" t="s">
        <v>129</v>
      </c>
    </row>
    <row r="44" spans="2:8">
      <c r="B44" s="2" t="s">
        <v>11</v>
      </c>
      <c r="C44" s="7" t="s">
        <v>11</v>
      </c>
      <c r="D44" s="2" t="s">
        <v>11</v>
      </c>
      <c r="E44" s="2" t="s">
        <v>11</v>
      </c>
      <c r="F44" s="10" t="s">
        <v>11</v>
      </c>
      <c r="G44" s="10" t="s">
        <v>11</v>
      </c>
      <c r="H44" s="10" t="s">
        <v>11</v>
      </c>
    </row>
    <row r="45" spans="2:8" ht="13">
      <c r="B45" s="4" t="s">
        <v>31</v>
      </c>
      <c r="C45" s="9"/>
      <c r="D45" s="4"/>
      <c r="E45" s="4"/>
      <c r="F45" s="12"/>
      <c r="G45" s="12">
        <f>SUM(G43:G44)</f>
        <v>0</v>
      </c>
      <c r="H45" s="12">
        <f>SUM(H43:H44)</f>
        <v>0</v>
      </c>
    </row>
    <row r="46" spans="2:8" ht="13">
      <c r="B46" s="4" t="s">
        <v>130</v>
      </c>
    </row>
    <row r="47" spans="2:8">
      <c r="B47" s="2" t="s">
        <v>197</v>
      </c>
      <c r="C47" s="7" t="s">
        <v>29</v>
      </c>
      <c r="D47" s="2" t="s">
        <v>568</v>
      </c>
      <c r="E47" s="2" t="s">
        <v>806</v>
      </c>
      <c r="F47" s="10">
        <v>120701056.12</v>
      </c>
      <c r="G47" s="10">
        <v>16179.74</v>
      </c>
      <c r="H47" s="10">
        <v>60.02</v>
      </c>
    </row>
    <row r="48" spans="2:8">
      <c r="B48" s="2" t="s">
        <v>818</v>
      </c>
      <c r="C48" s="7" t="s">
        <v>29</v>
      </c>
      <c r="D48" s="2" t="s">
        <v>568</v>
      </c>
      <c r="E48" s="2" t="s">
        <v>1712</v>
      </c>
      <c r="F48" s="10">
        <v>65590832.240000002</v>
      </c>
      <c r="G48" s="10">
        <v>10798.09</v>
      </c>
      <c r="H48" s="10">
        <v>40.06</v>
      </c>
    </row>
    <row r="49" spans="2:8" ht="13">
      <c r="B49" s="4" t="s">
        <v>124</v>
      </c>
      <c r="C49" s="9"/>
      <c r="D49" s="4"/>
      <c r="E49" s="4"/>
      <c r="F49" s="12"/>
      <c r="G49" s="12">
        <f>SUM(G46:G48)</f>
        <v>26977.83</v>
      </c>
      <c r="H49" s="12">
        <f>SUM(H46:H48)</f>
        <v>100.08000000000001</v>
      </c>
    </row>
    <row r="50" spans="2:8" ht="13">
      <c r="B50" s="4" t="s">
        <v>131</v>
      </c>
    </row>
    <row r="51" spans="2:8">
      <c r="B51" s="2" t="s">
        <v>11</v>
      </c>
      <c r="C51" s="7" t="s">
        <v>11</v>
      </c>
      <c r="D51" s="2" t="s">
        <v>11</v>
      </c>
      <c r="E51" s="2" t="s">
        <v>11</v>
      </c>
      <c r="F51" s="10" t="s">
        <v>11</v>
      </c>
      <c r="G51" s="10" t="s">
        <v>11</v>
      </c>
      <c r="H51" s="10" t="s">
        <v>11</v>
      </c>
    </row>
    <row r="52" spans="2:8" ht="13">
      <c r="B52" s="4" t="s">
        <v>13</v>
      </c>
      <c r="C52" s="9"/>
      <c r="D52" s="4"/>
      <c r="E52" s="4"/>
      <c r="F52" s="12"/>
      <c r="G52" s="12">
        <f>SUM(G50:G51)</f>
        <v>0</v>
      </c>
      <c r="H52" s="12">
        <f>SUM(H50:H51)</f>
        <v>0</v>
      </c>
    </row>
    <row r="53" spans="2:8" ht="13">
      <c r="B53" s="4" t="s">
        <v>132</v>
      </c>
      <c r="C53" s="9"/>
      <c r="D53" s="4"/>
      <c r="E53" s="4"/>
      <c r="F53" s="12"/>
      <c r="G53" s="12">
        <v>6.74</v>
      </c>
      <c r="H53" s="12">
        <v>0.03</v>
      </c>
    </row>
    <row r="54" spans="2:8" ht="13">
      <c r="B54" s="4" t="s">
        <v>32</v>
      </c>
      <c r="C54" s="9"/>
      <c r="D54" s="4"/>
      <c r="E54" s="4"/>
      <c r="F54" s="12"/>
      <c r="G54" s="12">
        <v>26984.570000000003</v>
      </c>
      <c r="H54" s="12">
        <v>100.11</v>
      </c>
    </row>
    <row r="55" spans="2:8" ht="13">
      <c r="B55" s="4" t="s">
        <v>326</v>
      </c>
      <c r="C55" s="9"/>
      <c r="D55" s="4"/>
      <c r="E55" s="4"/>
      <c r="F55" s="12"/>
      <c r="G55" s="12">
        <v>-28.312483090003518</v>
      </c>
      <c r="H55" s="12">
        <v>-0.10999999999999943</v>
      </c>
    </row>
    <row r="56" spans="2:8" ht="13">
      <c r="B56" s="4" t="s">
        <v>34</v>
      </c>
      <c r="C56" s="9"/>
      <c r="D56" s="4"/>
      <c r="E56" s="4"/>
      <c r="F56" s="12"/>
      <c r="G56" s="12">
        <v>26956.257516909998</v>
      </c>
      <c r="H56" s="12">
        <v>100</v>
      </c>
    </row>
    <row r="57" spans="2:8">
      <c r="B57" s="2" t="s">
        <v>35</v>
      </c>
    </row>
    <row r="58" spans="2:8">
      <c r="B58" s="2" t="s">
        <v>36</v>
      </c>
    </row>
    <row r="59" spans="2:8">
      <c r="B59" s="2" t="s">
        <v>37</v>
      </c>
      <c r="C59" s="7" t="s">
        <v>1793</v>
      </c>
    </row>
    <row r="61" spans="2:8" ht="26">
      <c r="B61" s="6" t="s">
        <v>38</v>
      </c>
      <c r="C61" s="7" t="s">
        <v>39</v>
      </c>
    </row>
    <row r="62" spans="2:8" ht="13">
      <c r="B62" s="4"/>
    </row>
    <row r="63" spans="2:8" ht="13">
      <c r="B63" s="4" t="s">
        <v>40</v>
      </c>
      <c r="C63" s="7" t="s">
        <v>39</v>
      </c>
    </row>
    <row r="64" spans="2:8" ht="13">
      <c r="B64" s="4" t="s">
        <v>699</v>
      </c>
      <c r="C64" s="7" t="s">
        <v>39</v>
      </c>
    </row>
    <row r="65" spans="2:3" ht="13">
      <c r="B65" s="4" t="s">
        <v>41</v>
      </c>
      <c r="C65" s="7" t="s">
        <v>42</v>
      </c>
    </row>
    <row r="66" spans="2:3" ht="13">
      <c r="B66" s="4" t="s">
        <v>2577</v>
      </c>
      <c r="C66" s="9"/>
    </row>
    <row r="67" spans="2:3" ht="13">
      <c r="B67" s="4" t="s">
        <v>2578</v>
      </c>
      <c r="C67" s="9"/>
    </row>
    <row r="68" spans="2:3" ht="13">
      <c r="B68" s="4" t="s">
        <v>2579</v>
      </c>
      <c r="C68" s="9"/>
    </row>
    <row r="69" spans="2:3" ht="13">
      <c r="B69" s="4" t="s">
        <v>2580</v>
      </c>
      <c r="C69" s="9"/>
    </row>
    <row r="70" spans="2:3" ht="13">
      <c r="B70" s="4" t="s">
        <v>2581</v>
      </c>
      <c r="C70" s="9"/>
    </row>
    <row r="71" spans="2:3" ht="13">
      <c r="B71" s="4" t="s">
        <v>2582</v>
      </c>
      <c r="C71" s="9"/>
    </row>
    <row r="72" spans="2:3" ht="13">
      <c r="B72" s="4" t="s">
        <v>2583</v>
      </c>
      <c r="C72" s="9"/>
    </row>
    <row r="73" spans="2:3" ht="13">
      <c r="B73" s="4" t="s">
        <v>2584</v>
      </c>
      <c r="C73" s="9"/>
    </row>
    <row r="74" spans="2:3" ht="13">
      <c r="B74" s="4" t="s">
        <v>531</v>
      </c>
      <c r="C74" s="9"/>
    </row>
    <row r="75" spans="2:3">
      <c r="B75" s="2" t="s">
        <v>43</v>
      </c>
    </row>
    <row r="76" spans="2:3" ht="13">
      <c r="B76" s="4" t="s">
        <v>3048</v>
      </c>
    </row>
    <row r="78" spans="2:3" ht="14.5">
      <c r="B78" s="16"/>
      <c r="C78" s="17" t="s">
        <v>44</v>
      </c>
    </row>
    <row r="79" spans="2:3" ht="29">
      <c r="B79" s="16" t="s">
        <v>45</v>
      </c>
      <c r="C79" s="18" t="s">
        <v>1709</v>
      </c>
    </row>
    <row r="80" spans="2:3" ht="14.5">
      <c r="B80" s="16" t="s">
        <v>46</v>
      </c>
      <c r="C80" s="17"/>
    </row>
    <row r="81" spans="2:7" ht="14.5">
      <c r="B81" s="16"/>
      <c r="C81" s="17"/>
    </row>
    <row r="82" spans="2:7" ht="14.5">
      <c r="B82" s="16" t="s">
        <v>47</v>
      </c>
      <c r="C82" s="17"/>
    </row>
    <row r="83" spans="2:7" ht="14.5">
      <c r="B83" s="16"/>
      <c r="C83" s="17"/>
    </row>
    <row r="84" spans="2:7" ht="14.5">
      <c r="B84" s="16" t="s">
        <v>48</v>
      </c>
      <c r="C84" s="17"/>
    </row>
    <row r="85" spans="2:7" ht="14.5">
      <c r="B85" s="16" t="s">
        <v>49</v>
      </c>
      <c r="C85" s="17"/>
    </row>
    <row r="86" spans="2:7" ht="14.5">
      <c r="B86" s="16"/>
      <c r="C86" s="17"/>
    </row>
    <row r="87" spans="2:7" ht="14.5">
      <c r="B87" s="16" t="s">
        <v>50</v>
      </c>
      <c r="C87" s="17" t="s">
        <v>1793</v>
      </c>
    </row>
    <row r="88" spans="2:7" ht="14.5">
      <c r="B88" s="258" t="s">
        <v>51</v>
      </c>
      <c r="C88" s="258"/>
    </row>
    <row r="90" spans="2:7" ht="14.5">
      <c r="B90" s="16" t="s">
        <v>52</v>
      </c>
      <c r="C90" s="17"/>
      <c r="D90" s="16"/>
    </row>
    <row r="91" spans="2:7" ht="29">
      <c r="B91" s="20" t="s">
        <v>53</v>
      </c>
      <c r="C91" s="18" t="s">
        <v>54</v>
      </c>
      <c r="D91" s="20" t="s">
        <v>55</v>
      </c>
    </row>
    <row r="92" spans="2:7" ht="14.5">
      <c r="B92" s="16" t="s">
        <v>39</v>
      </c>
      <c r="C92" s="17" t="s">
        <v>39</v>
      </c>
      <c r="D92" s="16" t="s">
        <v>39</v>
      </c>
    </row>
    <row r="94" spans="2:7" ht="13">
      <c r="B94" s="24" t="s">
        <v>56</v>
      </c>
      <c r="C94" s="25">
        <v>46326</v>
      </c>
      <c r="D94" s="14"/>
      <c r="E94" s="13"/>
      <c r="F94" s="30"/>
    </row>
    <row r="95" spans="2:7" ht="13">
      <c r="B95" s="24" t="s">
        <v>57</v>
      </c>
      <c r="C95" s="26" t="s">
        <v>58</v>
      </c>
      <c r="D95" s="24" t="s">
        <v>59</v>
      </c>
      <c r="E95" s="27" t="s">
        <v>60</v>
      </c>
      <c r="F95" s="29" t="s">
        <v>61</v>
      </c>
      <c r="G95" s="12"/>
    </row>
    <row r="96" spans="2:7">
      <c r="B96" s="22" t="s">
        <v>39</v>
      </c>
      <c r="C96" s="23" t="s">
        <v>39</v>
      </c>
      <c r="D96" s="22" t="s">
        <v>39</v>
      </c>
      <c r="E96" s="19" t="s">
        <v>39</v>
      </c>
      <c r="F96" s="28" t="s">
        <v>39</v>
      </c>
    </row>
    <row r="99" spans="2:4" ht="13">
      <c r="B99" s="4" t="s">
        <v>62</v>
      </c>
    </row>
    <row r="100" spans="2:4" ht="13">
      <c r="B100" s="4"/>
    </row>
    <row r="101" spans="2:4" ht="13">
      <c r="B101" s="4" t="s">
        <v>1810</v>
      </c>
    </row>
    <row r="102" spans="2:4" ht="13">
      <c r="B102" s="24" t="s">
        <v>63</v>
      </c>
      <c r="C102" s="26" t="s">
        <v>64</v>
      </c>
      <c r="D102" s="4"/>
    </row>
    <row r="103" spans="2:4">
      <c r="B103" s="14" t="s">
        <v>39</v>
      </c>
      <c r="C103" s="15" t="s">
        <v>39</v>
      </c>
    </row>
    <row r="105" spans="2:4" ht="13">
      <c r="B105" s="24" t="s">
        <v>65</v>
      </c>
      <c r="C105" s="26" t="s">
        <v>64</v>
      </c>
    </row>
    <row r="106" spans="2:4">
      <c r="B106" s="14" t="s">
        <v>39</v>
      </c>
      <c r="C106" s="15" t="s">
        <v>39</v>
      </c>
    </row>
    <row r="108" spans="2:4" ht="13">
      <c r="B108" s="24" t="s">
        <v>66</v>
      </c>
      <c r="C108" s="26" t="s">
        <v>67</v>
      </c>
    </row>
    <row r="109" spans="2:4">
      <c r="B109" s="14" t="s">
        <v>39</v>
      </c>
      <c r="C109" s="15" t="s">
        <v>39</v>
      </c>
    </row>
    <row r="111" spans="2:4" ht="13">
      <c r="B111" s="27" t="s">
        <v>68</v>
      </c>
      <c r="C111" s="26" t="s">
        <v>67</v>
      </c>
    </row>
    <row r="112" spans="2:4">
      <c r="B112" s="13" t="s">
        <v>39</v>
      </c>
      <c r="C112" s="15" t="s">
        <v>39</v>
      </c>
    </row>
    <row r="114" spans="2:7" ht="13">
      <c r="B114" s="24" t="s">
        <v>69</v>
      </c>
      <c r="C114" s="26" t="s">
        <v>39</v>
      </c>
    </row>
    <row r="116" spans="2:7" ht="13">
      <c r="B116" s="24" t="s">
        <v>70</v>
      </c>
      <c r="C116" s="25">
        <v>46326</v>
      </c>
      <c r="D116" s="14"/>
      <c r="E116" s="13"/>
      <c r="F116" s="30"/>
    </row>
    <row r="117" spans="2:7" ht="13">
      <c r="B117" s="24" t="s">
        <v>57</v>
      </c>
      <c r="C117" s="26" t="s">
        <v>58</v>
      </c>
      <c r="D117" s="24" t="s">
        <v>59</v>
      </c>
      <c r="E117" s="27" t="s">
        <v>60</v>
      </c>
      <c r="F117" s="29" t="s">
        <v>61</v>
      </c>
      <c r="G117" s="12"/>
    </row>
    <row r="118" spans="2:7">
      <c r="B118" s="22" t="s">
        <v>39</v>
      </c>
      <c r="C118" s="23" t="s">
        <v>39</v>
      </c>
      <c r="D118" s="22" t="s">
        <v>39</v>
      </c>
      <c r="E118" s="19" t="s">
        <v>39</v>
      </c>
      <c r="F118" s="28" t="s">
        <v>39</v>
      </c>
    </row>
    <row r="119" spans="2:7" ht="13">
      <c r="B119" s="4" t="s">
        <v>62</v>
      </c>
    </row>
    <row r="120" spans="2:7" ht="13">
      <c r="B120" s="4"/>
    </row>
    <row r="121" spans="2:7" ht="13">
      <c r="B121" s="4" t="s">
        <v>1810</v>
      </c>
    </row>
    <row r="122" spans="2:7" ht="13">
      <c r="B122" s="24" t="s">
        <v>63</v>
      </c>
      <c r="C122" s="26" t="s">
        <v>64</v>
      </c>
      <c r="D122" s="4"/>
    </row>
    <row r="123" spans="2:7">
      <c r="B123" s="14" t="s">
        <v>39</v>
      </c>
      <c r="C123" s="15" t="s">
        <v>39</v>
      </c>
    </row>
    <row r="125" spans="2:7" ht="13">
      <c r="B125" s="24" t="s">
        <v>65</v>
      </c>
      <c r="C125" s="26" t="s">
        <v>64</v>
      </c>
    </row>
    <row r="126" spans="2:7">
      <c r="B126" s="14" t="s">
        <v>39</v>
      </c>
      <c r="C126" s="15" t="s">
        <v>39</v>
      </c>
    </row>
    <row r="128" spans="2:7" ht="13">
      <c r="B128" s="24" t="s">
        <v>66</v>
      </c>
      <c r="C128" s="26" t="s">
        <v>67</v>
      </c>
    </row>
    <row r="129" spans="2:80">
      <c r="B129" s="14" t="s">
        <v>39</v>
      </c>
      <c r="C129" s="15" t="s">
        <v>39</v>
      </c>
    </row>
    <row r="131" spans="2:80" ht="13">
      <c r="B131" s="27" t="s">
        <v>68</v>
      </c>
      <c r="C131" s="26" t="s">
        <v>67</v>
      </c>
    </row>
    <row r="132" spans="2:80">
      <c r="B132" s="13" t="s">
        <v>39</v>
      </c>
      <c r="C132" s="15" t="s">
        <v>39</v>
      </c>
    </row>
    <row r="134" spans="2:80" ht="13">
      <c r="B134" s="24" t="s">
        <v>69</v>
      </c>
      <c r="C134" s="26" t="s">
        <v>39</v>
      </c>
    </row>
    <row r="137" spans="2:80" ht="13">
      <c r="B137" s="4" t="s">
        <v>1811</v>
      </c>
    </row>
    <row r="139" spans="2:80" ht="13">
      <c r="B139" s="24" t="s">
        <v>57</v>
      </c>
      <c r="C139" s="26" t="s">
        <v>71</v>
      </c>
      <c r="D139" s="24" t="s">
        <v>72</v>
      </c>
      <c r="E139" s="24" t="s">
        <v>73</v>
      </c>
      <c r="F139" s="12"/>
    </row>
    <row r="140" spans="2:80">
      <c r="B140" s="14" t="s">
        <v>39</v>
      </c>
      <c r="C140" s="15" t="s">
        <v>39</v>
      </c>
      <c r="D140" s="14" t="s">
        <v>39</v>
      </c>
      <c r="E140" s="14" t="s">
        <v>39</v>
      </c>
    </row>
    <row r="143" spans="2:80" ht="13">
      <c r="B143" s="4" t="s">
        <v>74</v>
      </c>
      <c r="C143" s="9" t="s">
        <v>39</v>
      </c>
      <c r="D143" s="4"/>
      <c r="E143" s="4"/>
      <c r="F143" s="12"/>
      <c r="G143" s="12"/>
      <c r="H143" s="12"/>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row>
    <row r="145" spans="2:7" ht="13">
      <c r="B145" s="4" t="s">
        <v>1812</v>
      </c>
    </row>
    <row r="147" spans="2:7" ht="13">
      <c r="B147" s="24" t="s">
        <v>75</v>
      </c>
      <c r="C147" s="26" t="s">
        <v>64</v>
      </c>
      <c r="D147" s="4"/>
    </row>
    <row r="148" spans="2:7">
      <c r="B148" s="14" t="s">
        <v>39</v>
      </c>
      <c r="C148" s="15" t="s">
        <v>39</v>
      </c>
    </row>
    <row r="151" spans="2:7" ht="13">
      <c r="B151" s="24" t="s">
        <v>76</v>
      </c>
      <c r="C151" s="26" t="s">
        <v>77</v>
      </c>
      <c r="D151" s="4"/>
    </row>
    <row r="152" spans="2:7">
      <c r="B152" s="14" t="s">
        <v>39</v>
      </c>
      <c r="C152" s="15" t="s">
        <v>39</v>
      </c>
    </row>
    <row r="155" spans="2:7" ht="13">
      <c r="B155" s="4" t="s">
        <v>78</v>
      </c>
    </row>
    <row r="158" spans="2:7" ht="13">
      <c r="B158" s="4" t="s">
        <v>1813</v>
      </c>
    </row>
    <row r="160" spans="2:7" ht="13">
      <c r="B160" s="24" t="s">
        <v>57</v>
      </c>
      <c r="C160" s="26" t="s">
        <v>79</v>
      </c>
      <c r="D160" s="24" t="s">
        <v>71</v>
      </c>
      <c r="E160" s="24" t="s">
        <v>72</v>
      </c>
      <c r="F160" s="29" t="s">
        <v>73</v>
      </c>
      <c r="G160" s="12"/>
    </row>
    <row r="161" spans="2:80">
      <c r="B161" s="14" t="s">
        <v>39</v>
      </c>
      <c r="C161" s="15" t="s">
        <v>39</v>
      </c>
      <c r="D161" s="14" t="s">
        <v>39</v>
      </c>
      <c r="E161" s="14" t="s">
        <v>39</v>
      </c>
      <c r="F161" s="21" t="s">
        <v>39</v>
      </c>
    </row>
    <row r="164" spans="2:80" ht="13">
      <c r="B164" s="4" t="s">
        <v>74</v>
      </c>
      <c r="C164" s="9" t="s">
        <v>39</v>
      </c>
      <c r="D164" s="4"/>
      <c r="E164" s="4"/>
      <c r="F164" s="12"/>
      <c r="G164" s="12"/>
      <c r="H164" s="12"/>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row>
    <row r="166" spans="2:80" ht="13">
      <c r="B166" s="4" t="s">
        <v>1812</v>
      </c>
    </row>
    <row r="168" spans="2:80" ht="13">
      <c r="B168" s="24" t="s">
        <v>75</v>
      </c>
      <c r="C168" s="26" t="s">
        <v>64</v>
      </c>
      <c r="D168" s="4"/>
    </row>
    <row r="169" spans="2:80">
      <c r="B169" s="14" t="s">
        <v>39</v>
      </c>
      <c r="C169" s="15" t="s">
        <v>39</v>
      </c>
    </row>
    <row r="172" spans="2:80" ht="13">
      <c r="B172" s="24" t="s">
        <v>76</v>
      </c>
      <c r="C172" s="26" t="s">
        <v>77</v>
      </c>
      <c r="D172" s="4"/>
    </row>
    <row r="173" spans="2:80">
      <c r="B173" s="14" t="s">
        <v>39</v>
      </c>
      <c r="C173" s="15" t="s">
        <v>39</v>
      </c>
    </row>
    <row r="176" spans="2:80" ht="13">
      <c r="B176" s="4" t="s">
        <v>78</v>
      </c>
    </row>
    <row r="179" spans="2:7" ht="13">
      <c r="B179" s="4" t="s">
        <v>1814</v>
      </c>
    </row>
    <row r="180" spans="2:7" ht="13">
      <c r="B180" s="24" t="s">
        <v>57</v>
      </c>
      <c r="C180" s="26" t="s">
        <v>80</v>
      </c>
      <c r="D180" s="24" t="s">
        <v>81</v>
      </c>
      <c r="E180" s="24" t="s">
        <v>82</v>
      </c>
      <c r="F180" s="29" t="s">
        <v>83</v>
      </c>
      <c r="G180" s="12"/>
    </row>
    <row r="181" spans="2:7">
      <c r="B181" s="14" t="s">
        <v>39</v>
      </c>
      <c r="C181" s="15" t="s">
        <v>39</v>
      </c>
      <c r="D181" s="14" t="s">
        <v>39</v>
      </c>
      <c r="E181" s="14" t="s">
        <v>39</v>
      </c>
      <c r="F181" s="21" t="s">
        <v>39</v>
      </c>
    </row>
    <row r="182" spans="2:7">
      <c r="B182" s="2" t="s">
        <v>127</v>
      </c>
    </row>
  </sheetData>
  <mergeCells count="4">
    <mergeCell ref="B1:E1"/>
    <mergeCell ref="C3:C7"/>
    <mergeCell ref="D3:D7"/>
    <mergeCell ref="B88:C88"/>
  </mergeCells>
  <hyperlinks>
    <hyperlink ref="A1" location="Index!A1" display="Index" xr:uid="{EC6F2893-50B2-4E20-A588-8CC125AAECCE}"/>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C64DD-BCE9-400B-8924-434A825EB983}">
  <sheetPr codeName="Sheet65"/>
  <dimension ref="A1:CB170"/>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1429</v>
      </c>
      <c r="C1" s="255"/>
      <c r="D1" s="255"/>
      <c r="E1" s="255"/>
    </row>
    <row r="3" spans="1:9" ht="14.5">
      <c r="B3" s="68" t="s">
        <v>1429</v>
      </c>
      <c r="C3" s="256"/>
      <c r="D3" s="257"/>
      <c r="E3" s="1"/>
    </row>
    <row r="4" spans="1:9" ht="14.5">
      <c r="B4" s="69" t="s">
        <v>1672</v>
      </c>
      <c r="C4" s="256"/>
      <c r="D4" s="257"/>
      <c r="E4" s="1"/>
    </row>
    <row r="5" spans="1:9" ht="14.5">
      <c r="B5" s="69" t="s">
        <v>135</v>
      </c>
      <c r="C5" s="256"/>
      <c r="D5" s="257"/>
      <c r="E5" s="1"/>
    </row>
    <row r="6" spans="1:9" ht="29">
      <c r="B6" s="69" t="s">
        <v>1673</v>
      </c>
      <c r="C6" s="256"/>
      <c r="D6" s="257"/>
      <c r="E6" s="1"/>
    </row>
    <row r="7" spans="1:9" ht="14.5">
      <c r="B7" s="69" t="s">
        <v>1674</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1675</v>
      </c>
      <c r="C15" s="7" t="s">
        <v>29</v>
      </c>
      <c r="D15" s="2" t="s">
        <v>1432</v>
      </c>
      <c r="F15" s="10">
        <v>237121.6489</v>
      </c>
      <c r="G15" s="10">
        <v>432609.48</v>
      </c>
      <c r="H15" s="10">
        <v>96.59</v>
      </c>
    </row>
    <row r="16" spans="1:9" ht="13">
      <c r="B16" s="4" t="s">
        <v>2700</v>
      </c>
    </row>
    <row r="17" spans="2:8">
      <c r="B17" s="2" t="s">
        <v>11</v>
      </c>
      <c r="C17" s="7" t="s">
        <v>11</v>
      </c>
      <c r="D17" s="2" t="s">
        <v>11</v>
      </c>
      <c r="E17" s="2" t="s">
        <v>11</v>
      </c>
      <c r="F17" s="10" t="s">
        <v>11</v>
      </c>
      <c r="G17" s="10" t="s">
        <v>11</v>
      </c>
      <c r="H17" s="10" t="s">
        <v>11</v>
      </c>
    </row>
    <row r="18" spans="2:8" ht="13">
      <c r="B18" s="4" t="s">
        <v>12</v>
      </c>
      <c r="C18" s="9"/>
      <c r="D18" s="4"/>
      <c r="E18" s="4"/>
      <c r="F18" s="12"/>
      <c r="G18" s="12">
        <f>SUM(G12:G17)</f>
        <v>432609.48</v>
      </c>
      <c r="H18" s="12">
        <f>SUM(H12:H17)</f>
        <v>96.59</v>
      </c>
    </row>
    <row r="19" spans="2:8" ht="13">
      <c r="B19" s="5" t="s">
        <v>1</v>
      </c>
      <c r="C19" s="8" t="s">
        <v>2</v>
      </c>
      <c r="D19" s="5" t="s">
        <v>14</v>
      </c>
      <c r="E19" s="5" t="s">
        <v>4</v>
      </c>
      <c r="F19" s="11" t="s">
        <v>5</v>
      </c>
      <c r="G19" s="11" t="s">
        <v>6</v>
      </c>
      <c r="H19" s="11" t="s">
        <v>7</v>
      </c>
    </row>
    <row r="20" spans="2:8" ht="13">
      <c r="B20" s="4" t="s">
        <v>15</v>
      </c>
    </row>
    <row r="21" spans="2:8" ht="13">
      <c r="B21" s="4" t="s">
        <v>10</v>
      </c>
    </row>
    <row r="22" spans="2:8" ht="13">
      <c r="B22" s="4" t="s">
        <v>16</v>
      </c>
    </row>
    <row r="23" spans="2:8">
      <c r="B23" s="2" t="s">
        <v>11</v>
      </c>
      <c r="C23" s="7" t="s">
        <v>11</v>
      </c>
      <c r="D23" s="2" t="s">
        <v>11</v>
      </c>
      <c r="E23" s="2" t="s">
        <v>11</v>
      </c>
      <c r="F23" s="10" t="s">
        <v>11</v>
      </c>
      <c r="G23" s="10" t="s">
        <v>11</v>
      </c>
      <c r="H23" s="10" t="s">
        <v>11</v>
      </c>
    </row>
    <row r="24" spans="2:8" ht="13">
      <c r="B24" s="4" t="s">
        <v>20</v>
      </c>
      <c r="C24" s="9"/>
      <c r="D24" s="4"/>
      <c r="E24" s="4"/>
      <c r="F24" s="12"/>
      <c r="G24" s="12">
        <f>SUM(G19:G23)</f>
        <v>0</v>
      </c>
      <c r="H24" s="12">
        <f>SUM(H19:H23)</f>
        <v>0</v>
      </c>
    </row>
    <row r="25" spans="2:8" ht="13">
      <c r="B25" s="4" t="s">
        <v>21</v>
      </c>
    </row>
    <row r="26" spans="2:8">
      <c r="B26" s="2" t="s">
        <v>11</v>
      </c>
      <c r="C26" s="7" t="s">
        <v>11</v>
      </c>
      <c r="D26" s="2" t="s">
        <v>11</v>
      </c>
      <c r="E26" s="2" t="s">
        <v>11</v>
      </c>
      <c r="F26" s="10" t="s">
        <v>11</v>
      </c>
      <c r="G26" s="10" t="s">
        <v>11</v>
      </c>
      <c r="H26" s="10" t="s">
        <v>11</v>
      </c>
    </row>
    <row r="27" spans="2:8" ht="13">
      <c r="B27" s="4" t="s">
        <v>23</v>
      </c>
      <c r="C27" s="9"/>
      <c r="D27" s="4"/>
      <c r="E27" s="4"/>
      <c r="F27" s="12"/>
      <c r="G27" s="12">
        <f>SUM(G25:G26)</f>
        <v>0</v>
      </c>
      <c r="H27" s="12">
        <f>SUM(H25:H26)</f>
        <v>0</v>
      </c>
    </row>
    <row r="28" spans="2:8" ht="13">
      <c r="B28" s="4" t="s">
        <v>24</v>
      </c>
    </row>
    <row r="29" spans="2:8">
      <c r="B29" s="2" t="s">
        <v>11</v>
      </c>
      <c r="C29" s="7" t="s">
        <v>11</v>
      </c>
      <c r="D29" s="2" t="s">
        <v>11</v>
      </c>
      <c r="E29" s="2" t="s">
        <v>11</v>
      </c>
      <c r="F29" s="10" t="s">
        <v>11</v>
      </c>
      <c r="G29" s="10" t="s">
        <v>11</v>
      </c>
      <c r="H29" s="10" t="s">
        <v>11</v>
      </c>
    </row>
    <row r="30" spans="2:8" ht="13">
      <c r="B30" s="4" t="s">
        <v>25</v>
      </c>
      <c r="C30" s="9"/>
      <c r="D30" s="4"/>
      <c r="E30" s="4"/>
      <c r="F30" s="12"/>
      <c r="G30" s="12">
        <f>SUM(G28:G29)</f>
        <v>0</v>
      </c>
      <c r="H30" s="12">
        <f>SUM(H28:H29)</f>
        <v>0</v>
      </c>
    </row>
    <row r="31" spans="2:8" ht="13">
      <c r="B31" s="4" t="s">
        <v>340</v>
      </c>
    </row>
    <row r="32" spans="2:8">
      <c r="B32" s="2" t="s">
        <v>11</v>
      </c>
      <c r="C32" s="7" t="s">
        <v>11</v>
      </c>
      <c r="D32" s="2" t="s">
        <v>11</v>
      </c>
      <c r="E32" s="2" t="s">
        <v>11</v>
      </c>
      <c r="F32" s="10" t="s">
        <v>11</v>
      </c>
      <c r="G32" s="10" t="s">
        <v>11</v>
      </c>
      <c r="H32" s="10" t="s">
        <v>11</v>
      </c>
    </row>
    <row r="33" spans="2:8" ht="13">
      <c r="B33" s="4" t="s">
        <v>126</v>
      </c>
      <c r="C33" s="9"/>
      <c r="D33" s="4"/>
      <c r="E33" s="4"/>
      <c r="F33" s="12"/>
      <c r="G33" s="12">
        <f>SUM(G31:G32)</f>
        <v>0</v>
      </c>
      <c r="H33" s="12">
        <f>SUM(H31:H32)</f>
        <v>0</v>
      </c>
    </row>
    <row r="34" spans="2:8" ht="13">
      <c r="B34" s="4" t="s">
        <v>26</v>
      </c>
    </row>
    <row r="35" spans="2:8">
      <c r="B35" s="2" t="s">
        <v>11</v>
      </c>
      <c r="C35" s="7" t="s">
        <v>11</v>
      </c>
      <c r="D35" s="2" t="s">
        <v>11</v>
      </c>
      <c r="E35" s="2" t="s">
        <v>11</v>
      </c>
      <c r="F35" s="10" t="s">
        <v>11</v>
      </c>
      <c r="G35" s="10" t="s">
        <v>11</v>
      </c>
      <c r="H35" s="10" t="s">
        <v>11</v>
      </c>
    </row>
    <row r="36" spans="2:8" ht="13">
      <c r="B36" s="4" t="s">
        <v>125</v>
      </c>
      <c r="C36" s="9"/>
      <c r="D36" s="4"/>
      <c r="E36" s="4"/>
      <c r="F36" s="12"/>
      <c r="G36" s="12">
        <f>SUM(G34:G35)</f>
        <v>0</v>
      </c>
      <c r="H36" s="12">
        <f>SUM(H34:H35)</f>
        <v>0</v>
      </c>
    </row>
    <row r="37" spans="2:8" ht="13">
      <c r="B37" s="4" t="s">
        <v>27</v>
      </c>
    </row>
    <row r="38" spans="2:8">
      <c r="B38" s="2" t="s">
        <v>11</v>
      </c>
      <c r="C38" s="7" t="s">
        <v>11</v>
      </c>
      <c r="D38" s="2" t="s">
        <v>11</v>
      </c>
      <c r="E38" s="2" t="s">
        <v>11</v>
      </c>
      <c r="F38" s="10" t="s">
        <v>11</v>
      </c>
      <c r="G38" s="10" t="s">
        <v>11</v>
      </c>
      <c r="H38" s="10" t="s">
        <v>11</v>
      </c>
    </row>
    <row r="39" spans="2:8" ht="13">
      <c r="B39" s="4" t="s">
        <v>28</v>
      </c>
      <c r="C39" s="9"/>
      <c r="D39" s="4"/>
      <c r="E39" s="4"/>
      <c r="F39" s="12"/>
      <c r="G39" s="12">
        <f>SUM(G37:G38)</f>
        <v>0</v>
      </c>
      <c r="H39" s="12">
        <f>SUM(H37:H38)</f>
        <v>0</v>
      </c>
    </row>
    <row r="40" spans="2:8" ht="13">
      <c r="B40" s="4" t="s">
        <v>128</v>
      </c>
    </row>
    <row r="41" spans="2:8">
      <c r="B41" s="2" t="s">
        <v>11</v>
      </c>
      <c r="C41" s="7" t="s">
        <v>11</v>
      </c>
      <c r="D41" s="2" t="s">
        <v>11</v>
      </c>
      <c r="E41" s="2" t="s">
        <v>11</v>
      </c>
      <c r="F41" s="10" t="s">
        <v>11</v>
      </c>
      <c r="G41" s="10" t="s">
        <v>11</v>
      </c>
      <c r="H41" s="10" t="s">
        <v>11</v>
      </c>
    </row>
    <row r="42" spans="2:8" ht="13">
      <c r="B42" s="4" t="s">
        <v>30</v>
      </c>
      <c r="C42" s="9"/>
      <c r="D42" s="4"/>
      <c r="E42" s="4"/>
      <c r="F42" s="12"/>
      <c r="G42" s="12">
        <f>SUM(G40:G41)</f>
        <v>0</v>
      </c>
      <c r="H42" s="12">
        <f>SUM(H40:H41)</f>
        <v>0</v>
      </c>
    </row>
    <row r="43" spans="2:8" ht="13">
      <c r="B43" s="4" t="s">
        <v>129</v>
      </c>
    </row>
    <row r="44" spans="2:8">
      <c r="B44" s="2" t="s">
        <v>11</v>
      </c>
      <c r="C44" s="7" t="s">
        <v>11</v>
      </c>
      <c r="D44" s="2" t="s">
        <v>11</v>
      </c>
      <c r="E44" s="2" t="s">
        <v>11</v>
      </c>
      <c r="F44" s="10" t="s">
        <v>11</v>
      </c>
      <c r="G44" s="10" t="s">
        <v>11</v>
      </c>
      <c r="H44" s="10" t="s">
        <v>11</v>
      </c>
    </row>
    <row r="45" spans="2:8" ht="13">
      <c r="B45" s="4" t="s">
        <v>31</v>
      </c>
      <c r="C45" s="9"/>
      <c r="D45" s="4"/>
      <c r="E45" s="4"/>
      <c r="F45" s="12"/>
      <c r="G45" s="12">
        <f>SUM(G43:G44)</f>
        <v>0</v>
      </c>
      <c r="H45" s="12">
        <f>SUM(H43:H44)</f>
        <v>0</v>
      </c>
    </row>
    <row r="46" spans="2:8" ht="13">
      <c r="B46" s="4" t="s">
        <v>130</v>
      </c>
    </row>
    <row r="47" spans="2:8">
      <c r="B47" s="2" t="s">
        <v>11</v>
      </c>
      <c r="C47" s="7" t="s">
        <v>11</v>
      </c>
      <c r="D47" s="2" t="s">
        <v>11</v>
      </c>
      <c r="E47" s="2" t="s">
        <v>11</v>
      </c>
      <c r="F47" s="10" t="s">
        <v>11</v>
      </c>
      <c r="G47" s="10" t="s">
        <v>11</v>
      </c>
      <c r="H47" s="10" t="s">
        <v>11</v>
      </c>
    </row>
    <row r="48" spans="2:8" ht="13">
      <c r="B48" s="4" t="s">
        <v>124</v>
      </c>
      <c r="C48" s="9"/>
      <c r="D48" s="4"/>
      <c r="E48" s="4"/>
      <c r="F48" s="12"/>
      <c r="G48" s="12">
        <f>SUM(G46:G47)</f>
        <v>0</v>
      </c>
      <c r="H48" s="12">
        <f>SUM(H46:H47)</f>
        <v>0</v>
      </c>
    </row>
    <row r="49" spans="2:8" ht="13">
      <c r="B49" s="4" t="s">
        <v>131</v>
      </c>
    </row>
    <row r="50" spans="2:8">
      <c r="B50" s="2" t="s">
        <v>11</v>
      </c>
      <c r="C50" s="7" t="s">
        <v>11</v>
      </c>
      <c r="D50" s="2" t="s">
        <v>11</v>
      </c>
      <c r="E50" s="2" t="s">
        <v>11</v>
      </c>
      <c r="F50" s="10" t="s">
        <v>11</v>
      </c>
      <c r="G50" s="10" t="s">
        <v>11</v>
      </c>
      <c r="H50" s="10" t="s">
        <v>11</v>
      </c>
    </row>
    <row r="51" spans="2:8" ht="13">
      <c r="B51" s="4" t="s">
        <v>13</v>
      </c>
      <c r="C51" s="9"/>
      <c r="D51" s="4"/>
      <c r="E51" s="4"/>
      <c r="F51" s="12"/>
      <c r="G51" s="12">
        <f>SUM(G49:G50)</f>
        <v>0</v>
      </c>
      <c r="H51" s="12">
        <f>SUM(H49:H50)</f>
        <v>0</v>
      </c>
    </row>
    <row r="52" spans="2:8" ht="13">
      <c r="B52" s="4" t="s">
        <v>32</v>
      </c>
      <c r="C52" s="9"/>
      <c r="D52" s="4"/>
      <c r="E52" s="4"/>
      <c r="F52" s="12"/>
      <c r="G52" s="12">
        <v>432609.48</v>
      </c>
      <c r="H52" s="12">
        <v>96.59</v>
      </c>
    </row>
    <row r="53" spans="2:8" ht="13">
      <c r="B53" s="4" t="s">
        <v>33</v>
      </c>
      <c r="C53" s="9"/>
      <c r="D53" s="4"/>
      <c r="E53" s="4"/>
      <c r="F53" s="12"/>
      <c r="G53" s="12">
        <v>15260.047041059996</v>
      </c>
      <c r="H53" s="12">
        <v>3.4099999999999966</v>
      </c>
    </row>
    <row r="54" spans="2:8" ht="13">
      <c r="B54" s="4" t="s">
        <v>34</v>
      </c>
      <c r="C54" s="9"/>
      <c r="D54" s="4"/>
      <c r="E54" s="4"/>
      <c r="F54" s="12"/>
      <c r="G54" s="12">
        <v>447869.52704105998</v>
      </c>
      <c r="H54" s="12">
        <v>100</v>
      </c>
    </row>
    <row r="55" spans="2:8">
      <c r="B55" s="2" t="s">
        <v>35</v>
      </c>
    </row>
    <row r="56" spans="2:8" ht="13">
      <c r="B56" s="4" t="s">
        <v>36</v>
      </c>
    </row>
    <row r="57" spans="2:8" ht="13">
      <c r="B57" s="4" t="s">
        <v>37</v>
      </c>
      <c r="C57" s="7" t="s">
        <v>1793</v>
      </c>
    </row>
    <row r="58" spans="2:8" ht="13">
      <c r="B58" s="4" t="s">
        <v>40</v>
      </c>
      <c r="C58" s="7" t="s">
        <v>39</v>
      </c>
    </row>
    <row r="59" spans="2:8" ht="13">
      <c r="B59" s="4" t="s">
        <v>699</v>
      </c>
      <c r="C59" s="7" t="s">
        <v>39</v>
      </c>
    </row>
    <row r="60" spans="2:8" ht="13">
      <c r="B60" s="4" t="s">
        <v>41</v>
      </c>
      <c r="C60" s="7" t="s">
        <v>42</v>
      </c>
    </row>
    <row r="61" spans="2:8" ht="13">
      <c r="B61" s="4" t="s">
        <v>2493</v>
      </c>
      <c r="C61" s="9"/>
    </row>
    <row r="62" spans="2:8" ht="13">
      <c r="B62" s="4" t="s">
        <v>2494</v>
      </c>
      <c r="C62" s="9"/>
    </row>
    <row r="63" spans="2:8" ht="13">
      <c r="B63" s="4" t="s">
        <v>3061</v>
      </c>
      <c r="C63" s="9"/>
    </row>
    <row r="64" spans="2:8">
      <c r="B64" s="2" t="s">
        <v>43</v>
      </c>
    </row>
    <row r="65" spans="2:4">
      <c r="B65" s="2" t="s">
        <v>807</v>
      </c>
    </row>
    <row r="68" spans="2:4" ht="14.5">
      <c r="B68" s="71" t="s">
        <v>2074</v>
      </c>
      <c r="C68" s="72"/>
    </row>
    <row r="69" spans="2:4" ht="14.5">
      <c r="B69" s="71" t="s">
        <v>808</v>
      </c>
      <c r="C69" s="73" t="s">
        <v>809</v>
      </c>
    </row>
    <row r="70" spans="2:4" ht="14.5">
      <c r="B70" s="16" t="s">
        <v>810</v>
      </c>
      <c r="C70" s="17" t="s">
        <v>811</v>
      </c>
    </row>
    <row r="71" spans="2:4" ht="14.5">
      <c r="B71" s="16" t="s">
        <v>812</v>
      </c>
      <c r="C71" s="17" t="s">
        <v>811</v>
      </c>
    </row>
    <row r="72" spans="2:4" ht="14.5">
      <c r="B72" s="16" t="s">
        <v>813</v>
      </c>
      <c r="C72" s="17" t="s">
        <v>811</v>
      </c>
    </row>
    <row r="73" spans="2:4" ht="14.5">
      <c r="B73" s="16" t="s">
        <v>814</v>
      </c>
      <c r="C73" s="17" t="s">
        <v>811</v>
      </c>
    </row>
    <row r="74" spans="2:4" ht="14.5">
      <c r="B74" s="16" t="s">
        <v>815</v>
      </c>
      <c r="C74" s="17" t="s">
        <v>811</v>
      </c>
    </row>
    <row r="75" spans="2:4" ht="14.5">
      <c r="B75" s="16" t="s">
        <v>816</v>
      </c>
      <c r="C75" s="17" t="s">
        <v>811</v>
      </c>
    </row>
    <row r="76" spans="2:4" ht="14.5">
      <c r="B76" s="71" t="s">
        <v>817</v>
      </c>
      <c r="C76" s="72" t="s">
        <v>811</v>
      </c>
    </row>
    <row r="78" spans="2:4" ht="14.5">
      <c r="B78" s="16" t="s">
        <v>52</v>
      </c>
      <c r="C78" s="17"/>
      <c r="D78" s="16"/>
    </row>
    <row r="79" spans="2:4" ht="29">
      <c r="B79" s="20" t="s">
        <v>53</v>
      </c>
      <c r="C79" s="18" t="s">
        <v>54</v>
      </c>
      <c r="D79" s="20" t="s">
        <v>55</v>
      </c>
    </row>
    <row r="80" spans="2:4" ht="14.5">
      <c r="B80" s="16" t="s">
        <v>39</v>
      </c>
      <c r="C80" s="17" t="s">
        <v>39</v>
      </c>
      <c r="D80" s="16" t="s">
        <v>39</v>
      </c>
    </row>
    <row r="82" spans="2:7" ht="13">
      <c r="B82" s="24" t="s">
        <v>56</v>
      </c>
      <c r="C82" s="25">
        <v>46326</v>
      </c>
      <c r="D82" s="14"/>
      <c r="E82" s="13"/>
      <c r="F82" s="30"/>
    </row>
    <row r="83" spans="2:7" ht="13">
      <c r="B83" s="24" t="s">
        <v>57</v>
      </c>
      <c r="C83" s="26" t="s">
        <v>58</v>
      </c>
      <c r="D83" s="24" t="s">
        <v>59</v>
      </c>
      <c r="E83" s="27" t="s">
        <v>60</v>
      </c>
      <c r="F83" s="29" t="s">
        <v>61</v>
      </c>
      <c r="G83" s="12"/>
    </row>
    <row r="84" spans="2:7">
      <c r="B84" s="22" t="s">
        <v>39</v>
      </c>
      <c r="C84" s="23" t="s">
        <v>39</v>
      </c>
      <c r="D84" s="22" t="s">
        <v>39</v>
      </c>
      <c r="E84" s="19" t="s">
        <v>39</v>
      </c>
      <c r="F84" s="28" t="s">
        <v>39</v>
      </c>
    </row>
    <row r="87" spans="2:7" ht="13">
      <c r="B87" s="4" t="s">
        <v>62</v>
      </c>
    </row>
    <row r="88" spans="2:7" ht="13">
      <c r="B88" s="4"/>
    </row>
    <row r="89" spans="2:7" ht="13">
      <c r="B89" s="4" t="s">
        <v>1810</v>
      </c>
    </row>
    <row r="90" spans="2:7" ht="13">
      <c r="B90" s="24" t="s">
        <v>63</v>
      </c>
      <c r="C90" s="26" t="s">
        <v>64</v>
      </c>
      <c r="D90" s="4"/>
    </row>
    <row r="91" spans="2:7">
      <c r="B91" s="14" t="s">
        <v>39</v>
      </c>
      <c r="C91" s="15" t="s">
        <v>39</v>
      </c>
    </row>
    <row r="93" spans="2:7" ht="13">
      <c r="B93" s="24" t="s">
        <v>65</v>
      </c>
      <c r="C93" s="26" t="s">
        <v>64</v>
      </c>
    </row>
    <row r="94" spans="2:7">
      <c r="B94" s="14" t="s">
        <v>39</v>
      </c>
      <c r="C94" s="15" t="s">
        <v>39</v>
      </c>
    </row>
    <row r="96" spans="2:7" ht="13">
      <c r="B96" s="24" t="s">
        <v>66</v>
      </c>
      <c r="C96" s="26" t="s">
        <v>67</v>
      </c>
    </row>
    <row r="97" spans="2:7">
      <c r="B97" s="14" t="s">
        <v>39</v>
      </c>
      <c r="C97" s="15" t="s">
        <v>39</v>
      </c>
    </row>
    <row r="99" spans="2:7" ht="13">
      <c r="B99" s="27" t="s">
        <v>68</v>
      </c>
      <c r="C99" s="26" t="s">
        <v>67</v>
      </c>
    </row>
    <row r="100" spans="2:7">
      <c r="B100" s="13" t="s">
        <v>39</v>
      </c>
      <c r="C100" s="15" t="s">
        <v>39</v>
      </c>
    </row>
    <row r="102" spans="2:7" ht="13">
      <c r="B102" s="24" t="s">
        <v>69</v>
      </c>
      <c r="C102" s="26" t="s">
        <v>39</v>
      </c>
    </row>
    <row r="104" spans="2:7" ht="13">
      <c r="B104" s="24" t="s">
        <v>70</v>
      </c>
      <c r="C104" s="25">
        <v>46326</v>
      </c>
      <c r="D104" s="14"/>
      <c r="E104" s="13"/>
      <c r="F104" s="30"/>
    </row>
    <row r="105" spans="2:7" ht="13">
      <c r="B105" s="24" t="s">
        <v>57</v>
      </c>
      <c r="C105" s="26" t="s">
        <v>58</v>
      </c>
      <c r="D105" s="24" t="s">
        <v>59</v>
      </c>
      <c r="E105" s="27" t="s">
        <v>60</v>
      </c>
      <c r="F105" s="29" t="s">
        <v>61</v>
      </c>
      <c r="G105" s="12"/>
    </row>
    <row r="106" spans="2:7">
      <c r="B106" s="22" t="s">
        <v>39</v>
      </c>
      <c r="C106" s="23" t="s">
        <v>39</v>
      </c>
      <c r="D106" s="22" t="s">
        <v>39</v>
      </c>
      <c r="E106" s="19" t="s">
        <v>39</v>
      </c>
      <c r="F106" s="28" t="s">
        <v>39</v>
      </c>
    </row>
    <row r="107" spans="2:7" ht="13">
      <c r="B107" s="4" t="s">
        <v>62</v>
      </c>
    </row>
    <row r="108" spans="2:7" ht="13">
      <c r="B108" s="4"/>
    </row>
    <row r="109" spans="2:7" ht="13">
      <c r="B109" s="4" t="s">
        <v>1810</v>
      </c>
    </row>
    <row r="110" spans="2:7" ht="13">
      <c r="B110" s="24" t="s">
        <v>63</v>
      </c>
      <c r="C110" s="26" t="s">
        <v>64</v>
      </c>
      <c r="D110" s="4"/>
    </row>
    <row r="111" spans="2:7">
      <c r="B111" s="14" t="s">
        <v>39</v>
      </c>
      <c r="C111" s="15" t="s">
        <v>39</v>
      </c>
    </row>
    <row r="113" spans="2:6" ht="13">
      <c r="B113" s="24" t="s">
        <v>65</v>
      </c>
      <c r="C113" s="26" t="s">
        <v>64</v>
      </c>
    </row>
    <row r="114" spans="2:6">
      <c r="B114" s="14" t="s">
        <v>39</v>
      </c>
      <c r="C114" s="15" t="s">
        <v>39</v>
      </c>
    </row>
    <row r="116" spans="2:6" ht="13">
      <c r="B116" s="24" t="s">
        <v>66</v>
      </c>
      <c r="C116" s="26" t="s">
        <v>67</v>
      </c>
    </row>
    <row r="117" spans="2:6">
      <c r="B117" s="14" t="s">
        <v>39</v>
      </c>
      <c r="C117" s="15" t="s">
        <v>39</v>
      </c>
    </row>
    <row r="119" spans="2:6" ht="13">
      <c r="B119" s="27" t="s">
        <v>68</v>
      </c>
      <c r="C119" s="26" t="s">
        <v>67</v>
      </c>
    </row>
    <row r="120" spans="2:6">
      <c r="B120" s="13" t="s">
        <v>39</v>
      </c>
      <c r="C120" s="15" t="s">
        <v>39</v>
      </c>
    </row>
    <row r="122" spans="2:6" ht="13">
      <c r="B122" s="24" t="s">
        <v>69</v>
      </c>
      <c r="C122" s="26" t="s">
        <v>39</v>
      </c>
    </row>
    <row r="125" spans="2:6" ht="13">
      <c r="B125" s="4" t="s">
        <v>1811</v>
      </c>
    </row>
    <row r="127" spans="2:6" ht="13">
      <c r="B127" s="24" t="s">
        <v>57</v>
      </c>
      <c r="C127" s="26" t="s">
        <v>71</v>
      </c>
      <c r="D127" s="24" t="s">
        <v>72</v>
      </c>
      <c r="E127" s="24" t="s">
        <v>73</v>
      </c>
      <c r="F127" s="12"/>
    </row>
    <row r="128" spans="2:6">
      <c r="B128" s="14" t="s">
        <v>39</v>
      </c>
      <c r="C128" s="15" t="s">
        <v>39</v>
      </c>
      <c r="D128" s="14" t="s">
        <v>39</v>
      </c>
      <c r="E128" s="14" t="s">
        <v>39</v>
      </c>
    </row>
    <row r="131" spans="2:80" ht="13">
      <c r="B131" s="4" t="s">
        <v>74</v>
      </c>
      <c r="C131" s="9" t="s">
        <v>39</v>
      </c>
      <c r="D131" s="4"/>
      <c r="E131" s="4"/>
      <c r="F131" s="12"/>
      <c r="G131" s="12"/>
      <c r="H131" s="12"/>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row>
    <row r="133" spans="2:80" ht="13">
      <c r="B133" s="4" t="s">
        <v>1812</v>
      </c>
    </row>
    <row r="135" spans="2:80" ht="13">
      <c r="B135" s="24" t="s">
        <v>75</v>
      </c>
      <c r="C135" s="26" t="s">
        <v>64</v>
      </c>
      <c r="D135" s="4"/>
    </row>
    <row r="136" spans="2:80">
      <c r="B136" s="14" t="s">
        <v>39</v>
      </c>
      <c r="C136" s="15" t="s">
        <v>39</v>
      </c>
    </row>
    <row r="139" spans="2:80" ht="13">
      <c r="B139" s="24" t="s">
        <v>76</v>
      </c>
      <c r="C139" s="26" t="s">
        <v>77</v>
      </c>
      <c r="D139" s="4"/>
    </row>
    <row r="140" spans="2:80">
      <c r="B140" s="14" t="s">
        <v>39</v>
      </c>
      <c r="C140" s="15" t="s">
        <v>39</v>
      </c>
    </row>
    <row r="143" spans="2:80" ht="13">
      <c r="B143" s="4" t="s">
        <v>78</v>
      </c>
    </row>
    <row r="146" spans="2:80" ht="13">
      <c r="B146" s="4" t="s">
        <v>1813</v>
      </c>
    </row>
    <row r="148" spans="2:80" ht="13">
      <c r="B148" s="24" t="s">
        <v>57</v>
      </c>
      <c r="C148" s="26" t="s">
        <v>79</v>
      </c>
      <c r="D148" s="24" t="s">
        <v>71</v>
      </c>
      <c r="E148" s="24" t="s">
        <v>72</v>
      </c>
      <c r="F148" s="29" t="s">
        <v>73</v>
      </c>
      <c r="G148" s="12"/>
    </row>
    <row r="149" spans="2:80">
      <c r="B149" s="14" t="s">
        <v>39</v>
      </c>
      <c r="C149" s="15" t="s">
        <v>39</v>
      </c>
      <c r="D149" s="14" t="s">
        <v>39</v>
      </c>
      <c r="E149" s="14" t="s">
        <v>39</v>
      </c>
      <c r="F149" s="21" t="s">
        <v>39</v>
      </c>
    </row>
    <row r="152" spans="2:80" ht="13">
      <c r="B152" s="4" t="s">
        <v>74</v>
      </c>
      <c r="C152" s="9" t="s">
        <v>39</v>
      </c>
      <c r="D152" s="4"/>
      <c r="E152" s="4"/>
      <c r="F152" s="12"/>
      <c r="G152" s="12"/>
      <c r="H152" s="12"/>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row>
    <row r="154" spans="2:80" ht="13">
      <c r="B154" s="4" t="s">
        <v>1812</v>
      </c>
    </row>
    <row r="156" spans="2:80" ht="13">
      <c r="B156" s="24" t="s">
        <v>75</v>
      </c>
      <c r="C156" s="26" t="s">
        <v>64</v>
      </c>
      <c r="D156" s="4"/>
    </row>
    <row r="157" spans="2:80">
      <c r="B157" s="14" t="s">
        <v>39</v>
      </c>
      <c r="C157" s="15" t="s">
        <v>39</v>
      </c>
    </row>
    <row r="160" spans="2:80" ht="13">
      <c r="B160" s="24" t="s">
        <v>76</v>
      </c>
      <c r="C160" s="26" t="s">
        <v>77</v>
      </c>
      <c r="D160" s="4"/>
    </row>
    <row r="161" spans="2:7">
      <c r="B161" s="14" t="s">
        <v>39</v>
      </c>
      <c r="C161" s="15" t="s">
        <v>39</v>
      </c>
    </row>
    <row r="164" spans="2:7" ht="13">
      <c r="B164" s="4" t="s">
        <v>78</v>
      </c>
    </row>
    <row r="167" spans="2:7" ht="13">
      <c r="B167" s="4" t="s">
        <v>1814</v>
      </c>
    </row>
    <row r="168" spans="2:7" ht="13">
      <c r="B168" s="24" t="s">
        <v>57</v>
      </c>
      <c r="C168" s="26" t="s">
        <v>80</v>
      </c>
      <c r="D168" s="24" t="s">
        <v>81</v>
      </c>
      <c r="E168" s="24" t="s">
        <v>82</v>
      </c>
      <c r="F168" s="29" t="s">
        <v>83</v>
      </c>
      <c r="G168" s="12"/>
    </row>
    <row r="169" spans="2:7">
      <c r="B169" s="14" t="s">
        <v>39</v>
      </c>
      <c r="C169" s="15" t="s">
        <v>39</v>
      </c>
      <c r="D169" s="14" t="s">
        <v>39</v>
      </c>
      <c r="E169" s="14" t="s">
        <v>39</v>
      </c>
      <c r="F169" s="21" t="s">
        <v>39</v>
      </c>
    </row>
    <row r="170" spans="2:7">
      <c r="B170" s="2" t="s">
        <v>127</v>
      </c>
    </row>
  </sheetData>
  <mergeCells count="3">
    <mergeCell ref="B1:E1"/>
    <mergeCell ref="C3:C7"/>
    <mergeCell ref="D3:D7"/>
  </mergeCells>
  <hyperlinks>
    <hyperlink ref="A1" location="Index!A1" display="Index" xr:uid="{494E1108-830E-4DB5-9E54-C2626EA82069}"/>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69844-F143-48B4-91EE-5BDDBCC1E088}">
  <sheetPr codeName="Sheet64"/>
  <dimension ref="A1:CB170"/>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1298</v>
      </c>
      <c r="C1" s="255"/>
      <c r="D1" s="255"/>
      <c r="E1" s="255"/>
    </row>
    <row r="3" spans="1:9" ht="14.5">
      <c r="B3" s="68" t="s">
        <v>1298</v>
      </c>
      <c r="C3" s="256"/>
      <c r="D3" s="257"/>
      <c r="E3" s="1"/>
    </row>
    <row r="4" spans="1:9" ht="14.5">
      <c r="B4" s="69" t="s">
        <v>1668</v>
      </c>
      <c r="C4" s="256"/>
      <c r="D4" s="257"/>
      <c r="E4" s="1"/>
    </row>
    <row r="5" spans="1:9" ht="14.5">
      <c r="B5" s="69" t="s">
        <v>135</v>
      </c>
      <c r="C5" s="256"/>
      <c r="D5" s="257"/>
      <c r="E5" s="1"/>
    </row>
    <row r="6" spans="1:9" ht="29">
      <c r="B6" s="69" t="s">
        <v>1669</v>
      </c>
      <c r="C6" s="256"/>
      <c r="D6" s="257"/>
      <c r="E6" s="1"/>
    </row>
    <row r="7" spans="1:9" ht="14.5">
      <c r="B7" s="69" t="s">
        <v>1670</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1671</v>
      </c>
      <c r="C15" s="7" t="s">
        <v>29</v>
      </c>
      <c r="D15" s="2" t="s">
        <v>1432</v>
      </c>
      <c r="F15" s="10">
        <v>4122</v>
      </c>
      <c r="G15" s="10">
        <v>576379.26</v>
      </c>
      <c r="H15" s="10">
        <v>97.33</v>
      </c>
    </row>
    <row r="16" spans="1:9" ht="13">
      <c r="B16" s="4" t="s">
        <v>2700</v>
      </c>
    </row>
    <row r="17" spans="2:8">
      <c r="B17" s="2" t="s">
        <v>11</v>
      </c>
      <c r="C17" s="7" t="s">
        <v>11</v>
      </c>
      <c r="D17" s="2" t="s">
        <v>11</v>
      </c>
      <c r="E17" s="2" t="s">
        <v>11</v>
      </c>
      <c r="F17" s="10" t="s">
        <v>11</v>
      </c>
      <c r="G17" s="10" t="s">
        <v>11</v>
      </c>
      <c r="H17" s="10" t="s">
        <v>11</v>
      </c>
    </row>
    <row r="18" spans="2:8" ht="13">
      <c r="B18" s="4" t="s">
        <v>12</v>
      </c>
      <c r="C18" s="9"/>
      <c r="D18" s="4"/>
      <c r="E18" s="4"/>
      <c r="F18" s="12"/>
      <c r="G18" s="12">
        <f>SUM(G12:G17)</f>
        <v>576379.26</v>
      </c>
      <c r="H18" s="12">
        <f>SUM(H12:H17)</f>
        <v>97.33</v>
      </c>
    </row>
    <row r="19" spans="2:8" ht="13">
      <c r="B19" s="5" t="s">
        <v>1</v>
      </c>
      <c r="C19" s="8" t="s">
        <v>2</v>
      </c>
      <c r="D19" s="5" t="s">
        <v>14</v>
      </c>
      <c r="E19" s="5" t="s">
        <v>4</v>
      </c>
      <c r="F19" s="11" t="s">
        <v>5</v>
      </c>
      <c r="G19" s="11" t="s">
        <v>6</v>
      </c>
      <c r="H19" s="11" t="s">
        <v>7</v>
      </c>
    </row>
    <row r="20" spans="2:8" ht="13">
      <c r="B20" s="4" t="s">
        <v>15</v>
      </c>
    </row>
    <row r="21" spans="2:8" ht="13">
      <c r="B21" s="4" t="s">
        <v>10</v>
      </c>
    </row>
    <row r="22" spans="2:8" ht="13">
      <c r="B22" s="4" t="s">
        <v>16</v>
      </c>
    </row>
    <row r="23" spans="2:8">
      <c r="B23" s="2" t="s">
        <v>11</v>
      </c>
      <c r="C23" s="7" t="s">
        <v>11</v>
      </c>
      <c r="D23" s="2" t="s">
        <v>11</v>
      </c>
      <c r="E23" s="2" t="s">
        <v>11</v>
      </c>
      <c r="F23" s="10" t="s">
        <v>11</v>
      </c>
      <c r="G23" s="10" t="s">
        <v>11</v>
      </c>
      <c r="H23" s="10" t="s">
        <v>11</v>
      </c>
    </row>
    <row r="24" spans="2:8" ht="13">
      <c r="B24" s="4" t="s">
        <v>20</v>
      </c>
      <c r="C24" s="9"/>
      <c r="D24" s="4"/>
      <c r="E24" s="4"/>
      <c r="F24" s="12"/>
      <c r="G24" s="12">
        <f>SUM(G19:G23)</f>
        <v>0</v>
      </c>
      <c r="H24" s="12">
        <f>SUM(H19:H23)</f>
        <v>0</v>
      </c>
    </row>
    <row r="25" spans="2:8" ht="13">
      <c r="B25" s="4" t="s">
        <v>21</v>
      </c>
    </row>
    <row r="26" spans="2:8">
      <c r="B26" s="2" t="s">
        <v>11</v>
      </c>
      <c r="C26" s="7" t="s">
        <v>11</v>
      </c>
      <c r="D26" s="2" t="s">
        <v>11</v>
      </c>
      <c r="E26" s="2" t="s">
        <v>11</v>
      </c>
      <c r="F26" s="10" t="s">
        <v>11</v>
      </c>
      <c r="G26" s="10" t="s">
        <v>11</v>
      </c>
      <c r="H26" s="10" t="s">
        <v>11</v>
      </c>
    </row>
    <row r="27" spans="2:8" ht="13">
      <c r="B27" s="4" t="s">
        <v>23</v>
      </c>
      <c r="C27" s="9"/>
      <c r="D27" s="4"/>
      <c r="E27" s="4"/>
      <c r="F27" s="12"/>
      <c r="G27" s="12">
        <f>SUM(G25:G26)</f>
        <v>0</v>
      </c>
      <c r="H27" s="12">
        <f>SUM(H25:H26)</f>
        <v>0</v>
      </c>
    </row>
    <row r="28" spans="2:8" ht="13">
      <c r="B28" s="4" t="s">
        <v>24</v>
      </c>
    </row>
    <row r="29" spans="2:8">
      <c r="B29" s="2" t="s">
        <v>11</v>
      </c>
      <c r="C29" s="7" t="s">
        <v>11</v>
      </c>
      <c r="D29" s="2" t="s">
        <v>11</v>
      </c>
      <c r="E29" s="2" t="s">
        <v>11</v>
      </c>
      <c r="F29" s="10" t="s">
        <v>11</v>
      </c>
      <c r="G29" s="10" t="s">
        <v>11</v>
      </c>
      <c r="H29" s="10" t="s">
        <v>11</v>
      </c>
    </row>
    <row r="30" spans="2:8" ht="13">
      <c r="B30" s="4" t="s">
        <v>25</v>
      </c>
      <c r="C30" s="9"/>
      <c r="D30" s="4"/>
      <c r="E30" s="4"/>
      <c r="F30" s="12"/>
      <c r="G30" s="12">
        <f>SUM(G28:G29)</f>
        <v>0</v>
      </c>
      <c r="H30" s="12">
        <f>SUM(H28:H29)</f>
        <v>0</v>
      </c>
    </row>
    <row r="31" spans="2:8" ht="13">
      <c r="B31" s="4" t="s">
        <v>340</v>
      </c>
    </row>
    <row r="32" spans="2:8">
      <c r="B32" s="2" t="s">
        <v>11</v>
      </c>
      <c r="C32" s="7" t="s">
        <v>11</v>
      </c>
      <c r="D32" s="2" t="s">
        <v>11</v>
      </c>
      <c r="E32" s="2" t="s">
        <v>11</v>
      </c>
      <c r="F32" s="10" t="s">
        <v>11</v>
      </c>
      <c r="G32" s="10" t="s">
        <v>11</v>
      </c>
      <c r="H32" s="10" t="s">
        <v>11</v>
      </c>
    </row>
    <row r="33" spans="2:8" ht="13">
      <c r="B33" s="4" t="s">
        <v>126</v>
      </c>
      <c r="C33" s="9"/>
      <c r="D33" s="4"/>
      <c r="E33" s="4"/>
      <c r="F33" s="12"/>
      <c r="G33" s="12">
        <f>SUM(G31:G32)</f>
        <v>0</v>
      </c>
      <c r="H33" s="12">
        <f>SUM(H31:H32)</f>
        <v>0</v>
      </c>
    </row>
    <row r="34" spans="2:8" ht="13">
      <c r="B34" s="4" t="s">
        <v>26</v>
      </c>
    </row>
    <row r="35" spans="2:8">
      <c r="B35" s="2" t="s">
        <v>11</v>
      </c>
      <c r="C35" s="7" t="s">
        <v>11</v>
      </c>
      <c r="D35" s="2" t="s">
        <v>11</v>
      </c>
      <c r="E35" s="2" t="s">
        <v>11</v>
      </c>
      <c r="F35" s="10" t="s">
        <v>11</v>
      </c>
      <c r="G35" s="10" t="s">
        <v>11</v>
      </c>
      <c r="H35" s="10" t="s">
        <v>11</v>
      </c>
    </row>
    <row r="36" spans="2:8" ht="13">
      <c r="B36" s="4" t="s">
        <v>125</v>
      </c>
      <c r="C36" s="9"/>
      <c r="D36" s="4"/>
      <c r="E36" s="4"/>
      <c r="F36" s="12"/>
      <c r="G36" s="12">
        <f>SUM(G34:G35)</f>
        <v>0</v>
      </c>
      <c r="H36" s="12">
        <f>SUM(H34:H35)</f>
        <v>0</v>
      </c>
    </row>
    <row r="37" spans="2:8" ht="13">
      <c r="B37" s="4" t="s">
        <v>27</v>
      </c>
    </row>
    <row r="38" spans="2:8">
      <c r="B38" s="2" t="s">
        <v>11</v>
      </c>
      <c r="C38" s="7" t="s">
        <v>11</v>
      </c>
      <c r="D38" s="2" t="s">
        <v>11</v>
      </c>
      <c r="E38" s="2" t="s">
        <v>11</v>
      </c>
      <c r="F38" s="10" t="s">
        <v>11</v>
      </c>
      <c r="G38" s="10" t="s">
        <v>11</v>
      </c>
      <c r="H38" s="10" t="s">
        <v>11</v>
      </c>
    </row>
    <row r="39" spans="2:8" ht="13">
      <c r="B39" s="4" t="s">
        <v>28</v>
      </c>
      <c r="C39" s="9"/>
      <c r="D39" s="4"/>
      <c r="E39" s="4"/>
      <c r="F39" s="12"/>
      <c r="G39" s="12">
        <f>SUM(G37:G38)</f>
        <v>0</v>
      </c>
      <c r="H39" s="12">
        <f>SUM(H37:H38)</f>
        <v>0</v>
      </c>
    </row>
    <row r="40" spans="2:8" ht="13">
      <c r="B40" s="4" t="s">
        <v>128</v>
      </c>
    </row>
    <row r="41" spans="2:8">
      <c r="B41" s="2" t="s">
        <v>11</v>
      </c>
      <c r="C41" s="7" t="s">
        <v>11</v>
      </c>
      <c r="D41" s="2" t="s">
        <v>11</v>
      </c>
      <c r="E41" s="2" t="s">
        <v>11</v>
      </c>
      <c r="F41" s="10" t="s">
        <v>11</v>
      </c>
      <c r="G41" s="10" t="s">
        <v>11</v>
      </c>
      <c r="H41" s="10" t="s">
        <v>11</v>
      </c>
    </row>
    <row r="42" spans="2:8" ht="13">
      <c r="B42" s="4" t="s">
        <v>30</v>
      </c>
      <c r="C42" s="9"/>
      <c r="D42" s="4"/>
      <c r="E42" s="4"/>
      <c r="F42" s="12"/>
      <c r="G42" s="12">
        <f>SUM(G40:G41)</f>
        <v>0</v>
      </c>
      <c r="H42" s="12">
        <f>SUM(H40:H41)</f>
        <v>0</v>
      </c>
    </row>
    <row r="43" spans="2:8" ht="13">
      <c r="B43" s="4" t="s">
        <v>129</v>
      </c>
    </row>
    <row r="44" spans="2:8">
      <c r="B44" s="2" t="s">
        <v>11</v>
      </c>
      <c r="C44" s="7" t="s">
        <v>11</v>
      </c>
      <c r="D44" s="2" t="s">
        <v>11</v>
      </c>
      <c r="E44" s="2" t="s">
        <v>11</v>
      </c>
      <c r="F44" s="10" t="s">
        <v>11</v>
      </c>
      <c r="G44" s="10" t="s">
        <v>11</v>
      </c>
      <c r="H44" s="10" t="s">
        <v>11</v>
      </c>
    </row>
    <row r="45" spans="2:8" ht="13">
      <c r="B45" s="4" t="s">
        <v>31</v>
      </c>
      <c r="C45" s="9"/>
      <c r="D45" s="4"/>
      <c r="E45" s="4"/>
      <c r="F45" s="12"/>
      <c r="G45" s="12">
        <f>SUM(G43:G44)</f>
        <v>0</v>
      </c>
      <c r="H45" s="12">
        <f>SUM(H43:H44)</f>
        <v>0</v>
      </c>
    </row>
    <row r="46" spans="2:8" ht="13">
      <c r="B46" s="4" t="s">
        <v>130</v>
      </c>
    </row>
    <row r="47" spans="2:8">
      <c r="B47" s="2" t="s">
        <v>11</v>
      </c>
      <c r="C47" s="7" t="s">
        <v>11</v>
      </c>
      <c r="D47" s="2" t="s">
        <v>11</v>
      </c>
      <c r="E47" s="2" t="s">
        <v>11</v>
      </c>
      <c r="F47" s="10" t="s">
        <v>11</v>
      </c>
      <c r="G47" s="10" t="s">
        <v>11</v>
      </c>
      <c r="H47" s="10" t="s">
        <v>11</v>
      </c>
    </row>
    <row r="48" spans="2:8" ht="13">
      <c r="B48" s="4" t="s">
        <v>124</v>
      </c>
      <c r="C48" s="9"/>
      <c r="D48" s="4"/>
      <c r="E48" s="4"/>
      <c r="F48" s="12"/>
      <c r="G48" s="12">
        <f>SUM(G46:G47)</f>
        <v>0</v>
      </c>
      <c r="H48" s="12">
        <f>SUM(H46:H47)</f>
        <v>0</v>
      </c>
    </row>
    <row r="49" spans="2:8" ht="13">
      <c r="B49" s="4" t="s">
        <v>131</v>
      </c>
    </row>
    <row r="50" spans="2:8">
      <c r="B50" s="2" t="s">
        <v>11</v>
      </c>
      <c r="C50" s="7" t="s">
        <v>11</v>
      </c>
      <c r="D50" s="2" t="s">
        <v>11</v>
      </c>
      <c r="E50" s="2" t="s">
        <v>11</v>
      </c>
      <c r="F50" s="10" t="s">
        <v>11</v>
      </c>
      <c r="G50" s="10" t="s">
        <v>11</v>
      </c>
      <c r="H50" s="10" t="s">
        <v>11</v>
      </c>
    </row>
    <row r="51" spans="2:8" ht="13">
      <c r="B51" s="4" t="s">
        <v>13</v>
      </c>
      <c r="C51" s="9"/>
      <c r="D51" s="4"/>
      <c r="E51" s="4"/>
      <c r="F51" s="12"/>
      <c r="G51" s="12">
        <f>SUM(G49:G50)</f>
        <v>0</v>
      </c>
      <c r="H51" s="12">
        <f>SUM(H49:H50)</f>
        <v>0</v>
      </c>
    </row>
    <row r="52" spans="2:8" ht="13">
      <c r="B52" s="4" t="s">
        <v>32</v>
      </c>
      <c r="C52" s="9"/>
      <c r="D52" s="4"/>
      <c r="E52" s="4"/>
      <c r="F52" s="12"/>
      <c r="G52" s="12">
        <v>576379.26</v>
      </c>
      <c r="H52" s="12">
        <v>97.33</v>
      </c>
    </row>
    <row r="53" spans="2:8" ht="13">
      <c r="B53" s="4" t="s">
        <v>33</v>
      </c>
      <c r="C53" s="9"/>
      <c r="D53" s="4"/>
      <c r="E53" s="4"/>
      <c r="F53" s="12"/>
      <c r="G53" s="12">
        <v>15796.032937100041</v>
      </c>
      <c r="H53" s="12">
        <v>2.6700000000000017</v>
      </c>
    </row>
    <row r="54" spans="2:8" ht="13">
      <c r="B54" s="4" t="s">
        <v>34</v>
      </c>
      <c r="C54" s="9"/>
      <c r="D54" s="4"/>
      <c r="E54" s="4"/>
      <c r="F54" s="12"/>
      <c r="G54" s="12">
        <v>592175.29293710005</v>
      </c>
      <c r="H54" s="12">
        <v>100</v>
      </c>
    </row>
    <row r="55" spans="2:8">
      <c r="B55" s="2" t="s">
        <v>35</v>
      </c>
    </row>
    <row r="56" spans="2:8" ht="13">
      <c r="B56" s="4" t="s">
        <v>36</v>
      </c>
    </row>
    <row r="57" spans="2:8" ht="13">
      <c r="B57" s="4" t="s">
        <v>37</v>
      </c>
      <c r="C57" s="7" t="s">
        <v>1793</v>
      </c>
    </row>
    <row r="58" spans="2:8" ht="13">
      <c r="B58" s="4" t="s">
        <v>40</v>
      </c>
      <c r="C58" s="7" t="s">
        <v>39</v>
      </c>
    </row>
    <row r="59" spans="2:8" ht="13">
      <c r="B59" s="4" t="s">
        <v>699</v>
      </c>
      <c r="C59" s="7" t="s">
        <v>39</v>
      </c>
    </row>
    <row r="60" spans="2:8" ht="13">
      <c r="B60" s="4" t="s">
        <v>41</v>
      </c>
      <c r="C60" s="7" t="s">
        <v>42</v>
      </c>
    </row>
    <row r="61" spans="2:8" ht="13">
      <c r="B61" s="4" t="s">
        <v>2491</v>
      </c>
      <c r="C61" s="9"/>
    </row>
    <row r="62" spans="2:8" ht="13">
      <c r="B62" s="4" t="s">
        <v>2492</v>
      </c>
      <c r="C62" s="9"/>
    </row>
    <row r="63" spans="2:8" ht="13">
      <c r="B63" s="4" t="s">
        <v>3044</v>
      </c>
      <c r="C63" s="9"/>
    </row>
    <row r="64" spans="2:8">
      <c r="B64" s="2" t="s">
        <v>43</v>
      </c>
    </row>
    <row r="65" spans="2:4">
      <c r="B65" s="2" t="s">
        <v>807</v>
      </c>
    </row>
    <row r="68" spans="2:4" ht="14.5">
      <c r="B68" s="71" t="s">
        <v>2074</v>
      </c>
      <c r="C68" s="72"/>
    </row>
    <row r="69" spans="2:4" ht="14.5">
      <c r="B69" s="71" t="s">
        <v>808</v>
      </c>
      <c r="C69" s="73" t="s">
        <v>809</v>
      </c>
    </row>
    <row r="70" spans="2:4" ht="14.5">
      <c r="B70" s="16" t="s">
        <v>810</v>
      </c>
      <c r="C70" s="17" t="s">
        <v>811</v>
      </c>
    </row>
    <row r="71" spans="2:4" ht="14.5">
      <c r="B71" s="16" t="s">
        <v>812</v>
      </c>
      <c r="C71" s="17" t="s">
        <v>811</v>
      </c>
    </row>
    <row r="72" spans="2:4" ht="14.5">
      <c r="B72" s="16" t="s">
        <v>813</v>
      </c>
      <c r="C72" s="17" t="s">
        <v>811</v>
      </c>
    </row>
    <row r="73" spans="2:4" ht="14.5">
      <c r="B73" s="16" t="s">
        <v>814</v>
      </c>
      <c r="C73" s="17" t="s">
        <v>811</v>
      </c>
    </row>
    <row r="74" spans="2:4" ht="14.5">
      <c r="B74" s="16" t="s">
        <v>815</v>
      </c>
      <c r="C74" s="17" t="s">
        <v>811</v>
      </c>
    </row>
    <row r="75" spans="2:4" ht="14.5">
      <c r="B75" s="16" t="s">
        <v>816</v>
      </c>
      <c r="C75" s="17" t="s">
        <v>811</v>
      </c>
    </row>
    <row r="76" spans="2:4" ht="14.5">
      <c r="B76" s="71" t="s">
        <v>817</v>
      </c>
      <c r="C76" s="72" t="s">
        <v>811</v>
      </c>
    </row>
    <row r="78" spans="2:4" ht="14.5">
      <c r="B78" s="16" t="s">
        <v>52</v>
      </c>
      <c r="C78" s="17"/>
      <c r="D78" s="16"/>
    </row>
    <row r="79" spans="2:4" ht="29">
      <c r="B79" s="20" t="s">
        <v>53</v>
      </c>
      <c r="C79" s="18" t="s">
        <v>54</v>
      </c>
      <c r="D79" s="20" t="s">
        <v>55</v>
      </c>
    </row>
    <row r="80" spans="2:4" ht="14.5">
      <c r="B80" s="16" t="s">
        <v>39</v>
      </c>
      <c r="C80" s="17" t="s">
        <v>39</v>
      </c>
      <c r="D80" s="16" t="s">
        <v>39</v>
      </c>
    </row>
    <row r="82" spans="2:7" ht="13">
      <c r="B82" s="24" t="s">
        <v>56</v>
      </c>
      <c r="C82" s="25">
        <v>46326</v>
      </c>
      <c r="D82" s="14"/>
      <c r="E82" s="13"/>
      <c r="F82" s="30"/>
    </row>
    <row r="83" spans="2:7" ht="13">
      <c r="B83" s="24" t="s">
        <v>57</v>
      </c>
      <c r="C83" s="26" t="s">
        <v>58</v>
      </c>
      <c r="D83" s="24" t="s">
        <v>59</v>
      </c>
      <c r="E83" s="27" t="s">
        <v>60</v>
      </c>
      <c r="F83" s="29" t="s">
        <v>61</v>
      </c>
      <c r="G83" s="12"/>
    </row>
    <row r="84" spans="2:7">
      <c r="B84" s="22" t="s">
        <v>39</v>
      </c>
      <c r="C84" s="23" t="s">
        <v>39</v>
      </c>
      <c r="D84" s="22" t="s">
        <v>39</v>
      </c>
      <c r="E84" s="19" t="s">
        <v>39</v>
      </c>
      <c r="F84" s="28" t="s">
        <v>39</v>
      </c>
    </row>
    <row r="87" spans="2:7" ht="13">
      <c r="B87" s="4" t="s">
        <v>62</v>
      </c>
    </row>
    <row r="88" spans="2:7" ht="13">
      <c r="B88" s="4"/>
    </row>
    <row r="89" spans="2:7" ht="13">
      <c r="B89" s="4" t="s">
        <v>1810</v>
      </c>
    </row>
    <row r="90" spans="2:7" ht="13">
      <c r="B90" s="24" t="s">
        <v>63</v>
      </c>
      <c r="C90" s="26" t="s">
        <v>64</v>
      </c>
      <c r="D90" s="4"/>
    </row>
    <row r="91" spans="2:7">
      <c r="B91" s="14" t="s">
        <v>39</v>
      </c>
      <c r="C91" s="15" t="s">
        <v>39</v>
      </c>
    </row>
    <row r="93" spans="2:7" ht="13">
      <c r="B93" s="24" t="s">
        <v>65</v>
      </c>
      <c r="C93" s="26" t="s">
        <v>64</v>
      </c>
    </row>
    <row r="94" spans="2:7">
      <c r="B94" s="14" t="s">
        <v>39</v>
      </c>
      <c r="C94" s="15" t="s">
        <v>39</v>
      </c>
    </row>
    <row r="96" spans="2:7" ht="13">
      <c r="B96" s="24" t="s">
        <v>66</v>
      </c>
      <c r="C96" s="26" t="s">
        <v>67</v>
      </c>
    </row>
    <row r="97" spans="2:7">
      <c r="B97" s="14" t="s">
        <v>39</v>
      </c>
      <c r="C97" s="15" t="s">
        <v>39</v>
      </c>
    </row>
    <row r="99" spans="2:7" ht="13">
      <c r="B99" s="27" t="s">
        <v>68</v>
      </c>
      <c r="C99" s="26" t="s">
        <v>67</v>
      </c>
    </row>
    <row r="100" spans="2:7">
      <c r="B100" s="13" t="s">
        <v>39</v>
      </c>
      <c r="C100" s="15" t="s">
        <v>39</v>
      </c>
    </row>
    <row r="102" spans="2:7" ht="13">
      <c r="B102" s="24" t="s">
        <v>69</v>
      </c>
      <c r="C102" s="26" t="s">
        <v>39</v>
      </c>
    </row>
    <row r="104" spans="2:7" ht="13">
      <c r="B104" s="24" t="s">
        <v>70</v>
      </c>
      <c r="C104" s="25">
        <v>46326</v>
      </c>
      <c r="D104" s="14"/>
      <c r="E104" s="13"/>
      <c r="F104" s="30"/>
    </row>
    <row r="105" spans="2:7" ht="13">
      <c r="B105" s="24" t="s">
        <v>57</v>
      </c>
      <c r="C105" s="26" t="s">
        <v>58</v>
      </c>
      <c r="D105" s="24" t="s">
        <v>59</v>
      </c>
      <c r="E105" s="27" t="s">
        <v>60</v>
      </c>
      <c r="F105" s="29" t="s">
        <v>61</v>
      </c>
      <c r="G105" s="12"/>
    </row>
    <row r="106" spans="2:7">
      <c r="B106" s="22" t="s">
        <v>39</v>
      </c>
      <c r="C106" s="23" t="s">
        <v>39</v>
      </c>
      <c r="D106" s="22" t="s">
        <v>39</v>
      </c>
      <c r="E106" s="19" t="s">
        <v>39</v>
      </c>
      <c r="F106" s="28" t="s">
        <v>39</v>
      </c>
    </row>
    <row r="107" spans="2:7" ht="13">
      <c r="B107" s="4" t="s">
        <v>62</v>
      </c>
    </row>
    <row r="108" spans="2:7" ht="13">
      <c r="B108" s="4"/>
    </row>
    <row r="109" spans="2:7" ht="13">
      <c r="B109" s="4" t="s">
        <v>1810</v>
      </c>
    </row>
    <row r="110" spans="2:7" ht="13">
      <c r="B110" s="24" t="s">
        <v>63</v>
      </c>
      <c r="C110" s="26" t="s">
        <v>64</v>
      </c>
      <c r="D110" s="4"/>
    </row>
    <row r="111" spans="2:7">
      <c r="B111" s="14" t="s">
        <v>39</v>
      </c>
      <c r="C111" s="15" t="s">
        <v>39</v>
      </c>
    </row>
    <row r="113" spans="2:6" ht="13">
      <c r="B113" s="24" t="s">
        <v>65</v>
      </c>
      <c r="C113" s="26" t="s">
        <v>64</v>
      </c>
    </row>
    <row r="114" spans="2:6">
      <c r="B114" s="14" t="s">
        <v>39</v>
      </c>
      <c r="C114" s="15" t="s">
        <v>39</v>
      </c>
    </row>
    <row r="116" spans="2:6" ht="13">
      <c r="B116" s="24" t="s">
        <v>66</v>
      </c>
      <c r="C116" s="26" t="s">
        <v>67</v>
      </c>
    </row>
    <row r="117" spans="2:6">
      <c r="B117" s="14" t="s">
        <v>39</v>
      </c>
      <c r="C117" s="15" t="s">
        <v>39</v>
      </c>
    </row>
    <row r="119" spans="2:6" ht="13">
      <c r="B119" s="27" t="s">
        <v>68</v>
      </c>
      <c r="C119" s="26" t="s">
        <v>67</v>
      </c>
    </row>
    <row r="120" spans="2:6">
      <c r="B120" s="13" t="s">
        <v>39</v>
      </c>
      <c r="C120" s="15" t="s">
        <v>39</v>
      </c>
    </row>
    <row r="122" spans="2:6" ht="13">
      <c r="B122" s="24" t="s">
        <v>69</v>
      </c>
      <c r="C122" s="26" t="s">
        <v>39</v>
      </c>
    </row>
    <row r="125" spans="2:6" ht="13">
      <c r="B125" s="4" t="s">
        <v>1811</v>
      </c>
    </row>
    <row r="127" spans="2:6" ht="13">
      <c r="B127" s="24" t="s">
        <v>57</v>
      </c>
      <c r="C127" s="26" t="s">
        <v>71</v>
      </c>
      <c r="D127" s="24" t="s">
        <v>72</v>
      </c>
      <c r="E127" s="24" t="s">
        <v>73</v>
      </c>
      <c r="F127" s="12"/>
    </row>
    <row r="128" spans="2:6">
      <c r="B128" s="14" t="s">
        <v>39</v>
      </c>
      <c r="C128" s="15" t="s">
        <v>39</v>
      </c>
      <c r="D128" s="14" t="s">
        <v>39</v>
      </c>
      <c r="E128" s="14" t="s">
        <v>39</v>
      </c>
    </row>
    <row r="131" spans="2:80" ht="13">
      <c r="B131" s="4" t="s">
        <v>74</v>
      </c>
      <c r="C131" s="9" t="s">
        <v>39</v>
      </c>
      <c r="D131" s="4"/>
      <c r="E131" s="4"/>
      <c r="F131" s="12"/>
      <c r="G131" s="12"/>
      <c r="H131" s="12"/>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row>
    <row r="133" spans="2:80" ht="13">
      <c r="B133" s="4" t="s">
        <v>1812</v>
      </c>
    </row>
    <row r="135" spans="2:80" ht="13">
      <c r="B135" s="24" t="s">
        <v>75</v>
      </c>
      <c r="C135" s="26" t="s">
        <v>64</v>
      </c>
      <c r="D135" s="4"/>
    </row>
    <row r="136" spans="2:80">
      <c r="B136" s="14" t="s">
        <v>39</v>
      </c>
      <c r="C136" s="15" t="s">
        <v>39</v>
      </c>
    </row>
    <row r="139" spans="2:80" ht="13">
      <c r="B139" s="24" t="s">
        <v>76</v>
      </c>
      <c r="C139" s="26" t="s">
        <v>77</v>
      </c>
      <c r="D139" s="4"/>
    </row>
    <row r="140" spans="2:80">
      <c r="B140" s="14" t="s">
        <v>39</v>
      </c>
      <c r="C140" s="15" t="s">
        <v>39</v>
      </c>
    </row>
    <row r="143" spans="2:80" ht="13">
      <c r="B143" s="4" t="s">
        <v>78</v>
      </c>
    </row>
    <row r="146" spans="2:80" ht="13">
      <c r="B146" s="4" t="s">
        <v>1813</v>
      </c>
    </row>
    <row r="148" spans="2:80" ht="13">
      <c r="B148" s="24" t="s">
        <v>57</v>
      </c>
      <c r="C148" s="26" t="s">
        <v>79</v>
      </c>
      <c r="D148" s="24" t="s">
        <v>71</v>
      </c>
      <c r="E148" s="24" t="s">
        <v>72</v>
      </c>
      <c r="F148" s="29" t="s">
        <v>73</v>
      </c>
      <c r="G148" s="12"/>
    </row>
    <row r="149" spans="2:80">
      <c r="B149" s="14" t="s">
        <v>39</v>
      </c>
      <c r="C149" s="15" t="s">
        <v>39</v>
      </c>
      <c r="D149" s="14" t="s">
        <v>39</v>
      </c>
      <c r="E149" s="14" t="s">
        <v>39</v>
      </c>
      <c r="F149" s="21" t="s">
        <v>39</v>
      </c>
    </row>
    <row r="152" spans="2:80" ht="13">
      <c r="B152" s="4" t="s">
        <v>74</v>
      </c>
      <c r="C152" s="9" t="s">
        <v>39</v>
      </c>
      <c r="D152" s="4"/>
      <c r="E152" s="4"/>
      <c r="F152" s="12"/>
      <c r="G152" s="12"/>
      <c r="H152" s="12"/>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row>
    <row r="154" spans="2:80" ht="13">
      <c r="B154" s="4" t="s">
        <v>1812</v>
      </c>
    </row>
    <row r="156" spans="2:80" ht="13">
      <c r="B156" s="24" t="s">
        <v>75</v>
      </c>
      <c r="C156" s="26" t="s">
        <v>64</v>
      </c>
      <c r="D156" s="4"/>
    </row>
    <row r="157" spans="2:80">
      <c r="B157" s="14" t="s">
        <v>39</v>
      </c>
      <c r="C157" s="15" t="s">
        <v>39</v>
      </c>
    </row>
    <row r="160" spans="2:80" ht="13">
      <c r="B160" s="24" t="s">
        <v>76</v>
      </c>
      <c r="C160" s="26" t="s">
        <v>77</v>
      </c>
      <c r="D160" s="4"/>
    </row>
    <row r="161" spans="2:7">
      <c r="B161" s="14" t="s">
        <v>39</v>
      </c>
      <c r="C161" s="15" t="s">
        <v>39</v>
      </c>
    </row>
    <row r="164" spans="2:7" ht="13">
      <c r="B164" s="4" t="s">
        <v>78</v>
      </c>
    </row>
    <row r="167" spans="2:7" ht="13">
      <c r="B167" s="4" t="s">
        <v>1814</v>
      </c>
    </row>
    <row r="168" spans="2:7" ht="13">
      <c r="B168" s="24" t="s">
        <v>57</v>
      </c>
      <c r="C168" s="26" t="s">
        <v>80</v>
      </c>
      <c r="D168" s="24" t="s">
        <v>81</v>
      </c>
      <c r="E168" s="24" t="s">
        <v>82</v>
      </c>
      <c r="F168" s="29" t="s">
        <v>83</v>
      </c>
      <c r="G168" s="12"/>
    </row>
    <row r="169" spans="2:7">
      <c r="B169" s="14" t="s">
        <v>39</v>
      </c>
      <c r="C169" s="15" t="s">
        <v>39</v>
      </c>
      <c r="D169" s="14" t="s">
        <v>39</v>
      </c>
      <c r="E169" s="14" t="s">
        <v>39</v>
      </c>
      <c r="F169" s="21" t="s">
        <v>39</v>
      </c>
    </row>
    <row r="170" spans="2:7">
      <c r="B170" s="2" t="s">
        <v>127</v>
      </c>
    </row>
  </sheetData>
  <mergeCells count="3">
    <mergeCell ref="B1:E1"/>
    <mergeCell ref="C3:C7"/>
    <mergeCell ref="D3:D7"/>
  </mergeCells>
  <hyperlinks>
    <hyperlink ref="A1" location="Index!A1" display="Index" xr:uid="{AAFF64D4-CADB-4291-9706-8D36280D2328}"/>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1B8F1-2ADC-4237-AEE6-0A70B50B72F0}">
  <sheetPr codeName="Sheet63"/>
  <dimension ref="A1:CB216"/>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1661</v>
      </c>
      <c r="C1" s="255"/>
      <c r="D1" s="255"/>
      <c r="E1" s="255"/>
    </row>
    <row r="3" spans="1:9" ht="14.5">
      <c r="B3" s="68" t="s">
        <v>1662</v>
      </c>
      <c r="C3" s="256"/>
      <c r="D3" s="257"/>
      <c r="E3" s="1"/>
    </row>
    <row r="4" spans="1:9" ht="14.5">
      <c r="B4" s="69" t="s">
        <v>1663</v>
      </c>
      <c r="C4" s="256"/>
      <c r="D4" s="257"/>
      <c r="E4" s="1"/>
    </row>
    <row r="5" spans="1:9" ht="14.5">
      <c r="B5" s="74" t="s">
        <v>135</v>
      </c>
      <c r="C5" s="256"/>
      <c r="D5" s="257"/>
      <c r="E5" s="1"/>
    </row>
    <row r="6" spans="1:9" ht="14.5">
      <c r="B6" s="74" t="s">
        <v>703</v>
      </c>
      <c r="C6" s="256"/>
      <c r="D6" s="257"/>
      <c r="E6" s="1"/>
    </row>
    <row r="7" spans="1:9" ht="29">
      <c r="B7" s="69" t="s">
        <v>1664</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2903</v>
      </c>
      <c r="C15" s="7" t="s">
        <v>29</v>
      </c>
      <c r="D15" s="2" t="s">
        <v>85</v>
      </c>
      <c r="E15" s="2" t="s">
        <v>86</v>
      </c>
      <c r="F15" s="10">
        <v>5670000</v>
      </c>
      <c r="G15" s="10">
        <v>79266.600000000006</v>
      </c>
      <c r="H15" s="10">
        <v>9.9</v>
      </c>
    </row>
    <row r="16" spans="1:9">
      <c r="B16" s="2" t="s">
        <v>2867</v>
      </c>
      <c r="C16" s="7" t="s">
        <v>29</v>
      </c>
      <c r="D16" s="2" t="s">
        <v>101</v>
      </c>
      <c r="E16" s="2" t="s">
        <v>113</v>
      </c>
      <c r="F16" s="10">
        <v>5040000</v>
      </c>
      <c r="G16" s="10">
        <v>41486.76</v>
      </c>
      <c r="H16" s="10">
        <v>5.18</v>
      </c>
    </row>
    <row r="17" spans="2:8">
      <c r="B17" s="2" t="s">
        <v>3092</v>
      </c>
      <c r="C17" s="7" t="s">
        <v>29</v>
      </c>
      <c r="D17" s="2" t="s">
        <v>89</v>
      </c>
      <c r="E17" s="2" t="s">
        <v>1264</v>
      </c>
      <c r="F17" s="10">
        <v>4401000</v>
      </c>
      <c r="G17" s="10">
        <v>41455.22</v>
      </c>
      <c r="H17" s="10">
        <v>5.18</v>
      </c>
    </row>
    <row r="18" spans="2:8">
      <c r="B18" s="2" t="s">
        <v>2897</v>
      </c>
      <c r="C18" s="7" t="s">
        <v>29</v>
      </c>
      <c r="D18" s="2" t="s">
        <v>141</v>
      </c>
      <c r="E18" s="2" t="s">
        <v>142</v>
      </c>
      <c r="F18" s="10">
        <v>10530000</v>
      </c>
      <c r="G18" s="10">
        <v>40961.699999999997</v>
      </c>
      <c r="H18" s="10">
        <v>5.1100000000000003</v>
      </c>
    </row>
    <row r="19" spans="2:8">
      <c r="B19" s="2" t="s">
        <v>2896</v>
      </c>
      <c r="C19" s="7" t="s">
        <v>29</v>
      </c>
      <c r="D19" s="2" t="s">
        <v>85</v>
      </c>
      <c r="E19" s="2" t="s">
        <v>99</v>
      </c>
      <c r="F19" s="10">
        <v>8730000</v>
      </c>
      <c r="G19" s="10">
        <v>40297.68</v>
      </c>
      <c r="H19" s="10">
        <v>5.03</v>
      </c>
    </row>
    <row r="20" spans="2:8">
      <c r="B20" s="2" t="s">
        <v>3093</v>
      </c>
      <c r="C20" s="7" t="s">
        <v>29</v>
      </c>
      <c r="D20" s="2" t="s">
        <v>705</v>
      </c>
      <c r="E20" s="2" t="s">
        <v>828</v>
      </c>
      <c r="F20" s="10">
        <v>9900000</v>
      </c>
      <c r="G20" s="10">
        <v>37451.699999999997</v>
      </c>
      <c r="H20" s="10">
        <v>4.68</v>
      </c>
    </row>
    <row r="21" spans="2:8">
      <c r="B21" s="2" t="s">
        <v>3094</v>
      </c>
      <c r="C21" s="7" t="s">
        <v>29</v>
      </c>
      <c r="D21" s="2" t="s">
        <v>724</v>
      </c>
      <c r="E21" s="2" t="s">
        <v>849</v>
      </c>
      <c r="F21" s="10">
        <v>12645000</v>
      </c>
      <c r="G21" s="10">
        <v>33585.120000000003</v>
      </c>
      <c r="H21" s="10">
        <v>4.1900000000000004</v>
      </c>
    </row>
    <row r="22" spans="2:8">
      <c r="B22" s="2" t="s">
        <v>3095</v>
      </c>
      <c r="C22" s="7" t="s">
        <v>29</v>
      </c>
      <c r="D22" s="2" t="s">
        <v>118</v>
      </c>
      <c r="E22" s="2" t="s">
        <v>735</v>
      </c>
      <c r="F22" s="10">
        <v>6300000</v>
      </c>
      <c r="G22" s="10">
        <v>31865.4</v>
      </c>
      <c r="H22" s="10">
        <v>3.98</v>
      </c>
    </row>
    <row r="23" spans="2:8">
      <c r="B23" s="2" t="s">
        <v>3096</v>
      </c>
      <c r="C23" s="7" t="s">
        <v>29</v>
      </c>
      <c r="D23" s="2" t="s">
        <v>87</v>
      </c>
      <c r="E23" s="2" t="s">
        <v>744</v>
      </c>
      <c r="F23" s="10">
        <v>11160000</v>
      </c>
      <c r="G23" s="10">
        <v>31794.84</v>
      </c>
      <c r="H23" s="10">
        <v>3.97</v>
      </c>
    </row>
    <row r="24" spans="2:8">
      <c r="B24" s="2" t="s">
        <v>2864</v>
      </c>
      <c r="C24" s="7" t="s">
        <v>29</v>
      </c>
      <c r="D24" s="2" t="s">
        <v>101</v>
      </c>
      <c r="E24" s="2" t="s">
        <v>162</v>
      </c>
      <c r="F24" s="10">
        <v>1305000</v>
      </c>
      <c r="G24" s="10">
        <v>31432.23</v>
      </c>
      <c r="H24" s="10">
        <v>3.92</v>
      </c>
    </row>
    <row r="25" spans="2:8">
      <c r="B25" s="2" t="s">
        <v>3097</v>
      </c>
      <c r="C25" s="7" t="s">
        <v>29</v>
      </c>
      <c r="D25" s="2" t="s">
        <v>115</v>
      </c>
      <c r="E25" s="2" t="s">
        <v>935</v>
      </c>
      <c r="F25" s="10">
        <v>570968</v>
      </c>
      <c r="G25" s="10">
        <v>29501.919999999998</v>
      </c>
      <c r="H25" s="10">
        <v>3.68</v>
      </c>
    </row>
    <row r="26" spans="2:8">
      <c r="B26" s="2" t="s">
        <v>3098</v>
      </c>
      <c r="C26" s="7" t="s">
        <v>29</v>
      </c>
      <c r="D26" s="2" t="s">
        <v>85</v>
      </c>
      <c r="E26" s="2" t="s">
        <v>707</v>
      </c>
      <c r="F26" s="10">
        <v>4113000</v>
      </c>
      <c r="G26" s="10">
        <v>28494.86</v>
      </c>
      <c r="H26" s="10">
        <v>3.56</v>
      </c>
    </row>
    <row r="27" spans="2:8">
      <c r="B27" s="2" t="s">
        <v>3099</v>
      </c>
      <c r="C27" s="7" t="s">
        <v>29</v>
      </c>
      <c r="D27" s="2" t="s">
        <v>112</v>
      </c>
      <c r="E27" s="2" t="s">
        <v>840</v>
      </c>
      <c r="F27" s="10">
        <v>9000000</v>
      </c>
      <c r="G27" s="10">
        <v>28462.5</v>
      </c>
      <c r="H27" s="10">
        <v>3.55</v>
      </c>
    </row>
    <row r="28" spans="2:8">
      <c r="B28" s="2" t="s">
        <v>2901</v>
      </c>
      <c r="C28" s="7" t="s">
        <v>29</v>
      </c>
      <c r="D28" s="2" t="s">
        <v>90</v>
      </c>
      <c r="E28" s="2" t="s">
        <v>91</v>
      </c>
      <c r="F28" s="10">
        <v>7470000</v>
      </c>
      <c r="G28" s="10">
        <v>25670.66</v>
      </c>
      <c r="H28" s="10">
        <v>3.21</v>
      </c>
    </row>
    <row r="29" spans="2:8">
      <c r="B29" s="2" t="s">
        <v>2893</v>
      </c>
      <c r="C29" s="7" t="s">
        <v>29</v>
      </c>
      <c r="D29" s="2" t="s">
        <v>144</v>
      </c>
      <c r="E29" s="2" t="s">
        <v>145</v>
      </c>
      <c r="F29" s="10">
        <v>533645</v>
      </c>
      <c r="G29" s="10">
        <v>21808.47</v>
      </c>
      <c r="H29" s="10">
        <v>2.72</v>
      </c>
    </row>
    <row r="30" spans="2:8">
      <c r="B30" s="2" t="s">
        <v>2882</v>
      </c>
      <c r="C30" s="7" t="s">
        <v>29</v>
      </c>
      <c r="D30" s="2" t="s">
        <v>102</v>
      </c>
      <c r="E30" s="2" t="s">
        <v>103</v>
      </c>
      <c r="F30" s="10">
        <v>4590000</v>
      </c>
      <c r="G30" s="10">
        <v>20838.599999999999</v>
      </c>
      <c r="H30" s="10">
        <v>2.6</v>
      </c>
    </row>
    <row r="31" spans="2:8">
      <c r="B31" s="2" t="s">
        <v>3100</v>
      </c>
      <c r="C31" s="7" t="s">
        <v>29</v>
      </c>
      <c r="D31" s="2" t="s">
        <v>112</v>
      </c>
      <c r="E31" s="2" t="s">
        <v>908</v>
      </c>
      <c r="F31" s="10">
        <v>7200000</v>
      </c>
      <c r="G31" s="10">
        <v>19080</v>
      </c>
      <c r="H31" s="10">
        <v>2.38</v>
      </c>
    </row>
    <row r="32" spans="2:8">
      <c r="B32" s="2" t="s">
        <v>867</v>
      </c>
      <c r="C32" s="7" t="s">
        <v>29</v>
      </c>
      <c r="D32" s="2" t="s">
        <v>834</v>
      </c>
      <c r="E32" s="2" t="s">
        <v>868</v>
      </c>
      <c r="F32" s="10">
        <v>4500000</v>
      </c>
      <c r="G32" s="10">
        <v>17246.25</v>
      </c>
      <c r="H32" s="10">
        <v>2.15</v>
      </c>
    </row>
    <row r="33" spans="2:8">
      <c r="B33" s="2" t="s">
        <v>3101</v>
      </c>
      <c r="C33" s="7" t="s">
        <v>29</v>
      </c>
      <c r="D33" s="2" t="s">
        <v>115</v>
      </c>
      <c r="E33" s="2" t="s">
        <v>710</v>
      </c>
      <c r="F33" s="10">
        <v>558000</v>
      </c>
      <c r="G33" s="10">
        <v>15848.87</v>
      </c>
      <c r="H33" s="10">
        <v>1.98</v>
      </c>
    </row>
    <row r="34" spans="2:8">
      <c r="B34" s="2" t="s">
        <v>3102</v>
      </c>
      <c r="C34" s="7" t="s">
        <v>29</v>
      </c>
      <c r="D34" s="2" t="s">
        <v>116</v>
      </c>
      <c r="E34" s="2" t="s">
        <v>719</v>
      </c>
      <c r="F34" s="10">
        <v>315000</v>
      </c>
      <c r="G34" s="10">
        <v>15289.16</v>
      </c>
      <c r="H34" s="10">
        <v>1.91</v>
      </c>
    </row>
    <row r="35" spans="2:8">
      <c r="B35" s="2" t="s">
        <v>3103</v>
      </c>
      <c r="C35" s="7" t="s">
        <v>29</v>
      </c>
      <c r="D35" s="2" t="s">
        <v>929</v>
      </c>
      <c r="E35" s="2" t="s">
        <v>1274</v>
      </c>
      <c r="F35" s="10">
        <v>4230000</v>
      </c>
      <c r="G35" s="10">
        <v>12245.85</v>
      </c>
      <c r="H35" s="10">
        <v>1.53</v>
      </c>
    </row>
    <row r="36" spans="2:8">
      <c r="B36" s="2" t="s">
        <v>3104</v>
      </c>
      <c r="C36" s="7" t="s">
        <v>29</v>
      </c>
      <c r="D36" s="2" t="s">
        <v>1152</v>
      </c>
      <c r="E36" s="2" t="s">
        <v>1153</v>
      </c>
      <c r="F36" s="10">
        <v>1945000</v>
      </c>
      <c r="G36" s="10">
        <v>11816.85</v>
      </c>
      <c r="H36" s="10">
        <v>1.48</v>
      </c>
    </row>
    <row r="37" spans="2:8">
      <c r="B37" s="2" t="s">
        <v>3105</v>
      </c>
      <c r="C37" s="7" t="s">
        <v>29</v>
      </c>
      <c r="D37" s="2" t="s">
        <v>90</v>
      </c>
      <c r="E37" s="2" t="s">
        <v>1025</v>
      </c>
      <c r="F37" s="10">
        <v>483730</v>
      </c>
      <c r="G37" s="10">
        <v>10592.72</v>
      </c>
      <c r="H37" s="10">
        <v>1.32</v>
      </c>
    </row>
    <row r="38" spans="2:8">
      <c r="B38" s="2" t="s">
        <v>3106</v>
      </c>
      <c r="C38" s="7" t="s">
        <v>29</v>
      </c>
      <c r="D38" s="2" t="s">
        <v>717</v>
      </c>
      <c r="E38" s="2" t="s">
        <v>1666</v>
      </c>
      <c r="F38" s="10">
        <v>4076957</v>
      </c>
      <c r="G38" s="10">
        <v>10267.82</v>
      </c>
      <c r="H38" s="10">
        <v>1.28</v>
      </c>
    </row>
    <row r="39" spans="2:8">
      <c r="B39" s="2" t="s">
        <v>3107</v>
      </c>
      <c r="C39" s="7" t="s">
        <v>29</v>
      </c>
      <c r="D39" s="2" t="s">
        <v>98</v>
      </c>
      <c r="E39" s="2" t="s">
        <v>1665</v>
      </c>
      <c r="F39" s="10">
        <v>325787</v>
      </c>
      <c r="G39" s="10">
        <v>10057.700000000001</v>
      </c>
      <c r="H39" s="10">
        <v>1.26</v>
      </c>
    </row>
    <row r="40" spans="2:8">
      <c r="B40" s="2" t="s">
        <v>2874</v>
      </c>
      <c r="C40" s="7" t="s">
        <v>29</v>
      </c>
      <c r="D40" s="2" t="s">
        <v>112</v>
      </c>
      <c r="E40" s="2" t="s">
        <v>181</v>
      </c>
      <c r="F40" s="10">
        <v>740475</v>
      </c>
      <c r="G40" s="10">
        <v>9992.7099999999991</v>
      </c>
      <c r="H40" s="10">
        <v>1.25</v>
      </c>
    </row>
    <row r="41" spans="2:8">
      <c r="B41" s="2" t="s">
        <v>2875</v>
      </c>
      <c r="C41" s="7" t="s">
        <v>29</v>
      </c>
      <c r="D41" s="2" t="s">
        <v>108</v>
      </c>
      <c r="E41" s="2" t="s">
        <v>114</v>
      </c>
      <c r="F41" s="10">
        <v>385326</v>
      </c>
      <c r="G41" s="10">
        <v>9643.17</v>
      </c>
      <c r="H41" s="10">
        <v>1.2</v>
      </c>
    </row>
    <row r="42" spans="2:8">
      <c r="B42" s="2" t="s">
        <v>3108</v>
      </c>
      <c r="C42" s="7" t="s">
        <v>29</v>
      </c>
      <c r="D42" s="2" t="s">
        <v>85</v>
      </c>
      <c r="E42" s="2" t="s">
        <v>862</v>
      </c>
      <c r="F42" s="10">
        <v>2700000</v>
      </c>
      <c r="G42" s="10">
        <v>9171.9</v>
      </c>
      <c r="H42" s="10">
        <v>1.1499999999999999</v>
      </c>
    </row>
    <row r="43" spans="2:8">
      <c r="B43" s="2" t="s">
        <v>857</v>
      </c>
      <c r="C43" s="7" t="s">
        <v>29</v>
      </c>
      <c r="D43" s="2" t="s">
        <v>102</v>
      </c>
      <c r="E43" s="2" t="s">
        <v>858</v>
      </c>
      <c r="F43" s="10">
        <v>4050000</v>
      </c>
      <c r="G43" s="10">
        <v>9128.2999999999993</v>
      </c>
      <c r="H43" s="10">
        <v>1.1399999999999999</v>
      </c>
    </row>
    <row r="44" spans="2:8">
      <c r="B44" s="2" t="s">
        <v>3109</v>
      </c>
      <c r="C44" s="7" t="s">
        <v>29</v>
      </c>
      <c r="D44" s="2" t="s">
        <v>108</v>
      </c>
      <c r="E44" s="2" t="s">
        <v>712</v>
      </c>
      <c r="F44" s="10">
        <v>765000</v>
      </c>
      <c r="G44" s="10">
        <v>9065.25</v>
      </c>
      <c r="H44" s="10">
        <v>1.1299999999999999</v>
      </c>
    </row>
    <row r="45" spans="2:8">
      <c r="B45" s="2" t="s">
        <v>3110</v>
      </c>
      <c r="C45" s="7" t="s">
        <v>29</v>
      </c>
      <c r="D45" s="2" t="s">
        <v>923</v>
      </c>
      <c r="E45" s="2" t="s">
        <v>924</v>
      </c>
      <c r="F45" s="10">
        <v>3060000</v>
      </c>
      <c r="G45" s="10">
        <v>7279.74</v>
      </c>
      <c r="H45" s="10">
        <v>0.91</v>
      </c>
    </row>
    <row r="46" spans="2:8">
      <c r="B46" s="2" t="s">
        <v>3111</v>
      </c>
      <c r="C46" s="7" t="s">
        <v>29</v>
      </c>
      <c r="D46" s="2" t="s">
        <v>109</v>
      </c>
      <c r="E46" s="2" t="s">
        <v>1562</v>
      </c>
      <c r="F46" s="10">
        <v>900434</v>
      </c>
      <c r="G46" s="10">
        <v>7045</v>
      </c>
      <c r="H46" s="10">
        <v>0.88</v>
      </c>
    </row>
    <row r="47" spans="2:8">
      <c r="B47" s="2" t="s">
        <v>3112</v>
      </c>
      <c r="C47" s="7" t="s">
        <v>29</v>
      </c>
      <c r="D47" s="2" t="s">
        <v>98</v>
      </c>
      <c r="E47" s="2" t="s">
        <v>1667</v>
      </c>
      <c r="F47" s="10">
        <v>2196000</v>
      </c>
      <c r="G47" s="10">
        <v>6627.53</v>
      </c>
      <c r="H47" s="10">
        <v>0.83</v>
      </c>
    </row>
    <row r="48" spans="2:8">
      <c r="B48" s="2" t="s">
        <v>3113</v>
      </c>
      <c r="C48" s="7" t="s">
        <v>29</v>
      </c>
      <c r="D48" s="2" t="s">
        <v>92</v>
      </c>
      <c r="E48" s="2" t="s">
        <v>1626</v>
      </c>
      <c r="F48" s="10">
        <v>3000000</v>
      </c>
      <c r="G48" s="10">
        <v>4763.7</v>
      </c>
      <c r="H48" s="10">
        <v>0.59</v>
      </c>
    </row>
    <row r="49" spans="2:8">
      <c r="B49" s="2" t="s">
        <v>3114</v>
      </c>
      <c r="C49" s="7" t="s">
        <v>29</v>
      </c>
      <c r="D49" s="2" t="s">
        <v>95</v>
      </c>
      <c r="E49" s="2" t="s">
        <v>1332</v>
      </c>
      <c r="F49" s="10">
        <v>349500</v>
      </c>
      <c r="G49" s="10">
        <v>2177.56</v>
      </c>
      <c r="H49" s="10">
        <v>0.27</v>
      </c>
    </row>
    <row r="50" spans="2:8">
      <c r="B50" s="2" t="s">
        <v>154</v>
      </c>
      <c r="C50" s="7" t="s">
        <v>29</v>
      </c>
      <c r="D50" s="2" t="s">
        <v>96</v>
      </c>
      <c r="E50" s="2" t="s">
        <v>155</v>
      </c>
      <c r="F50" s="10">
        <v>357666</v>
      </c>
      <c r="G50" s="10">
        <v>1614.33</v>
      </c>
      <c r="H50" s="10">
        <v>0.2</v>
      </c>
    </row>
    <row r="51" spans="2:8" ht="13">
      <c r="B51" s="4" t="s">
        <v>2700</v>
      </c>
    </row>
    <row r="52" spans="2:8">
      <c r="B52" s="2" t="s">
        <v>11</v>
      </c>
      <c r="C52" s="7" t="s">
        <v>11</v>
      </c>
      <c r="D52" s="2" t="s">
        <v>11</v>
      </c>
      <c r="E52" s="2" t="s">
        <v>11</v>
      </c>
      <c r="F52" s="10" t="s">
        <v>11</v>
      </c>
      <c r="G52" s="10" t="s">
        <v>11</v>
      </c>
      <c r="H52" s="10" t="s">
        <v>11</v>
      </c>
    </row>
    <row r="53" spans="2:8" ht="13">
      <c r="B53" s="4" t="s">
        <v>12</v>
      </c>
      <c r="C53" s="9"/>
      <c r="D53" s="4"/>
      <c r="E53" s="4"/>
      <c r="F53" s="12"/>
      <c r="G53" s="12">
        <f>SUM(G12:G52)</f>
        <v>763328.66999999993</v>
      </c>
      <c r="H53" s="12">
        <f>SUM(H12:H52)</f>
        <v>95.299999999999983</v>
      </c>
    </row>
    <row r="54" spans="2:8" ht="13">
      <c r="B54" s="5" t="s">
        <v>1</v>
      </c>
      <c r="C54" s="8" t="s">
        <v>2</v>
      </c>
      <c r="D54" s="5" t="s">
        <v>14</v>
      </c>
      <c r="E54" s="5" t="s">
        <v>4</v>
      </c>
      <c r="F54" s="11" t="s">
        <v>5</v>
      </c>
      <c r="G54" s="11" t="s">
        <v>6</v>
      </c>
      <c r="H54" s="11" t="s">
        <v>7</v>
      </c>
    </row>
    <row r="55" spans="2:8" ht="13">
      <c r="B55" s="4" t="s">
        <v>15</v>
      </c>
    </row>
    <row r="56" spans="2:8" ht="13">
      <c r="B56" s="4" t="s">
        <v>10</v>
      </c>
    </row>
    <row r="57" spans="2:8" ht="13">
      <c r="B57" s="4" t="s">
        <v>16</v>
      </c>
    </row>
    <row r="58" spans="2:8">
      <c r="B58" s="2" t="s">
        <v>11</v>
      </c>
      <c r="C58" s="7" t="s">
        <v>11</v>
      </c>
      <c r="D58" s="2" t="s">
        <v>11</v>
      </c>
      <c r="E58" s="2" t="s">
        <v>11</v>
      </c>
      <c r="F58" s="10" t="s">
        <v>11</v>
      </c>
      <c r="G58" s="10" t="s">
        <v>11</v>
      </c>
      <c r="H58" s="10" t="s">
        <v>11</v>
      </c>
    </row>
    <row r="59" spans="2:8" ht="13">
      <c r="B59" s="4" t="s">
        <v>20</v>
      </c>
      <c r="C59" s="9"/>
      <c r="D59" s="4"/>
      <c r="E59" s="4"/>
      <c r="F59" s="12"/>
      <c r="G59" s="12">
        <f>SUM(G54:G58)</f>
        <v>0</v>
      </c>
      <c r="H59" s="12">
        <f>SUM(H54:H58)</f>
        <v>0</v>
      </c>
    </row>
    <row r="60" spans="2:8" ht="13">
      <c r="B60" s="4" t="s">
        <v>21</v>
      </c>
    </row>
    <row r="61" spans="2:8">
      <c r="B61" s="2" t="s">
        <v>11</v>
      </c>
      <c r="C61" s="7" t="s">
        <v>11</v>
      </c>
      <c r="D61" s="2" t="s">
        <v>11</v>
      </c>
      <c r="E61" s="2" t="s">
        <v>11</v>
      </c>
      <c r="F61" s="10" t="s">
        <v>11</v>
      </c>
      <c r="G61" s="10" t="s">
        <v>11</v>
      </c>
      <c r="H61" s="10" t="s">
        <v>11</v>
      </c>
    </row>
    <row r="62" spans="2:8" ht="13">
      <c r="B62" s="4" t="s">
        <v>23</v>
      </c>
      <c r="C62" s="9"/>
      <c r="D62" s="4"/>
      <c r="E62" s="4"/>
      <c r="F62" s="12"/>
      <c r="G62" s="12">
        <f>SUM(G60:G61)</f>
        <v>0</v>
      </c>
      <c r="H62" s="12">
        <f>SUM(H60:H61)</f>
        <v>0</v>
      </c>
    </row>
    <row r="63" spans="2:8" ht="13">
      <c r="B63" s="4" t="s">
        <v>24</v>
      </c>
    </row>
    <row r="64" spans="2:8">
      <c r="B64" s="2" t="s">
        <v>11</v>
      </c>
      <c r="C64" s="7" t="s">
        <v>11</v>
      </c>
      <c r="D64" s="2" t="s">
        <v>11</v>
      </c>
      <c r="E64" s="2" t="s">
        <v>11</v>
      </c>
      <c r="F64" s="10" t="s">
        <v>11</v>
      </c>
      <c r="G64" s="10" t="s">
        <v>11</v>
      </c>
      <c r="H64" s="10" t="s">
        <v>11</v>
      </c>
    </row>
    <row r="65" spans="2:8" ht="13">
      <c r="B65" s="4" t="s">
        <v>25</v>
      </c>
      <c r="C65" s="9"/>
      <c r="D65" s="4"/>
      <c r="E65" s="4"/>
      <c r="F65" s="12"/>
      <c r="G65" s="12">
        <f>SUM(G63:G64)</f>
        <v>0</v>
      </c>
      <c r="H65" s="12">
        <f>SUM(H63:H64)</f>
        <v>0</v>
      </c>
    </row>
    <row r="66" spans="2:8" ht="13">
      <c r="B66" s="4" t="s">
        <v>340</v>
      </c>
    </row>
    <row r="67" spans="2:8">
      <c r="B67" s="2" t="s">
        <v>11</v>
      </c>
      <c r="C67" s="7" t="s">
        <v>11</v>
      </c>
      <c r="D67" s="2" t="s">
        <v>11</v>
      </c>
      <c r="E67" s="2" t="s">
        <v>11</v>
      </c>
      <c r="F67" s="10" t="s">
        <v>11</v>
      </c>
      <c r="G67" s="10" t="s">
        <v>11</v>
      </c>
      <c r="H67" s="10" t="s">
        <v>11</v>
      </c>
    </row>
    <row r="68" spans="2:8" ht="13">
      <c r="B68" s="4" t="s">
        <v>126</v>
      </c>
      <c r="C68" s="9"/>
      <c r="D68" s="4"/>
      <c r="E68" s="4"/>
      <c r="F68" s="12"/>
      <c r="G68" s="12">
        <f>SUM(G66:G67)</f>
        <v>0</v>
      </c>
      <c r="H68" s="12">
        <f>SUM(H66:H67)</f>
        <v>0</v>
      </c>
    </row>
    <row r="69" spans="2:8" ht="13">
      <c r="B69" s="4" t="s">
        <v>26</v>
      </c>
    </row>
    <row r="70" spans="2:8">
      <c r="B70" s="2" t="s">
        <v>11</v>
      </c>
      <c r="C70" s="7" t="s">
        <v>11</v>
      </c>
      <c r="D70" s="2" t="s">
        <v>11</v>
      </c>
      <c r="E70" s="2" t="s">
        <v>11</v>
      </c>
      <c r="F70" s="10" t="s">
        <v>11</v>
      </c>
      <c r="G70" s="10" t="s">
        <v>11</v>
      </c>
      <c r="H70" s="10" t="s">
        <v>11</v>
      </c>
    </row>
    <row r="71" spans="2:8" ht="13">
      <c r="B71" s="4" t="s">
        <v>125</v>
      </c>
      <c r="C71" s="9"/>
      <c r="D71" s="4"/>
      <c r="E71" s="4"/>
      <c r="F71" s="12"/>
      <c r="G71" s="12">
        <f>SUM(G69:G70)</f>
        <v>0</v>
      </c>
      <c r="H71" s="12">
        <f>SUM(H69:H70)</f>
        <v>0</v>
      </c>
    </row>
    <row r="72" spans="2:8" ht="13">
      <c r="B72" s="4" t="s">
        <v>27</v>
      </c>
    </row>
    <row r="73" spans="2:8">
      <c r="B73" s="2" t="s">
        <v>11</v>
      </c>
      <c r="C73" s="7" t="s">
        <v>11</v>
      </c>
      <c r="D73" s="2" t="s">
        <v>11</v>
      </c>
      <c r="E73" s="2" t="s">
        <v>11</v>
      </c>
      <c r="F73" s="10" t="s">
        <v>11</v>
      </c>
      <c r="G73" s="10" t="s">
        <v>11</v>
      </c>
      <c r="H73" s="10" t="s">
        <v>11</v>
      </c>
    </row>
    <row r="74" spans="2:8" ht="13">
      <c r="B74" s="4" t="s">
        <v>28</v>
      </c>
      <c r="C74" s="9"/>
      <c r="D74" s="4"/>
      <c r="E74" s="4"/>
      <c r="F74" s="12"/>
      <c r="G74" s="12">
        <f>SUM(G72:G73)</f>
        <v>0</v>
      </c>
      <c r="H74" s="12">
        <f>SUM(H72:H73)</f>
        <v>0</v>
      </c>
    </row>
    <row r="75" spans="2:8" ht="13">
      <c r="B75" s="4" t="s">
        <v>128</v>
      </c>
    </row>
    <row r="76" spans="2:8">
      <c r="B76" s="2" t="s">
        <v>11</v>
      </c>
      <c r="C76" s="7" t="s">
        <v>11</v>
      </c>
      <c r="D76" s="2" t="s">
        <v>11</v>
      </c>
      <c r="E76" s="2" t="s">
        <v>11</v>
      </c>
      <c r="F76" s="10" t="s">
        <v>11</v>
      </c>
      <c r="G76" s="10" t="s">
        <v>11</v>
      </c>
      <c r="H76" s="10" t="s">
        <v>11</v>
      </c>
    </row>
    <row r="77" spans="2:8" ht="13">
      <c r="B77" s="4" t="s">
        <v>30</v>
      </c>
      <c r="C77" s="9"/>
      <c r="D77" s="4"/>
      <c r="E77" s="4"/>
      <c r="F77" s="12"/>
      <c r="G77" s="12">
        <f>SUM(G75:G76)</f>
        <v>0</v>
      </c>
      <c r="H77" s="12">
        <f>SUM(H75:H76)</f>
        <v>0</v>
      </c>
    </row>
    <row r="78" spans="2:8" ht="13">
      <c r="B78" s="4" t="s">
        <v>129</v>
      </c>
    </row>
    <row r="79" spans="2:8">
      <c r="B79" s="2" t="s">
        <v>11</v>
      </c>
      <c r="C79" s="7" t="s">
        <v>11</v>
      </c>
      <c r="D79" s="2" t="s">
        <v>11</v>
      </c>
      <c r="E79" s="2" t="s">
        <v>11</v>
      </c>
      <c r="F79" s="10" t="s">
        <v>11</v>
      </c>
      <c r="G79" s="10" t="s">
        <v>11</v>
      </c>
      <c r="H79" s="10" t="s">
        <v>11</v>
      </c>
    </row>
    <row r="80" spans="2:8" ht="13">
      <c r="B80" s="4" t="s">
        <v>31</v>
      </c>
      <c r="C80" s="9"/>
      <c r="D80" s="4"/>
      <c r="E80" s="4"/>
      <c r="F80" s="12"/>
      <c r="G80" s="12">
        <f>SUM(G78:G79)</f>
        <v>0</v>
      </c>
      <c r="H80" s="12">
        <f>SUM(H78:H79)</f>
        <v>0</v>
      </c>
    </row>
    <row r="81" spans="2:8" ht="13">
      <c r="B81" s="4" t="s">
        <v>130</v>
      </c>
    </row>
    <row r="82" spans="2:8">
      <c r="B82" s="2" t="s">
        <v>11</v>
      </c>
      <c r="C82" s="7" t="s">
        <v>11</v>
      </c>
      <c r="D82" s="2" t="s">
        <v>11</v>
      </c>
      <c r="E82" s="2" t="s">
        <v>11</v>
      </c>
      <c r="F82" s="10" t="s">
        <v>11</v>
      </c>
      <c r="G82" s="10" t="s">
        <v>11</v>
      </c>
      <c r="H82" s="10" t="s">
        <v>11</v>
      </c>
    </row>
    <row r="83" spans="2:8" ht="13">
      <c r="B83" s="4" t="s">
        <v>124</v>
      </c>
      <c r="C83" s="9"/>
      <c r="D83" s="4"/>
      <c r="E83" s="4"/>
      <c r="F83" s="12"/>
      <c r="G83" s="12">
        <f>SUM(G81:G82)</f>
        <v>0</v>
      </c>
      <c r="H83" s="12">
        <f>SUM(H81:H82)</f>
        <v>0</v>
      </c>
    </row>
    <row r="84" spans="2:8" ht="13">
      <c r="B84" s="4" t="s">
        <v>131</v>
      </c>
    </row>
    <row r="85" spans="2:8">
      <c r="B85" s="2" t="s">
        <v>11</v>
      </c>
      <c r="C85" s="7" t="s">
        <v>11</v>
      </c>
      <c r="D85" s="2" t="s">
        <v>11</v>
      </c>
      <c r="E85" s="2" t="s">
        <v>11</v>
      </c>
      <c r="F85" s="10" t="s">
        <v>11</v>
      </c>
      <c r="G85" s="10" t="s">
        <v>11</v>
      </c>
      <c r="H85" s="10" t="s">
        <v>11</v>
      </c>
    </row>
    <row r="86" spans="2:8" ht="13">
      <c r="B86" s="4" t="s">
        <v>13</v>
      </c>
      <c r="C86" s="9"/>
      <c r="D86" s="4"/>
      <c r="E86" s="4"/>
      <c r="F86" s="12"/>
      <c r="G86" s="12">
        <f>SUM(G84:G85)</f>
        <v>0</v>
      </c>
      <c r="H86" s="12">
        <f>SUM(H84:H85)</f>
        <v>0</v>
      </c>
    </row>
    <row r="87" spans="2:8" ht="13">
      <c r="B87" s="4" t="s">
        <v>132</v>
      </c>
      <c r="C87" s="9"/>
      <c r="D87" s="4"/>
      <c r="E87" s="4"/>
      <c r="F87" s="12"/>
      <c r="G87" s="12">
        <v>1248.05</v>
      </c>
      <c r="H87" s="12">
        <v>0.16</v>
      </c>
    </row>
    <row r="88" spans="2:8" ht="13">
      <c r="B88" s="4" t="s">
        <v>32</v>
      </c>
      <c r="C88" s="9"/>
      <c r="D88" s="4"/>
      <c r="E88" s="4"/>
      <c r="F88" s="12"/>
      <c r="G88" s="12">
        <v>764576.72000000009</v>
      </c>
      <c r="H88" s="12">
        <v>95.46</v>
      </c>
    </row>
    <row r="89" spans="2:8" ht="13">
      <c r="B89" s="4" t="s">
        <v>33</v>
      </c>
      <c r="C89" s="9"/>
      <c r="D89" s="4"/>
      <c r="E89" s="4"/>
      <c r="F89" s="12"/>
      <c r="G89" s="12">
        <v>36339.499389199933</v>
      </c>
      <c r="H89" s="12">
        <v>4.5400000000000063</v>
      </c>
    </row>
    <row r="90" spans="2:8" ht="13">
      <c r="B90" s="4" t="s">
        <v>34</v>
      </c>
      <c r="C90" s="9"/>
      <c r="D90" s="4"/>
      <c r="E90" s="4"/>
      <c r="F90" s="12"/>
      <c r="G90" s="12">
        <v>800916.21938919998</v>
      </c>
      <c r="H90" s="12">
        <v>100</v>
      </c>
    </row>
    <row r="91" spans="2:8">
      <c r="B91" s="2" t="s">
        <v>35</v>
      </c>
    </row>
    <row r="92" spans="2:8" ht="13">
      <c r="B92" s="4" t="s">
        <v>36</v>
      </c>
    </row>
    <row r="93" spans="2:8" ht="13">
      <c r="B93" s="4" t="s">
        <v>37</v>
      </c>
      <c r="C93" s="7" t="s">
        <v>1793</v>
      </c>
    </row>
    <row r="94" spans="2:8" ht="13">
      <c r="B94" s="4" t="s">
        <v>40</v>
      </c>
      <c r="C94" s="7" t="s">
        <v>39</v>
      </c>
    </row>
    <row r="95" spans="2:8" ht="13">
      <c r="B95" s="4" t="s">
        <v>699</v>
      </c>
      <c r="C95" s="7" t="s">
        <v>39</v>
      </c>
    </row>
    <row r="96" spans="2:8" ht="13">
      <c r="B96" s="4" t="s">
        <v>41</v>
      </c>
      <c r="C96" s="7" t="s">
        <v>42</v>
      </c>
    </row>
    <row r="97" spans="2:3" ht="13">
      <c r="B97" s="4" t="s">
        <v>2479</v>
      </c>
      <c r="C97" s="9"/>
    </row>
    <row r="98" spans="2:3" ht="13">
      <c r="B98" s="4" t="s">
        <v>2480</v>
      </c>
      <c r="C98" s="9"/>
    </row>
    <row r="99" spans="2:3" ht="13">
      <c r="B99" s="4" t="s">
        <v>2481</v>
      </c>
      <c r="C99" s="9"/>
    </row>
    <row r="100" spans="2:3" ht="13">
      <c r="B100" s="4" t="s">
        <v>2482</v>
      </c>
      <c r="C100" s="9"/>
    </row>
    <row r="101" spans="2:3" ht="13">
      <c r="B101" s="4" t="s">
        <v>2483</v>
      </c>
      <c r="C101" s="9"/>
    </row>
    <row r="102" spans="2:3" ht="13">
      <c r="B102" s="4" t="s">
        <v>2484</v>
      </c>
      <c r="C102" s="9"/>
    </row>
    <row r="103" spans="2:3" ht="13">
      <c r="B103" s="4" t="s">
        <v>2485</v>
      </c>
      <c r="C103" s="9"/>
    </row>
    <row r="104" spans="2:3" ht="13">
      <c r="B104" s="4" t="s">
        <v>2486</v>
      </c>
      <c r="C104" s="9"/>
    </row>
    <row r="105" spans="2:3" ht="13">
      <c r="B105" s="4" t="s">
        <v>2487</v>
      </c>
      <c r="C105" s="9"/>
    </row>
    <row r="106" spans="2:3" ht="13">
      <c r="B106" s="4" t="s">
        <v>2488</v>
      </c>
      <c r="C106" s="9"/>
    </row>
    <row r="107" spans="2:3" ht="13">
      <c r="B107" s="4" t="s">
        <v>2489</v>
      </c>
      <c r="C107" s="9"/>
    </row>
    <row r="108" spans="2:3" ht="13">
      <c r="B108" s="4" t="s">
        <v>2490</v>
      </c>
      <c r="C108" s="9"/>
    </row>
    <row r="109" spans="2:3" ht="13">
      <c r="B109" s="4" t="s">
        <v>3055</v>
      </c>
      <c r="C109" s="9"/>
    </row>
    <row r="110" spans="2:3">
      <c r="B110" s="2" t="s">
        <v>43</v>
      </c>
    </row>
    <row r="111" spans="2:3">
      <c r="B111" s="2" t="s">
        <v>807</v>
      </c>
    </row>
    <row r="114" spans="2:6" ht="14.5">
      <c r="B114" s="71" t="s">
        <v>2074</v>
      </c>
      <c r="C114" s="72"/>
    </row>
    <row r="115" spans="2:6" ht="14.5">
      <c r="B115" s="71" t="s">
        <v>808</v>
      </c>
      <c r="C115" s="73" t="s">
        <v>809</v>
      </c>
    </row>
    <row r="116" spans="2:6" ht="14.5">
      <c r="B116" s="16" t="s">
        <v>810</v>
      </c>
      <c r="C116" s="17" t="s">
        <v>811</v>
      </c>
    </row>
    <row r="117" spans="2:6" ht="14.5">
      <c r="B117" s="16" t="s">
        <v>812</v>
      </c>
      <c r="C117" s="17" t="s">
        <v>811</v>
      </c>
    </row>
    <row r="118" spans="2:6" ht="14.5">
      <c r="B118" s="16" t="s">
        <v>813</v>
      </c>
      <c r="C118" s="17" t="s">
        <v>811</v>
      </c>
    </row>
    <row r="119" spans="2:6" ht="14.5">
      <c r="B119" s="16" t="s">
        <v>814</v>
      </c>
      <c r="C119" s="17" t="s">
        <v>811</v>
      </c>
    </row>
    <row r="120" spans="2:6" ht="14.5">
      <c r="B120" s="16" t="s">
        <v>815</v>
      </c>
      <c r="C120" s="17" t="s">
        <v>811</v>
      </c>
    </row>
    <row r="121" spans="2:6" ht="14.5">
      <c r="B121" s="16" t="s">
        <v>816</v>
      </c>
      <c r="C121" s="17" t="s">
        <v>811</v>
      </c>
    </row>
    <row r="122" spans="2:6" ht="14.5">
      <c r="B122" s="71" t="s">
        <v>817</v>
      </c>
      <c r="C122" s="72" t="s">
        <v>811</v>
      </c>
    </row>
    <row r="124" spans="2:6" ht="14.5">
      <c r="B124" s="16" t="s">
        <v>52</v>
      </c>
      <c r="C124" s="17"/>
      <c r="D124" s="16"/>
    </row>
    <row r="125" spans="2:6" ht="29">
      <c r="B125" s="20" t="s">
        <v>53</v>
      </c>
      <c r="C125" s="18" t="s">
        <v>54</v>
      </c>
      <c r="D125" s="20" t="s">
        <v>55</v>
      </c>
    </row>
    <row r="126" spans="2:6" ht="14.5">
      <c r="B126" s="16" t="s">
        <v>39</v>
      </c>
      <c r="C126" s="17" t="s">
        <v>39</v>
      </c>
      <c r="D126" s="16" t="s">
        <v>39</v>
      </c>
    </row>
    <row r="128" spans="2:6" ht="13">
      <c r="B128" s="24" t="s">
        <v>56</v>
      </c>
      <c r="C128" s="25">
        <v>46326</v>
      </c>
      <c r="D128" s="14"/>
      <c r="E128" s="13"/>
      <c r="F128" s="30"/>
    </row>
    <row r="129" spans="2:7" ht="13">
      <c r="B129" s="24" t="s">
        <v>57</v>
      </c>
      <c r="C129" s="26" t="s">
        <v>58</v>
      </c>
      <c r="D129" s="24" t="s">
        <v>59</v>
      </c>
      <c r="E129" s="27" t="s">
        <v>60</v>
      </c>
      <c r="F129" s="29" t="s">
        <v>61</v>
      </c>
      <c r="G129" s="12"/>
    </row>
    <row r="130" spans="2:7">
      <c r="B130" s="22" t="s">
        <v>39</v>
      </c>
      <c r="C130" s="23" t="s">
        <v>39</v>
      </c>
      <c r="D130" s="22" t="s">
        <v>39</v>
      </c>
      <c r="E130" s="19" t="s">
        <v>39</v>
      </c>
      <c r="F130" s="28" t="s">
        <v>39</v>
      </c>
    </row>
    <row r="133" spans="2:7" ht="13">
      <c r="B133" s="4" t="s">
        <v>62</v>
      </c>
    </row>
    <row r="134" spans="2:7" ht="13">
      <c r="B134" s="4"/>
    </row>
    <row r="135" spans="2:7" ht="13">
      <c r="B135" s="4" t="s">
        <v>1810</v>
      </c>
    </row>
    <row r="136" spans="2:7" ht="13">
      <c r="B136" s="24" t="s">
        <v>63</v>
      </c>
      <c r="C136" s="26" t="s">
        <v>64</v>
      </c>
      <c r="D136" s="4"/>
    </row>
    <row r="137" spans="2:7">
      <c r="B137" s="14" t="s">
        <v>39</v>
      </c>
      <c r="C137" s="15" t="s">
        <v>39</v>
      </c>
    </row>
    <row r="139" spans="2:7" ht="13">
      <c r="B139" s="24" t="s">
        <v>65</v>
      </c>
      <c r="C139" s="26" t="s">
        <v>64</v>
      </c>
    </row>
    <row r="140" spans="2:7">
      <c r="B140" s="14" t="s">
        <v>39</v>
      </c>
      <c r="C140" s="15" t="s">
        <v>39</v>
      </c>
    </row>
    <row r="142" spans="2:7" ht="13">
      <c r="B142" s="24" t="s">
        <v>66</v>
      </c>
      <c r="C142" s="26" t="s">
        <v>67</v>
      </c>
    </row>
    <row r="143" spans="2:7">
      <c r="B143" s="14" t="s">
        <v>39</v>
      </c>
      <c r="C143" s="15" t="s">
        <v>39</v>
      </c>
    </row>
    <row r="145" spans="2:7" ht="13">
      <c r="B145" s="27" t="s">
        <v>68</v>
      </c>
      <c r="C145" s="26" t="s">
        <v>67</v>
      </c>
    </row>
    <row r="146" spans="2:7">
      <c r="B146" s="13" t="s">
        <v>39</v>
      </c>
      <c r="C146" s="15" t="s">
        <v>39</v>
      </c>
    </row>
    <row r="148" spans="2:7" ht="13">
      <c r="B148" s="24" t="s">
        <v>69</v>
      </c>
      <c r="C148" s="26" t="s">
        <v>39</v>
      </c>
    </row>
    <row r="150" spans="2:7" ht="13">
      <c r="B150" s="24" t="s">
        <v>70</v>
      </c>
      <c r="C150" s="25">
        <v>46326</v>
      </c>
      <c r="D150" s="14"/>
      <c r="E150" s="13"/>
      <c r="F150" s="30"/>
    </row>
    <row r="151" spans="2:7" ht="13">
      <c r="B151" s="24" t="s">
        <v>57</v>
      </c>
      <c r="C151" s="26" t="s">
        <v>58</v>
      </c>
      <c r="D151" s="24" t="s">
        <v>59</v>
      </c>
      <c r="E151" s="27" t="s">
        <v>60</v>
      </c>
      <c r="F151" s="29" t="s">
        <v>61</v>
      </c>
      <c r="G151" s="12"/>
    </row>
    <row r="152" spans="2:7">
      <c r="B152" s="22" t="s">
        <v>39</v>
      </c>
      <c r="C152" s="23" t="s">
        <v>39</v>
      </c>
      <c r="D152" s="22" t="s">
        <v>39</v>
      </c>
      <c r="E152" s="19" t="s">
        <v>39</v>
      </c>
      <c r="F152" s="28" t="s">
        <v>39</v>
      </c>
    </row>
    <row r="153" spans="2:7" ht="13">
      <c r="B153" s="4" t="s">
        <v>62</v>
      </c>
    </row>
    <row r="154" spans="2:7" ht="13">
      <c r="B154" s="4"/>
    </row>
    <row r="155" spans="2:7" ht="13">
      <c r="B155" s="4" t="s">
        <v>1810</v>
      </c>
    </row>
    <row r="156" spans="2:7" ht="13">
      <c r="B156" s="24" t="s">
        <v>63</v>
      </c>
      <c r="C156" s="26" t="s">
        <v>64</v>
      </c>
      <c r="D156" s="4"/>
    </row>
    <row r="157" spans="2:7">
      <c r="B157" s="14" t="s">
        <v>39</v>
      </c>
      <c r="C157" s="15" t="s">
        <v>39</v>
      </c>
    </row>
    <row r="159" spans="2:7" ht="13">
      <c r="B159" s="24" t="s">
        <v>65</v>
      </c>
      <c r="C159" s="26" t="s">
        <v>64</v>
      </c>
    </row>
    <row r="160" spans="2:7">
      <c r="B160" s="14" t="s">
        <v>39</v>
      </c>
      <c r="C160" s="15" t="s">
        <v>39</v>
      </c>
    </row>
    <row r="162" spans="2:6" ht="13">
      <c r="B162" s="24" t="s">
        <v>66</v>
      </c>
      <c r="C162" s="26" t="s">
        <v>67</v>
      </c>
    </row>
    <row r="163" spans="2:6">
      <c r="B163" s="14" t="s">
        <v>39</v>
      </c>
      <c r="C163" s="15" t="s">
        <v>39</v>
      </c>
    </row>
    <row r="165" spans="2:6" ht="13">
      <c r="B165" s="27" t="s">
        <v>68</v>
      </c>
      <c r="C165" s="26" t="s">
        <v>67</v>
      </c>
    </row>
    <row r="166" spans="2:6">
      <c r="B166" s="13" t="s">
        <v>39</v>
      </c>
      <c r="C166" s="15" t="s">
        <v>39</v>
      </c>
    </row>
    <row r="168" spans="2:6" ht="13">
      <c r="B168" s="24" t="s">
        <v>69</v>
      </c>
      <c r="C168" s="26" t="s">
        <v>39</v>
      </c>
    </row>
    <row r="171" spans="2:6" ht="13">
      <c r="B171" s="4" t="s">
        <v>1811</v>
      </c>
    </row>
    <row r="173" spans="2:6" ht="13">
      <c r="B173" s="24" t="s">
        <v>57</v>
      </c>
      <c r="C173" s="26" t="s">
        <v>71</v>
      </c>
      <c r="D173" s="24" t="s">
        <v>72</v>
      </c>
      <c r="E173" s="24" t="s">
        <v>73</v>
      </c>
      <c r="F173" s="12"/>
    </row>
    <row r="174" spans="2:6">
      <c r="B174" s="14" t="s">
        <v>39</v>
      </c>
      <c r="C174" s="15" t="s">
        <v>39</v>
      </c>
      <c r="D174" s="14" t="s">
        <v>39</v>
      </c>
      <c r="E174" s="14" t="s">
        <v>39</v>
      </c>
    </row>
    <row r="177" spans="2:80" ht="13">
      <c r="B177" s="4" t="s">
        <v>74</v>
      </c>
      <c r="C177" s="9" t="s">
        <v>39</v>
      </c>
      <c r="D177" s="4"/>
      <c r="E177" s="4"/>
      <c r="F177" s="12"/>
      <c r="G177" s="12"/>
      <c r="H177" s="12"/>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row>
    <row r="179" spans="2:80" ht="13">
      <c r="B179" s="4" t="s">
        <v>1812</v>
      </c>
    </row>
    <row r="181" spans="2:80" ht="13">
      <c r="B181" s="24" t="s">
        <v>75</v>
      </c>
      <c r="C181" s="26" t="s">
        <v>64</v>
      </c>
      <c r="D181" s="4"/>
    </row>
    <row r="182" spans="2:80">
      <c r="B182" s="14" t="s">
        <v>39</v>
      </c>
      <c r="C182" s="15" t="s">
        <v>39</v>
      </c>
    </row>
    <row r="185" spans="2:80" ht="13">
      <c r="B185" s="24" t="s">
        <v>76</v>
      </c>
      <c r="C185" s="26" t="s">
        <v>77</v>
      </c>
      <c r="D185" s="4"/>
    </row>
    <row r="186" spans="2:80">
      <c r="B186" s="14" t="s">
        <v>39</v>
      </c>
      <c r="C186" s="15" t="s">
        <v>39</v>
      </c>
    </row>
    <row r="189" spans="2:80" ht="13">
      <c r="B189" s="4" t="s">
        <v>78</v>
      </c>
    </row>
    <row r="192" spans="2:80" ht="13">
      <c r="B192" s="4" t="s">
        <v>1813</v>
      </c>
    </row>
    <row r="194" spans="2:80" ht="13">
      <c r="B194" s="24" t="s">
        <v>57</v>
      </c>
      <c r="C194" s="26" t="s">
        <v>79</v>
      </c>
      <c r="D194" s="24" t="s">
        <v>71</v>
      </c>
      <c r="E194" s="24" t="s">
        <v>72</v>
      </c>
      <c r="F194" s="29" t="s">
        <v>73</v>
      </c>
      <c r="G194" s="12"/>
    </row>
    <row r="195" spans="2:80">
      <c r="B195" s="14" t="s">
        <v>39</v>
      </c>
      <c r="C195" s="15" t="s">
        <v>39</v>
      </c>
      <c r="D195" s="14" t="s">
        <v>39</v>
      </c>
      <c r="E195" s="14" t="s">
        <v>39</v>
      </c>
      <c r="F195" s="21" t="s">
        <v>39</v>
      </c>
    </row>
    <row r="198" spans="2:80" ht="13">
      <c r="B198" s="4" t="s">
        <v>74</v>
      </c>
      <c r="C198" s="9" t="s">
        <v>39</v>
      </c>
      <c r="D198" s="4"/>
      <c r="E198" s="4"/>
      <c r="F198" s="12"/>
      <c r="G198" s="12"/>
      <c r="H198" s="12"/>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row>
    <row r="200" spans="2:80" ht="13">
      <c r="B200" s="4" t="s">
        <v>1812</v>
      </c>
    </row>
    <row r="202" spans="2:80" ht="13">
      <c r="B202" s="24" t="s">
        <v>75</v>
      </c>
      <c r="C202" s="26" t="s">
        <v>64</v>
      </c>
      <c r="D202" s="4"/>
    </row>
    <row r="203" spans="2:80">
      <c r="B203" s="14" t="s">
        <v>39</v>
      </c>
      <c r="C203" s="15" t="s">
        <v>39</v>
      </c>
    </row>
    <row r="206" spans="2:80" ht="13">
      <c r="B206" s="24" t="s">
        <v>76</v>
      </c>
      <c r="C206" s="26" t="s">
        <v>77</v>
      </c>
      <c r="D206" s="4"/>
    </row>
    <row r="207" spans="2:80">
      <c r="B207" s="14" t="s">
        <v>39</v>
      </c>
      <c r="C207" s="15" t="s">
        <v>39</v>
      </c>
    </row>
    <row r="210" spans="2:7" ht="13">
      <c r="B210" s="4" t="s">
        <v>78</v>
      </c>
    </row>
    <row r="213" spans="2:7" ht="13">
      <c r="B213" s="4" t="s">
        <v>1814</v>
      </c>
    </row>
    <row r="214" spans="2:7" ht="13">
      <c r="B214" s="24" t="s">
        <v>57</v>
      </c>
      <c r="C214" s="26" t="s">
        <v>80</v>
      </c>
      <c r="D214" s="24" t="s">
        <v>81</v>
      </c>
      <c r="E214" s="24" t="s">
        <v>82</v>
      </c>
      <c r="F214" s="29" t="s">
        <v>83</v>
      </c>
      <c r="G214" s="12"/>
    </row>
    <row r="215" spans="2:7">
      <c r="B215" s="14" t="s">
        <v>39</v>
      </c>
      <c r="C215" s="15" t="s">
        <v>39</v>
      </c>
      <c r="D215" s="14" t="s">
        <v>39</v>
      </c>
      <c r="E215" s="14" t="s">
        <v>39</v>
      </c>
      <c r="F215" s="21" t="s">
        <v>39</v>
      </c>
    </row>
    <row r="216" spans="2:7">
      <c r="B216" s="2" t="s">
        <v>127</v>
      </c>
    </row>
  </sheetData>
  <mergeCells count="3">
    <mergeCell ref="B1:E1"/>
    <mergeCell ref="C3:C7"/>
    <mergeCell ref="D3:D7"/>
  </mergeCells>
  <hyperlinks>
    <hyperlink ref="A1" location="Index!A1" display="Index" xr:uid="{DBE97DE7-E962-4298-831E-D3B8CF6E7460}"/>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A5996-26B2-4392-98DF-506645880864}">
  <sheetPr codeName="Sheet62"/>
  <dimension ref="A1:CB239"/>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1619</v>
      </c>
      <c r="C1" s="255"/>
      <c r="D1" s="255"/>
      <c r="E1" s="255"/>
    </row>
    <row r="3" spans="1:9" ht="14.5">
      <c r="B3" s="68" t="s">
        <v>1620</v>
      </c>
      <c r="C3" s="259"/>
      <c r="D3" s="260"/>
      <c r="E3" s="1"/>
    </row>
    <row r="4" spans="1:9" ht="14.5">
      <c r="B4" s="69" t="s">
        <v>1621</v>
      </c>
      <c r="C4" s="259"/>
      <c r="D4" s="260"/>
      <c r="E4" s="1"/>
    </row>
    <row r="5" spans="1:9" ht="14.5">
      <c r="B5" s="69" t="s">
        <v>135</v>
      </c>
      <c r="C5" s="259"/>
      <c r="D5" s="260"/>
      <c r="E5" s="1"/>
    </row>
    <row r="6" spans="1:9" ht="14.5">
      <c r="B6" s="69" t="s">
        <v>683</v>
      </c>
      <c r="C6" s="259"/>
      <c r="D6" s="260"/>
      <c r="E6" s="1"/>
    </row>
    <row r="7" spans="1:9" ht="14.5">
      <c r="B7" s="69" t="s">
        <v>1622</v>
      </c>
      <c r="C7" s="259"/>
      <c r="D7" s="260"/>
      <c r="E7" s="1"/>
    </row>
    <row r="8" spans="1:9" ht="29">
      <c r="B8" s="69" t="s">
        <v>137</v>
      </c>
      <c r="C8" s="80" t="s">
        <v>138</v>
      </c>
      <c r="D8" s="8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3115</v>
      </c>
      <c r="C15" s="7" t="s">
        <v>29</v>
      </c>
      <c r="D15" s="2" t="s">
        <v>92</v>
      </c>
      <c r="E15" s="2" t="s">
        <v>1463</v>
      </c>
      <c r="F15" s="10">
        <v>11609989</v>
      </c>
      <c r="G15" s="10">
        <v>51768.94</v>
      </c>
      <c r="H15" s="10">
        <v>4.38</v>
      </c>
    </row>
    <row r="16" spans="1:9">
      <c r="B16" s="2" t="s">
        <v>3116</v>
      </c>
      <c r="C16" s="7" t="s">
        <v>29</v>
      </c>
      <c r="D16" s="2" t="s">
        <v>84</v>
      </c>
      <c r="E16" s="2" t="s">
        <v>1403</v>
      </c>
      <c r="F16" s="10">
        <v>4987897</v>
      </c>
      <c r="G16" s="10">
        <v>49679.45</v>
      </c>
      <c r="H16" s="10">
        <v>4.2</v>
      </c>
    </row>
    <row r="17" spans="2:8">
      <c r="B17" s="2" t="s">
        <v>2870</v>
      </c>
      <c r="C17" s="7" t="s">
        <v>29</v>
      </c>
      <c r="D17" s="2" t="s">
        <v>92</v>
      </c>
      <c r="E17" s="2" t="s">
        <v>533</v>
      </c>
      <c r="F17" s="10">
        <v>8400000</v>
      </c>
      <c r="G17" s="10">
        <v>45229.8</v>
      </c>
      <c r="H17" s="10">
        <v>3.82</v>
      </c>
    </row>
    <row r="18" spans="2:8">
      <c r="B18" s="2" t="s">
        <v>739</v>
      </c>
      <c r="C18" s="7" t="s">
        <v>29</v>
      </c>
      <c r="D18" s="2" t="s">
        <v>740</v>
      </c>
      <c r="E18" s="2" t="s">
        <v>741</v>
      </c>
      <c r="F18" s="10">
        <v>2600000</v>
      </c>
      <c r="G18" s="10">
        <v>43763.199999999997</v>
      </c>
      <c r="H18" s="10">
        <v>3.7</v>
      </c>
    </row>
    <row r="19" spans="2:8">
      <c r="B19" s="2" t="s">
        <v>3117</v>
      </c>
      <c r="C19" s="7" t="s">
        <v>29</v>
      </c>
      <c r="D19" s="2" t="s">
        <v>85</v>
      </c>
      <c r="E19" s="2" t="s">
        <v>722</v>
      </c>
      <c r="F19" s="10">
        <v>59774540</v>
      </c>
      <c r="G19" s="10">
        <v>43037.67</v>
      </c>
      <c r="H19" s="10">
        <v>3.64</v>
      </c>
    </row>
    <row r="20" spans="2:8">
      <c r="B20" s="2" t="s">
        <v>3118</v>
      </c>
      <c r="C20" s="7" t="s">
        <v>29</v>
      </c>
      <c r="D20" s="2" t="s">
        <v>109</v>
      </c>
      <c r="E20" s="2" t="s">
        <v>1402</v>
      </c>
      <c r="F20" s="10">
        <v>2100000</v>
      </c>
      <c r="G20" s="10">
        <v>39923.1</v>
      </c>
      <c r="H20" s="10">
        <v>3.38</v>
      </c>
    </row>
    <row r="21" spans="2:8">
      <c r="B21" s="2" t="s">
        <v>172</v>
      </c>
      <c r="C21" s="7" t="s">
        <v>29</v>
      </c>
      <c r="D21" s="2" t="s">
        <v>173</v>
      </c>
      <c r="E21" s="2" t="s">
        <v>174</v>
      </c>
      <c r="F21" s="10">
        <v>3950000</v>
      </c>
      <c r="G21" s="10">
        <v>35743.550000000003</v>
      </c>
      <c r="H21" s="10">
        <v>3.02</v>
      </c>
    </row>
    <row r="22" spans="2:8">
      <c r="B22" s="2" t="s">
        <v>1623</v>
      </c>
      <c r="C22" s="7" t="s">
        <v>29</v>
      </c>
      <c r="D22" s="2" t="s">
        <v>95</v>
      </c>
      <c r="E22" s="2" t="s">
        <v>1624</v>
      </c>
      <c r="F22" s="10">
        <v>10116230</v>
      </c>
      <c r="G22" s="10">
        <v>33150.89</v>
      </c>
      <c r="H22" s="10">
        <v>2.8</v>
      </c>
    </row>
    <row r="23" spans="2:8">
      <c r="B23" s="2" t="s">
        <v>2863</v>
      </c>
      <c r="C23" s="7" t="s">
        <v>29</v>
      </c>
      <c r="D23" s="2" t="s">
        <v>123</v>
      </c>
      <c r="E23" s="2" t="s">
        <v>177</v>
      </c>
      <c r="F23" s="10">
        <v>4161000</v>
      </c>
      <c r="G23" s="10">
        <v>29944.639999999999</v>
      </c>
      <c r="H23" s="10">
        <v>2.5299999999999998</v>
      </c>
    </row>
    <row r="24" spans="2:8">
      <c r="B24" s="2" t="s">
        <v>3119</v>
      </c>
      <c r="C24" s="7" t="s">
        <v>29</v>
      </c>
      <c r="D24" s="2" t="s">
        <v>1213</v>
      </c>
      <c r="E24" s="2" t="s">
        <v>1406</v>
      </c>
      <c r="F24" s="10">
        <v>9215000</v>
      </c>
      <c r="G24" s="10">
        <v>28197.9</v>
      </c>
      <c r="H24" s="10">
        <v>2.38</v>
      </c>
    </row>
    <row r="25" spans="2:8">
      <c r="B25" s="2" t="s">
        <v>3120</v>
      </c>
      <c r="C25" s="7" t="s">
        <v>29</v>
      </c>
      <c r="D25" s="2" t="s">
        <v>84</v>
      </c>
      <c r="E25" s="2" t="s">
        <v>1404</v>
      </c>
      <c r="F25" s="10">
        <v>209256</v>
      </c>
      <c r="G25" s="10">
        <v>26686.42</v>
      </c>
      <c r="H25" s="10">
        <v>2.2599999999999998</v>
      </c>
    </row>
    <row r="26" spans="2:8">
      <c r="B26" s="2" t="s">
        <v>3121</v>
      </c>
      <c r="C26" s="7" t="s">
        <v>29</v>
      </c>
      <c r="D26" s="2" t="s">
        <v>97</v>
      </c>
      <c r="E26" s="2" t="s">
        <v>1625</v>
      </c>
      <c r="F26" s="10">
        <v>4257121</v>
      </c>
      <c r="G26" s="10">
        <v>25095.73</v>
      </c>
      <c r="H26" s="10">
        <v>2.12</v>
      </c>
    </row>
    <row r="27" spans="2:8">
      <c r="B27" s="2" t="s">
        <v>3122</v>
      </c>
      <c r="C27" s="7" t="s">
        <v>29</v>
      </c>
      <c r="D27" s="2" t="s">
        <v>92</v>
      </c>
      <c r="E27" s="2" t="s">
        <v>1292</v>
      </c>
      <c r="F27" s="10">
        <v>2389281</v>
      </c>
      <c r="G27" s="10">
        <v>24616.76</v>
      </c>
      <c r="H27" s="10">
        <v>2.08</v>
      </c>
    </row>
    <row r="28" spans="2:8">
      <c r="B28" s="2" t="s">
        <v>3123</v>
      </c>
      <c r="C28" s="7" t="s">
        <v>29</v>
      </c>
      <c r="D28" s="2" t="s">
        <v>1021</v>
      </c>
      <c r="E28" s="2" t="s">
        <v>1407</v>
      </c>
      <c r="F28" s="10">
        <v>1532500</v>
      </c>
      <c r="G28" s="10">
        <v>24520</v>
      </c>
      <c r="H28" s="10">
        <v>2.0699999999999998</v>
      </c>
    </row>
    <row r="29" spans="2:8">
      <c r="B29" s="2" t="s">
        <v>3124</v>
      </c>
      <c r="C29" s="7" t="s">
        <v>29</v>
      </c>
      <c r="D29" s="2" t="s">
        <v>84</v>
      </c>
      <c r="E29" s="2" t="s">
        <v>1405</v>
      </c>
      <c r="F29" s="10">
        <v>763051</v>
      </c>
      <c r="G29" s="10">
        <v>23266.19</v>
      </c>
      <c r="H29" s="10">
        <v>1.97</v>
      </c>
    </row>
    <row r="30" spans="2:8">
      <c r="B30" s="2" t="s">
        <v>3105</v>
      </c>
      <c r="C30" s="7" t="s">
        <v>29</v>
      </c>
      <c r="D30" s="2" t="s">
        <v>90</v>
      </c>
      <c r="E30" s="2" t="s">
        <v>1025</v>
      </c>
      <c r="F30" s="10">
        <v>1059932</v>
      </c>
      <c r="G30" s="10">
        <v>23210.39</v>
      </c>
      <c r="H30" s="10">
        <v>1.96</v>
      </c>
    </row>
    <row r="31" spans="2:8">
      <c r="B31" s="2" t="s">
        <v>3113</v>
      </c>
      <c r="C31" s="7" t="s">
        <v>29</v>
      </c>
      <c r="D31" s="2" t="s">
        <v>92</v>
      </c>
      <c r="E31" s="2" t="s">
        <v>1626</v>
      </c>
      <c r="F31" s="10">
        <v>14203058</v>
      </c>
      <c r="G31" s="10">
        <v>22553.040000000001</v>
      </c>
      <c r="H31" s="10">
        <v>1.91</v>
      </c>
    </row>
    <row r="32" spans="2:8">
      <c r="B32" s="2" t="s">
        <v>3125</v>
      </c>
      <c r="C32" s="7" t="s">
        <v>29</v>
      </c>
      <c r="D32" s="2" t="s">
        <v>108</v>
      </c>
      <c r="E32" s="2" t="s">
        <v>1516</v>
      </c>
      <c r="F32" s="10">
        <v>2800000</v>
      </c>
      <c r="G32" s="10">
        <v>22253</v>
      </c>
      <c r="H32" s="10">
        <v>1.88</v>
      </c>
    </row>
    <row r="33" spans="2:8">
      <c r="B33" s="2" t="s">
        <v>3126</v>
      </c>
      <c r="C33" s="7" t="s">
        <v>29</v>
      </c>
      <c r="D33" s="2" t="s">
        <v>85</v>
      </c>
      <c r="E33" s="2" t="s">
        <v>1090</v>
      </c>
      <c r="F33" s="10">
        <v>11340118</v>
      </c>
      <c r="G33" s="10">
        <v>21842.2</v>
      </c>
      <c r="H33" s="10">
        <v>1.85</v>
      </c>
    </row>
    <row r="34" spans="2:8">
      <c r="B34" s="2" t="s">
        <v>3127</v>
      </c>
      <c r="C34" s="7" t="s">
        <v>29</v>
      </c>
      <c r="D34" s="2" t="s">
        <v>1213</v>
      </c>
      <c r="E34" s="2" t="s">
        <v>1247</v>
      </c>
      <c r="F34" s="10">
        <v>6466218</v>
      </c>
      <c r="G34" s="10">
        <v>21141.3</v>
      </c>
      <c r="H34" s="10">
        <v>1.79</v>
      </c>
    </row>
    <row r="35" spans="2:8">
      <c r="B35" s="2" t="s">
        <v>3128</v>
      </c>
      <c r="C35" s="7" t="s">
        <v>29</v>
      </c>
      <c r="D35" s="2" t="s">
        <v>874</v>
      </c>
      <c r="E35" s="2" t="s">
        <v>1627</v>
      </c>
      <c r="F35" s="10">
        <v>4300000</v>
      </c>
      <c r="G35" s="10">
        <v>21128.05</v>
      </c>
      <c r="H35" s="10">
        <v>1.79</v>
      </c>
    </row>
    <row r="36" spans="2:8">
      <c r="B36" s="2" t="s">
        <v>3129</v>
      </c>
      <c r="C36" s="7" t="s">
        <v>29</v>
      </c>
      <c r="D36" s="2" t="s">
        <v>92</v>
      </c>
      <c r="E36" s="2" t="s">
        <v>1192</v>
      </c>
      <c r="F36" s="10">
        <v>2845216</v>
      </c>
      <c r="G36" s="10">
        <v>20652</v>
      </c>
      <c r="H36" s="10">
        <v>1.75</v>
      </c>
    </row>
    <row r="37" spans="2:8">
      <c r="B37" s="2" t="s">
        <v>3111</v>
      </c>
      <c r="C37" s="7" t="s">
        <v>29</v>
      </c>
      <c r="D37" s="2" t="s">
        <v>109</v>
      </c>
      <c r="E37" s="2" t="s">
        <v>1562</v>
      </c>
      <c r="F37" s="10">
        <v>2601746</v>
      </c>
      <c r="G37" s="10">
        <v>20356.060000000001</v>
      </c>
      <c r="H37" s="10">
        <v>1.72</v>
      </c>
    </row>
    <row r="38" spans="2:8">
      <c r="B38" s="2" t="s">
        <v>3130</v>
      </c>
      <c r="C38" s="7" t="s">
        <v>29</v>
      </c>
      <c r="D38" s="2" t="s">
        <v>95</v>
      </c>
      <c r="E38" s="2" t="s">
        <v>1205</v>
      </c>
      <c r="F38" s="10">
        <v>7000830</v>
      </c>
      <c r="G38" s="10">
        <v>19791.349999999999</v>
      </c>
      <c r="H38" s="10">
        <v>1.67</v>
      </c>
    </row>
    <row r="39" spans="2:8">
      <c r="B39" s="2" t="s">
        <v>3131</v>
      </c>
      <c r="C39" s="7" t="s">
        <v>29</v>
      </c>
      <c r="D39" s="2" t="s">
        <v>90</v>
      </c>
      <c r="E39" s="2" t="s">
        <v>1629</v>
      </c>
      <c r="F39" s="10">
        <v>5272484</v>
      </c>
      <c r="G39" s="10">
        <v>19173.39</v>
      </c>
      <c r="H39" s="10">
        <v>1.62</v>
      </c>
    </row>
    <row r="40" spans="2:8">
      <c r="B40" s="2" t="s">
        <v>3132</v>
      </c>
      <c r="C40" s="7" t="s">
        <v>29</v>
      </c>
      <c r="D40" s="2" t="s">
        <v>106</v>
      </c>
      <c r="E40" s="2" t="s">
        <v>1121</v>
      </c>
      <c r="F40" s="10">
        <v>4100000</v>
      </c>
      <c r="G40" s="10">
        <v>18339.3</v>
      </c>
      <c r="H40" s="10">
        <v>1.55</v>
      </c>
    </row>
    <row r="41" spans="2:8">
      <c r="B41" s="2" t="s">
        <v>3133</v>
      </c>
      <c r="C41" s="7" t="s">
        <v>29</v>
      </c>
      <c r="D41" s="2" t="s">
        <v>824</v>
      </c>
      <c r="E41" s="2" t="s">
        <v>1631</v>
      </c>
      <c r="F41" s="10">
        <v>4194687</v>
      </c>
      <c r="G41" s="10">
        <v>18309.810000000001</v>
      </c>
      <c r="H41" s="10">
        <v>1.55</v>
      </c>
    </row>
    <row r="42" spans="2:8">
      <c r="B42" s="2" t="s">
        <v>1633</v>
      </c>
      <c r="C42" s="7" t="s">
        <v>29</v>
      </c>
      <c r="D42" s="2" t="s">
        <v>874</v>
      </c>
      <c r="E42" s="2" t="s">
        <v>1634</v>
      </c>
      <c r="F42" s="10">
        <v>11907432</v>
      </c>
      <c r="G42" s="10">
        <v>18011.18</v>
      </c>
      <c r="H42" s="10">
        <v>1.52</v>
      </c>
    </row>
    <row r="43" spans="2:8">
      <c r="B43" s="2" t="s">
        <v>3134</v>
      </c>
      <c r="C43" s="7" t="s">
        <v>29</v>
      </c>
      <c r="D43" s="2" t="s">
        <v>98</v>
      </c>
      <c r="E43" s="2" t="s">
        <v>1628</v>
      </c>
      <c r="F43" s="10">
        <v>3158073</v>
      </c>
      <c r="G43" s="10">
        <v>17884.169999999998</v>
      </c>
      <c r="H43" s="10">
        <v>1.51</v>
      </c>
    </row>
    <row r="44" spans="2:8">
      <c r="B44" s="2" t="s">
        <v>3135</v>
      </c>
      <c r="C44" s="7" t="s">
        <v>29</v>
      </c>
      <c r="D44" s="2" t="s">
        <v>93</v>
      </c>
      <c r="E44" s="2" t="s">
        <v>1635</v>
      </c>
      <c r="F44" s="10">
        <v>10859605</v>
      </c>
      <c r="G44" s="10">
        <v>17276.55</v>
      </c>
      <c r="H44" s="10">
        <v>1.46</v>
      </c>
    </row>
    <row r="45" spans="2:8">
      <c r="B45" s="2" t="s">
        <v>3136</v>
      </c>
      <c r="C45" s="7" t="s">
        <v>29</v>
      </c>
      <c r="D45" s="2" t="s">
        <v>98</v>
      </c>
      <c r="E45" s="2" t="s">
        <v>1630</v>
      </c>
      <c r="F45" s="10">
        <v>1535331</v>
      </c>
      <c r="G45" s="10">
        <v>15721.79</v>
      </c>
      <c r="H45" s="10">
        <v>1.33</v>
      </c>
    </row>
    <row r="46" spans="2:8">
      <c r="B46" s="2" t="s">
        <v>3137</v>
      </c>
      <c r="C46" s="7" t="s">
        <v>29</v>
      </c>
      <c r="D46" s="2" t="s">
        <v>92</v>
      </c>
      <c r="E46" s="2" t="s">
        <v>1632</v>
      </c>
      <c r="F46" s="10">
        <v>2321974</v>
      </c>
      <c r="G46" s="10">
        <v>15118.37</v>
      </c>
      <c r="H46" s="10">
        <v>1.28</v>
      </c>
    </row>
    <row r="47" spans="2:8">
      <c r="B47" s="2" t="s">
        <v>3138</v>
      </c>
      <c r="C47" s="7" t="s">
        <v>29</v>
      </c>
      <c r="D47" s="2" t="s">
        <v>105</v>
      </c>
      <c r="E47" s="2" t="s">
        <v>1636</v>
      </c>
      <c r="F47" s="10">
        <v>2608076</v>
      </c>
      <c r="G47" s="10">
        <v>13138.18</v>
      </c>
      <c r="H47" s="10">
        <v>1.1100000000000001</v>
      </c>
    </row>
    <row r="48" spans="2:8">
      <c r="B48" s="2" t="s">
        <v>3139</v>
      </c>
      <c r="C48" s="7" t="s">
        <v>29</v>
      </c>
      <c r="D48" s="2" t="s">
        <v>1213</v>
      </c>
      <c r="E48" s="2" t="s">
        <v>1408</v>
      </c>
      <c r="F48" s="10">
        <v>8360577</v>
      </c>
      <c r="G48" s="10">
        <v>12361.11</v>
      </c>
      <c r="H48" s="10">
        <v>1.05</v>
      </c>
    </row>
    <row r="49" spans="2:8">
      <c r="B49" s="2" t="s">
        <v>3140</v>
      </c>
      <c r="C49" s="7" t="s">
        <v>29</v>
      </c>
      <c r="D49" s="2" t="s">
        <v>84</v>
      </c>
      <c r="E49" s="2" t="s">
        <v>1342</v>
      </c>
      <c r="F49" s="10">
        <v>4332988</v>
      </c>
      <c r="G49" s="10">
        <v>12000.21</v>
      </c>
      <c r="H49" s="10">
        <v>1.01</v>
      </c>
    </row>
    <row r="50" spans="2:8">
      <c r="B50" s="2" t="s">
        <v>3141</v>
      </c>
      <c r="C50" s="7" t="s">
        <v>29</v>
      </c>
      <c r="D50" s="2" t="s">
        <v>95</v>
      </c>
      <c r="E50" s="2" t="s">
        <v>1220</v>
      </c>
      <c r="F50" s="10">
        <v>4692204</v>
      </c>
      <c r="G50" s="10">
        <v>11732.86</v>
      </c>
      <c r="H50" s="10">
        <v>0.99</v>
      </c>
    </row>
    <row r="51" spans="2:8">
      <c r="B51" s="2" t="s">
        <v>3142</v>
      </c>
      <c r="C51" s="7" t="s">
        <v>29</v>
      </c>
      <c r="D51" s="2" t="s">
        <v>112</v>
      </c>
      <c r="E51" s="2" t="s">
        <v>1189</v>
      </c>
      <c r="F51" s="10">
        <v>2891883</v>
      </c>
      <c r="G51" s="10">
        <v>11706.34</v>
      </c>
      <c r="H51" s="10">
        <v>0.99</v>
      </c>
    </row>
    <row r="52" spans="2:8">
      <c r="B52" s="2" t="s">
        <v>3143</v>
      </c>
      <c r="C52" s="7" t="s">
        <v>29</v>
      </c>
      <c r="D52" s="2" t="s">
        <v>98</v>
      </c>
      <c r="E52" s="2" t="s">
        <v>1218</v>
      </c>
      <c r="F52" s="10">
        <v>3232701</v>
      </c>
      <c r="G52" s="10">
        <v>11404.97</v>
      </c>
      <c r="H52" s="10">
        <v>0.96</v>
      </c>
    </row>
    <row r="53" spans="2:8">
      <c r="B53" s="2" t="s">
        <v>3144</v>
      </c>
      <c r="C53" s="7" t="s">
        <v>29</v>
      </c>
      <c r="D53" s="2" t="s">
        <v>97</v>
      </c>
      <c r="E53" s="2" t="s">
        <v>1639</v>
      </c>
      <c r="F53" s="10">
        <v>1782421</v>
      </c>
      <c r="G53" s="10">
        <v>10885.25</v>
      </c>
      <c r="H53" s="10">
        <v>0.92</v>
      </c>
    </row>
    <row r="54" spans="2:8">
      <c r="B54" s="2" t="s">
        <v>3085</v>
      </c>
      <c r="C54" s="7" t="s">
        <v>29</v>
      </c>
      <c r="D54" s="2" t="s">
        <v>1213</v>
      </c>
      <c r="E54" s="2" t="s">
        <v>1640</v>
      </c>
      <c r="F54" s="10">
        <v>2168435</v>
      </c>
      <c r="G54" s="10">
        <v>10419.33</v>
      </c>
      <c r="H54" s="10">
        <v>0.88</v>
      </c>
    </row>
    <row r="55" spans="2:8">
      <c r="B55" s="2" t="s">
        <v>1637</v>
      </c>
      <c r="C55" s="7" t="s">
        <v>29</v>
      </c>
      <c r="D55" s="2" t="s">
        <v>740</v>
      </c>
      <c r="E55" s="2" t="s">
        <v>1638</v>
      </c>
      <c r="F55" s="10">
        <v>1086366</v>
      </c>
      <c r="G55" s="10">
        <v>10360.67</v>
      </c>
      <c r="H55" s="10">
        <v>0.88</v>
      </c>
    </row>
    <row r="56" spans="2:8">
      <c r="B56" s="2" t="s">
        <v>3145</v>
      </c>
      <c r="C56" s="7" t="s">
        <v>29</v>
      </c>
      <c r="D56" s="2" t="s">
        <v>92</v>
      </c>
      <c r="E56" s="2" t="s">
        <v>1641</v>
      </c>
      <c r="F56" s="10">
        <v>900700</v>
      </c>
      <c r="G56" s="10">
        <v>10267.98</v>
      </c>
      <c r="H56" s="10">
        <v>0.87</v>
      </c>
    </row>
    <row r="57" spans="2:8">
      <c r="B57" s="2" t="s">
        <v>3146</v>
      </c>
      <c r="C57" s="7" t="s">
        <v>29</v>
      </c>
      <c r="D57" s="2" t="s">
        <v>118</v>
      </c>
      <c r="E57" s="2" t="s">
        <v>1031</v>
      </c>
      <c r="F57" s="10">
        <v>997159</v>
      </c>
      <c r="G57" s="10">
        <v>9905.7800000000007</v>
      </c>
      <c r="H57" s="10">
        <v>0.84</v>
      </c>
    </row>
    <row r="58" spans="2:8">
      <c r="B58" s="2" t="s">
        <v>3147</v>
      </c>
      <c r="C58" s="7" t="s">
        <v>29</v>
      </c>
      <c r="D58" s="2" t="s">
        <v>1122</v>
      </c>
      <c r="E58" s="2" t="s">
        <v>1276</v>
      </c>
      <c r="F58" s="10">
        <v>1503967</v>
      </c>
      <c r="G58" s="10">
        <v>9464.4599999999991</v>
      </c>
      <c r="H58" s="10">
        <v>0.8</v>
      </c>
    </row>
    <row r="59" spans="2:8">
      <c r="B59" s="2" t="s">
        <v>3148</v>
      </c>
      <c r="C59" s="7" t="s">
        <v>29</v>
      </c>
      <c r="D59" s="2" t="s">
        <v>106</v>
      </c>
      <c r="E59" s="2" t="s">
        <v>1325</v>
      </c>
      <c r="F59" s="10">
        <v>2734324</v>
      </c>
      <c r="G59" s="10">
        <v>9242.02</v>
      </c>
      <c r="H59" s="10">
        <v>0.78</v>
      </c>
    </row>
    <row r="60" spans="2:8">
      <c r="B60" s="2" t="s">
        <v>3149</v>
      </c>
      <c r="C60" s="7" t="s">
        <v>29</v>
      </c>
      <c r="D60" s="2" t="s">
        <v>740</v>
      </c>
      <c r="E60" s="2" t="s">
        <v>1642</v>
      </c>
      <c r="F60" s="10">
        <v>521006</v>
      </c>
      <c r="G60" s="10">
        <v>9131.15</v>
      </c>
      <c r="H60" s="10">
        <v>0.77</v>
      </c>
    </row>
    <row r="61" spans="2:8">
      <c r="B61" s="2" t="s">
        <v>1644</v>
      </c>
      <c r="C61" s="7" t="s">
        <v>29</v>
      </c>
      <c r="D61" s="2" t="s">
        <v>92</v>
      </c>
      <c r="E61" s="2" t="s">
        <v>1645</v>
      </c>
      <c r="F61" s="10">
        <v>2378601</v>
      </c>
      <c r="G61" s="10">
        <v>7810.14</v>
      </c>
      <c r="H61" s="10">
        <v>0.66</v>
      </c>
    </row>
    <row r="62" spans="2:8">
      <c r="B62" s="2" t="s">
        <v>3150</v>
      </c>
      <c r="C62" s="7" t="s">
        <v>29</v>
      </c>
      <c r="D62" s="2" t="s">
        <v>98</v>
      </c>
      <c r="E62" s="2" t="s">
        <v>1643</v>
      </c>
      <c r="F62" s="10">
        <v>1576286</v>
      </c>
      <c r="G62" s="10">
        <v>7611.89</v>
      </c>
      <c r="H62" s="10">
        <v>0.64</v>
      </c>
    </row>
    <row r="63" spans="2:8">
      <c r="B63" s="2" t="s">
        <v>3151</v>
      </c>
      <c r="C63" s="7" t="s">
        <v>29</v>
      </c>
      <c r="D63" s="2" t="s">
        <v>95</v>
      </c>
      <c r="E63" s="2" t="s">
        <v>2138</v>
      </c>
      <c r="F63" s="10">
        <v>2874840</v>
      </c>
      <c r="G63" s="10">
        <v>7601.08</v>
      </c>
      <c r="H63" s="10">
        <v>0.64</v>
      </c>
    </row>
    <row r="64" spans="2:8">
      <c r="B64" s="2" t="s">
        <v>3152</v>
      </c>
      <c r="C64" s="7" t="s">
        <v>29</v>
      </c>
      <c r="D64" s="2" t="s">
        <v>109</v>
      </c>
      <c r="E64" s="2" t="s">
        <v>1648</v>
      </c>
      <c r="F64" s="10">
        <v>3300000</v>
      </c>
      <c r="G64" s="10">
        <v>6982.14</v>
      </c>
      <c r="H64" s="10">
        <v>0.59</v>
      </c>
    </row>
    <row r="65" spans="2:8">
      <c r="B65" s="2" t="s">
        <v>3153</v>
      </c>
      <c r="C65" s="7" t="s">
        <v>29</v>
      </c>
      <c r="D65" s="2" t="s">
        <v>729</v>
      </c>
      <c r="E65" s="2" t="s">
        <v>1466</v>
      </c>
      <c r="F65" s="10">
        <v>782332</v>
      </c>
      <c r="G65" s="10">
        <v>6868.48</v>
      </c>
      <c r="H65" s="10">
        <v>0.57999999999999996</v>
      </c>
    </row>
    <row r="66" spans="2:8">
      <c r="B66" s="2" t="s">
        <v>3154</v>
      </c>
      <c r="C66" s="7" t="s">
        <v>29</v>
      </c>
      <c r="D66" s="2" t="s">
        <v>1646</v>
      </c>
      <c r="E66" s="2" t="s">
        <v>1647</v>
      </c>
      <c r="F66" s="10">
        <v>2281581</v>
      </c>
      <c r="G66" s="10">
        <v>6473.99</v>
      </c>
      <c r="H66" s="10">
        <v>0.55000000000000004</v>
      </c>
    </row>
    <row r="67" spans="2:8">
      <c r="B67" s="2" t="s">
        <v>3155</v>
      </c>
      <c r="C67" s="7" t="s">
        <v>29</v>
      </c>
      <c r="D67" s="2" t="s">
        <v>1122</v>
      </c>
      <c r="E67" s="2" t="s">
        <v>1607</v>
      </c>
      <c r="F67" s="10">
        <v>578704</v>
      </c>
      <c r="G67" s="10">
        <v>5784.15</v>
      </c>
      <c r="H67" s="10">
        <v>0.49</v>
      </c>
    </row>
    <row r="68" spans="2:8">
      <c r="B68" s="2" t="s">
        <v>3156</v>
      </c>
      <c r="C68" s="7" t="s">
        <v>29</v>
      </c>
      <c r="D68" s="2" t="s">
        <v>149</v>
      </c>
      <c r="E68" s="2" t="s">
        <v>1649</v>
      </c>
      <c r="F68" s="10">
        <v>1772916</v>
      </c>
      <c r="G68" s="10">
        <v>5505.79</v>
      </c>
      <c r="H68" s="10">
        <v>0.47</v>
      </c>
    </row>
    <row r="69" spans="2:8">
      <c r="B69" s="2" t="s">
        <v>1650</v>
      </c>
      <c r="C69" s="7" t="s">
        <v>29</v>
      </c>
      <c r="D69" s="2" t="s">
        <v>95</v>
      </c>
      <c r="E69" s="2" t="s">
        <v>1651</v>
      </c>
      <c r="F69" s="10">
        <v>1121339</v>
      </c>
      <c r="G69" s="10">
        <v>3510.91</v>
      </c>
      <c r="H69" s="10">
        <v>0.3</v>
      </c>
    </row>
    <row r="70" spans="2:8">
      <c r="B70" s="2" t="s">
        <v>3157</v>
      </c>
      <c r="C70" s="7" t="s">
        <v>29</v>
      </c>
      <c r="D70" s="2" t="s">
        <v>1021</v>
      </c>
      <c r="E70" s="2" t="s">
        <v>1409</v>
      </c>
      <c r="F70" s="10">
        <v>4804600</v>
      </c>
      <c r="G70" s="10">
        <v>3110.5</v>
      </c>
      <c r="H70" s="10">
        <v>0.26</v>
      </c>
    </row>
    <row r="71" spans="2:8">
      <c r="B71" s="2" t="s">
        <v>3158</v>
      </c>
      <c r="C71" s="7" t="s">
        <v>29</v>
      </c>
      <c r="D71" s="2" t="s">
        <v>98</v>
      </c>
      <c r="E71" s="2" t="s">
        <v>1652</v>
      </c>
      <c r="F71" s="10">
        <v>143392</v>
      </c>
      <c r="G71" s="10">
        <v>2207.9499999999998</v>
      </c>
      <c r="H71" s="10">
        <v>0.19</v>
      </c>
    </row>
    <row r="72" spans="2:8">
      <c r="B72" s="2" t="s">
        <v>3159</v>
      </c>
      <c r="C72" s="7" t="s">
        <v>29</v>
      </c>
      <c r="D72" s="2" t="s">
        <v>729</v>
      </c>
      <c r="E72" s="2" t="s">
        <v>1653</v>
      </c>
      <c r="F72" s="10">
        <v>17112968</v>
      </c>
      <c r="G72" s="10">
        <v>1779.75</v>
      </c>
      <c r="H72" s="10">
        <v>0.15</v>
      </c>
    </row>
    <row r="73" spans="2:8">
      <c r="B73" s="2" t="s">
        <v>3160</v>
      </c>
      <c r="C73" s="7" t="s">
        <v>29</v>
      </c>
      <c r="D73" s="2" t="s">
        <v>1152</v>
      </c>
      <c r="E73" s="2" t="s">
        <v>1655</v>
      </c>
      <c r="F73" s="10">
        <v>299144</v>
      </c>
      <c r="G73" s="10">
        <v>1641.25</v>
      </c>
      <c r="H73" s="10">
        <v>0.14000000000000001</v>
      </c>
    </row>
    <row r="74" spans="2:8">
      <c r="B74" s="2" t="s">
        <v>3161</v>
      </c>
      <c r="C74" s="7" t="s">
        <v>29</v>
      </c>
      <c r="D74" s="2" t="s">
        <v>729</v>
      </c>
      <c r="E74" s="2" t="s">
        <v>1654</v>
      </c>
      <c r="F74" s="10">
        <v>17112968</v>
      </c>
      <c r="G74" s="10">
        <v>1584.66</v>
      </c>
      <c r="H74" s="10">
        <v>0.13</v>
      </c>
    </row>
    <row r="75" spans="2:8">
      <c r="B75" s="2" t="s">
        <v>3162</v>
      </c>
      <c r="C75" s="7" t="s">
        <v>29</v>
      </c>
      <c r="D75" s="2" t="s">
        <v>918</v>
      </c>
      <c r="E75" s="2" t="s">
        <v>1656</v>
      </c>
      <c r="F75" s="10">
        <v>540349</v>
      </c>
      <c r="G75" s="10">
        <v>990.95</v>
      </c>
      <c r="H75" s="10">
        <v>0.08</v>
      </c>
    </row>
    <row r="76" spans="2:8">
      <c r="B76" s="2" t="s">
        <v>3086</v>
      </c>
      <c r="C76" s="7" t="s">
        <v>29</v>
      </c>
      <c r="D76" s="2" t="s">
        <v>729</v>
      </c>
      <c r="E76" s="2" t="s">
        <v>1657</v>
      </c>
      <c r="F76" s="10">
        <v>3095712</v>
      </c>
      <c r="G76" s="10">
        <v>733.99</v>
      </c>
      <c r="H76" s="10">
        <v>0.06</v>
      </c>
    </row>
    <row r="77" spans="2:8" ht="13">
      <c r="B77" s="4" t="s">
        <v>4047</v>
      </c>
    </row>
    <row r="78" spans="2:8">
      <c r="B78" s="2" t="s">
        <v>1658</v>
      </c>
      <c r="C78" s="7" t="s">
        <v>29</v>
      </c>
      <c r="D78" s="2" t="s">
        <v>112</v>
      </c>
      <c r="E78" s="2" t="s">
        <v>1659</v>
      </c>
      <c r="F78" s="10">
        <v>1043500</v>
      </c>
      <c r="G78" s="10">
        <v>1079.81</v>
      </c>
      <c r="H78" s="10">
        <v>0.09</v>
      </c>
    </row>
    <row r="79" spans="2:8" ht="13">
      <c r="B79" s="4" t="s">
        <v>12</v>
      </c>
      <c r="C79" s="9"/>
      <c r="D79" s="4"/>
      <c r="E79" s="4"/>
      <c r="F79" s="12"/>
      <c r="G79" s="12">
        <f>SUM(G12:G78)</f>
        <v>1080683.9300000002</v>
      </c>
      <c r="H79" s="12">
        <f>SUM(H12:H78)</f>
        <v>91.359999999999957</v>
      </c>
    </row>
    <row r="80" spans="2:8" ht="13">
      <c r="B80" s="5" t="s">
        <v>1</v>
      </c>
      <c r="C80" s="8" t="s">
        <v>2</v>
      </c>
      <c r="D80" s="5" t="s">
        <v>14</v>
      </c>
      <c r="E80" s="5" t="s">
        <v>4</v>
      </c>
      <c r="F80" s="11" t="s">
        <v>5</v>
      </c>
      <c r="G80" s="11" t="s">
        <v>6</v>
      </c>
      <c r="H80" s="11" t="s">
        <v>7</v>
      </c>
    </row>
    <row r="81" spans="2:8" ht="13">
      <c r="B81" s="4" t="s">
        <v>15</v>
      </c>
    </row>
    <row r="82" spans="2:8" ht="13">
      <c r="B82" s="4" t="s">
        <v>10</v>
      </c>
    </row>
    <row r="83" spans="2:8" ht="13">
      <c r="B83" s="4" t="s">
        <v>16</v>
      </c>
    </row>
    <row r="84" spans="2:8">
      <c r="B84" s="2" t="s">
        <v>11</v>
      </c>
      <c r="C84" s="7" t="s">
        <v>11</v>
      </c>
      <c r="D84" s="2" t="s">
        <v>11</v>
      </c>
      <c r="E84" s="2" t="s">
        <v>11</v>
      </c>
      <c r="F84" s="10" t="s">
        <v>11</v>
      </c>
      <c r="G84" s="10" t="s">
        <v>11</v>
      </c>
      <c r="H84" s="10" t="s">
        <v>11</v>
      </c>
    </row>
    <row r="85" spans="2:8" ht="13">
      <c r="B85" s="4" t="s">
        <v>20</v>
      </c>
      <c r="C85" s="9"/>
      <c r="D85" s="4"/>
      <c r="E85" s="4"/>
      <c r="F85" s="12"/>
      <c r="G85" s="12">
        <f>SUM(G80:G84)</f>
        <v>0</v>
      </c>
      <c r="H85" s="12">
        <f>SUM(H80:H84)</f>
        <v>0</v>
      </c>
    </row>
    <row r="86" spans="2:8" ht="13">
      <c r="B86" s="4" t="s">
        <v>21</v>
      </c>
    </row>
    <row r="87" spans="2:8">
      <c r="B87" s="2" t="s">
        <v>11</v>
      </c>
      <c r="C87" s="7" t="s">
        <v>11</v>
      </c>
      <c r="D87" s="2" t="s">
        <v>11</v>
      </c>
      <c r="E87" s="2" t="s">
        <v>11</v>
      </c>
      <c r="F87" s="10" t="s">
        <v>11</v>
      </c>
      <c r="G87" s="10" t="s">
        <v>11</v>
      </c>
      <c r="H87" s="10" t="s">
        <v>11</v>
      </c>
    </row>
    <row r="88" spans="2:8" ht="13">
      <c r="B88" s="4" t="s">
        <v>23</v>
      </c>
      <c r="C88" s="9"/>
      <c r="D88" s="4"/>
      <c r="E88" s="4"/>
      <c r="F88" s="12"/>
      <c r="G88" s="12">
        <f>SUM(G86:G87)</f>
        <v>0</v>
      </c>
      <c r="H88" s="12">
        <f>SUM(H86:H87)</f>
        <v>0</v>
      </c>
    </row>
    <row r="89" spans="2:8" ht="13">
      <c r="B89" s="4" t="s">
        <v>24</v>
      </c>
    </row>
    <row r="90" spans="2:8">
      <c r="B90" s="2" t="s">
        <v>11</v>
      </c>
      <c r="C90" s="7" t="s">
        <v>11</v>
      </c>
      <c r="D90" s="2" t="s">
        <v>11</v>
      </c>
      <c r="E90" s="2" t="s">
        <v>11</v>
      </c>
      <c r="F90" s="10" t="s">
        <v>11</v>
      </c>
      <c r="G90" s="10" t="s">
        <v>11</v>
      </c>
      <c r="H90" s="10" t="s">
        <v>11</v>
      </c>
    </row>
    <row r="91" spans="2:8" ht="13">
      <c r="B91" s="4" t="s">
        <v>25</v>
      </c>
      <c r="C91" s="9"/>
      <c r="D91" s="4"/>
      <c r="E91" s="4"/>
      <c r="F91" s="12"/>
      <c r="G91" s="12">
        <f>SUM(G89:G90)</f>
        <v>0</v>
      </c>
      <c r="H91" s="12">
        <f>SUM(H89:H90)</f>
        <v>0</v>
      </c>
    </row>
    <row r="92" spans="2:8" ht="13">
      <c r="B92" s="4" t="s">
        <v>340</v>
      </c>
    </row>
    <row r="93" spans="2:8">
      <c r="B93" s="2" t="s">
        <v>11</v>
      </c>
      <c r="C93" s="7" t="s">
        <v>11</v>
      </c>
      <c r="D93" s="2" t="s">
        <v>11</v>
      </c>
      <c r="E93" s="2" t="s">
        <v>11</v>
      </c>
      <c r="F93" s="10" t="s">
        <v>11</v>
      </c>
      <c r="G93" s="10" t="s">
        <v>11</v>
      </c>
      <c r="H93" s="10" t="s">
        <v>11</v>
      </c>
    </row>
    <row r="94" spans="2:8" ht="13">
      <c r="B94" s="4" t="s">
        <v>126</v>
      </c>
      <c r="C94" s="9"/>
      <c r="D94" s="4"/>
      <c r="E94" s="4"/>
      <c r="F94" s="12"/>
      <c r="G94" s="12">
        <f>SUM(G92:G93)</f>
        <v>0</v>
      </c>
      <c r="H94" s="12">
        <f>SUM(H92:H93)</f>
        <v>0</v>
      </c>
    </row>
    <row r="95" spans="2:8" ht="13">
      <c r="B95" s="4" t="s">
        <v>26</v>
      </c>
    </row>
    <row r="96" spans="2:8">
      <c r="B96" s="2" t="s">
        <v>11</v>
      </c>
      <c r="C96" s="7" t="s">
        <v>11</v>
      </c>
      <c r="D96" s="2" t="s">
        <v>11</v>
      </c>
      <c r="E96" s="2" t="s">
        <v>11</v>
      </c>
      <c r="F96" s="10" t="s">
        <v>11</v>
      </c>
      <c r="G96" s="10" t="s">
        <v>11</v>
      </c>
      <c r="H96" s="10" t="s">
        <v>11</v>
      </c>
    </row>
    <row r="97" spans="2:8" ht="13">
      <c r="B97" s="4" t="s">
        <v>125</v>
      </c>
      <c r="C97" s="9"/>
      <c r="D97" s="4"/>
      <c r="E97" s="4"/>
      <c r="F97" s="12"/>
      <c r="G97" s="12">
        <f>SUM(G95:G96)</f>
        <v>0</v>
      </c>
      <c r="H97" s="12">
        <f>SUM(H95:H96)</f>
        <v>0</v>
      </c>
    </row>
    <row r="98" spans="2:8" ht="13">
      <c r="B98" s="4" t="s">
        <v>27</v>
      </c>
    </row>
    <row r="99" spans="2:8">
      <c r="B99" s="2" t="s">
        <v>11</v>
      </c>
      <c r="C99" s="7" t="s">
        <v>11</v>
      </c>
      <c r="D99" s="2" t="s">
        <v>11</v>
      </c>
      <c r="E99" s="2" t="s">
        <v>11</v>
      </c>
      <c r="F99" s="10" t="s">
        <v>11</v>
      </c>
      <c r="G99" s="10" t="s">
        <v>11</v>
      </c>
      <c r="H99" s="10" t="s">
        <v>11</v>
      </c>
    </row>
    <row r="100" spans="2:8" ht="13">
      <c r="B100" s="4" t="s">
        <v>28</v>
      </c>
      <c r="C100" s="9"/>
      <c r="D100" s="4"/>
      <c r="E100" s="4"/>
      <c r="F100" s="12"/>
      <c r="G100" s="12">
        <f>SUM(G98:G99)</f>
        <v>0</v>
      </c>
      <c r="H100" s="12">
        <f>SUM(H98:H99)</f>
        <v>0</v>
      </c>
    </row>
    <row r="101" spans="2:8" ht="13">
      <c r="B101" s="4" t="s">
        <v>128</v>
      </c>
    </row>
    <row r="102" spans="2:8">
      <c r="B102" s="2" t="s">
        <v>11</v>
      </c>
      <c r="C102" s="7" t="s">
        <v>11</v>
      </c>
      <c r="D102" s="2" t="s">
        <v>11</v>
      </c>
      <c r="E102" s="2" t="s">
        <v>11</v>
      </c>
      <c r="F102" s="10" t="s">
        <v>11</v>
      </c>
      <c r="G102" s="10" t="s">
        <v>11</v>
      </c>
      <c r="H102" s="10" t="s">
        <v>11</v>
      </c>
    </row>
    <row r="103" spans="2:8" ht="13">
      <c r="B103" s="4" t="s">
        <v>30</v>
      </c>
      <c r="C103" s="9"/>
      <c r="D103" s="4"/>
      <c r="E103" s="4"/>
      <c r="F103" s="12"/>
      <c r="G103" s="12">
        <f>SUM(G101:G102)</f>
        <v>0</v>
      </c>
      <c r="H103" s="12">
        <f>SUM(H101:H102)</f>
        <v>0</v>
      </c>
    </row>
    <row r="104" spans="2:8" ht="13">
      <c r="B104" s="4" t="s">
        <v>129</v>
      </c>
    </row>
    <row r="105" spans="2:8">
      <c r="B105" s="2" t="s">
        <v>11</v>
      </c>
      <c r="C105" s="7" t="s">
        <v>11</v>
      </c>
      <c r="D105" s="2" t="s">
        <v>11</v>
      </c>
      <c r="E105" s="2" t="s">
        <v>11</v>
      </c>
      <c r="F105" s="10" t="s">
        <v>11</v>
      </c>
      <c r="G105" s="10" t="s">
        <v>11</v>
      </c>
      <c r="H105" s="10" t="s">
        <v>11</v>
      </c>
    </row>
    <row r="106" spans="2:8" ht="13">
      <c r="B106" s="4" t="s">
        <v>31</v>
      </c>
      <c r="C106" s="9"/>
      <c r="D106" s="4"/>
      <c r="E106" s="4"/>
      <c r="F106" s="12"/>
      <c r="G106" s="12">
        <f>SUM(G104:G105)</f>
        <v>0</v>
      </c>
      <c r="H106" s="12">
        <f>SUM(H104:H105)</f>
        <v>0</v>
      </c>
    </row>
    <row r="107" spans="2:8" ht="13">
      <c r="B107" s="4" t="s">
        <v>130</v>
      </c>
    </row>
    <row r="108" spans="2:8">
      <c r="B108" s="2" t="s">
        <v>11</v>
      </c>
      <c r="C108" s="7" t="s">
        <v>11</v>
      </c>
      <c r="D108" s="2" t="s">
        <v>11</v>
      </c>
      <c r="E108" s="2" t="s">
        <v>11</v>
      </c>
      <c r="F108" s="10" t="s">
        <v>11</v>
      </c>
      <c r="G108" s="10" t="s">
        <v>11</v>
      </c>
      <c r="H108" s="10" t="s">
        <v>11</v>
      </c>
    </row>
    <row r="109" spans="2:8" ht="13">
      <c r="B109" s="4" t="s">
        <v>124</v>
      </c>
      <c r="C109" s="9"/>
      <c r="D109" s="4"/>
      <c r="E109" s="4"/>
      <c r="F109" s="12"/>
      <c r="G109" s="12">
        <f>SUM(G107:G108)</f>
        <v>0</v>
      </c>
      <c r="H109" s="12">
        <f>SUM(H107:H108)</f>
        <v>0</v>
      </c>
    </row>
    <row r="110" spans="2:8" ht="13">
      <c r="B110" s="4" t="s">
        <v>131</v>
      </c>
    </row>
    <row r="111" spans="2:8">
      <c r="B111" s="2" t="s">
        <v>11</v>
      </c>
      <c r="C111" s="7" t="s">
        <v>11</v>
      </c>
      <c r="D111" s="2" t="s">
        <v>11</v>
      </c>
      <c r="E111" s="2" t="s">
        <v>11</v>
      </c>
      <c r="F111" s="10" t="s">
        <v>11</v>
      </c>
      <c r="G111" s="10" t="s">
        <v>11</v>
      </c>
      <c r="H111" s="10" t="s">
        <v>11</v>
      </c>
    </row>
    <row r="112" spans="2:8" ht="13">
      <c r="B112" s="4" t="s">
        <v>13</v>
      </c>
      <c r="C112" s="9"/>
      <c r="D112" s="4"/>
      <c r="E112" s="4"/>
      <c r="F112" s="12"/>
      <c r="G112" s="12">
        <f>SUM(G110:G111)</f>
        <v>0</v>
      </c>
      <c r="H112" s="12">
        <f>SUM(H110:H111)</f>
        <v>0</v>
      </c>
    </row>
    <row r="113" spans="2:8" ht="13">
      <c r="B113" s="4" t="s">
        <v>458</v>
      </c>
      <c r="C113" s="9"/>
      <c r="D113" s="4"/>
      <c r="E113" s="4"/>
      <c r="F113" s="12"/>
      <c r="G113" s="12">
        <v>4011.13</v>
      </c>
      <c r="H113" s="12">
        <v>0.34</v>
      </c>
    </row>
    <row r="114" spans="2:8" ht="13">
      <c r="B114" s="4" t="s">
        <v>459</v>
      </c>
      <c r="C114" s="9"/>
      <c r="D114" s="4"/>
      <c r="E114" s="4"/>
      <c r="F114" s="12"/>
      <c r="G114" s="12">
        <v>56169.13</v>
      </c>
      <c r="H114" s="12">
        <v>4.75</v>
      </c>
    </row>
    <row r="115" spans="2:8" ht="13">
      <c r="B115" s="4" t="s">
        <v>32</v>
      </c>
      <c r="C115" s="9"/>
      <c r="D115" s="4"/>
      <c r="E115" s="4"/>
      <c r="F115" s="12"/>
      <c r="G115" s="12">
        <v>1140864.19</v>
      </c>
      <c r="H115" s="12">
        <v>96.45</v>
      </c>
    </row>
    <row r="116" spans="2:8" ht="13">
      <c r="B116" s="4" t="s">
        <v>33</v>
      </c>
      <c r="C116" s="9"/>
      <c r="D116" s="4"/>
      <c r="E116" s="4"/>
      <c r="F116" s="12"/>
      <c r="G116" s="12">
        <v>41878.237419800149</v>
      </c>
      <c r="H116" s="12">
        <v>3.5499999999999972</v>
      </c>
    </row>
    <row r="117" spans="2:8" ht="13">
      <c r="B117" s="4" t="s">
        <v>34</v>
      </c>
      <c r="C117" s="9"/>
      <c r="D117" s="4"/>
      <c r="E117" s="4"/>
      <c r="F117" s="12"/>
      <c r="G117" s="12">
        <v>1182742.4274198001</v>
      </c>
      <c r="H117" s="12">
        <v>100</v>
      </c>
    </row>
    <row r="118" spans="2:8">
      <c r="B118" s="2" t="s">
        <v>35</v>
      </c>
    </row>
    <row r="119" spans="2:8" ht="13">
      <c r="B119" s="4" t="s">
        <v>36</v>
      </c>
    </row>
    <row r="120" spans="2:8" ht="13">
      <c r="B120" s="4" t="s">
        <v>37</v>
      </c>
      <c r="C120" s="7" t="s">
        <v>1793</v>
      </c>
    </row>
    <row r="121" spans="2:8" ht="13">
      <c r="B121" s="4" t="s">
        <v>40</v>
      </c>
      <c r="C121" s="7" t="s">
        <v>39</v>
      </c>
    </row>
    <row r="122" spans="2:8" ht="13">
      <c r="B122" s="4" t="s">
        <v>699</v>
      </c>
      <c r="C122" s="7" t="s">
        <v>39</v>
      </c>
    </row>
    <row r="123" spans="2:8" ht="13">
      <c r="B123" s="4" t="s">
        <v>41</v>
      </c>
      <c r="C123" s="7" t="s">
        <v>42</v>
      </c>
    </row>
    <row r="124" spans="2:8" ht="13">
      <c r="B124" s="4" t="s">
        <v>2471</v>
      </c>
      <c r="C124" s="9"/>
    </row>
    <row r="125" spans="2:8" ht="13">
      <c r="B125" s="4" t="s">
        <v>2472</v>
      </c>
      <c r="C125" s="9"/>
    </row>
    <row r="126" spans="2:8" ht="13">
      <c r="B126" s="4" t="s">
        <v>2473</v>
      </c>
      <c r="C126" s="9"/>
    </row>
    <row r="127" spans="2:8" ht="13">
      <c r="B127" s="4" t="s">
        <v>2474</v>
      </c>
      <c r="C127" s="9"/>
    </row>
    <row r="128" spans="2:8" ht="13">
      <c r="B128" s="4" t="s">
        <v>2475</v>
      </c>
      <c r="C128" s="9"/>
    </row>
    <row r="129" spans="2:3" ht="13">
      <c r="B129" s="4" t="s">
        <v>2476</v>
      </c>
      <c r="C129" s="9"/>
    </row>
    <row r="130" spans="2:3" ht="13">
      <c r="B130" s="4" t="s">
        <v>2477</v>
      </c>
      <c r="C130" s="9"/>
    </row>
    <row r="131" spans="2:3" ht="13">
      <c r="B131" s="4" t="s">
        <v>2478</v>
      </c>
      <c r="C131" s="9"/>
    </row>
    <row r="132" spans="2:3" ht="13">
      <c r="B132" s="4" t="s">
        <v>3062</v>
      </c>
      <c r="C132" s="9"/>
    </row>
    <row r="133" spans="2:3">
      <c r="B133" s="2" t="s">
        <v>43</v>
      </c>
    </row>
    <row r="134" spans="2:3">
      <c r="B134" s="2" t="s">
        <v>807</v>
      </c>
    </row>
    <row r="137" spans="2:3" ht="14.5">
      <c r="B137" s="71" t="s">
        <v>2074</v>
      </c>
      <c r="C137" s="72"/>
    </row>
    <row r="138" spans="2:3" ht="14.5">
      <c r="B138" s="71" t="s">
        <v>808</v>
      </c>
      <c r="C138" s="73" t="s">
        <v>809</v>
      </c>
    </row>
    <row r="139" spans="2:3" ht="14.5">
      <c r="B139" s="16" t="s">
        <v>810</v>
      </c>
      <c r="C139" s="17" t="s">
        <v>811</v>
      </c>
    </row>
    <row r="140" spans="2:3" ht="14.5">
      <c r="B140" s="16" t="s">
        <v>812</v>
      </c>
      <c r="C140" s="17" t="s">
        <v>811</v>
      </c>
    </row>
    <row r="141" spans="2:3" ht="14.5">
      <c r="B141" s="16" t="s">
        <v>813</v>
      </c>
      <c r="C141" s="17" t="s">
        <v>811</v>
      </c>
    </row>
    <row r="142" spans="2:3" ht="14.5">
      <c r="B142" s="16" t="s">
        <v>814</v>
      </c>
      <c r="C142" s="17" t="s">
        <v>811</v>
      </c>
    </row>
    <row r="143" spans="2:3" ht="14.5">
      <c r="B143" s="16" t="s">
        <v>815</v>
      </c>
      <c r="C143" s="17" t="s">
        <v>811</v>
      </c>
    </row>
    <row r="144" spans="2:3" ht="14.5">
      <c r="B144" s="16" t="s">
        <v>816</v>
      </c>
      <c r="C144" s="17" t="s">
        <v>811</v>
      </c>
    </row>
    <row r="145" spans="2:7" ht="14.5">
      <c r="B145" s="71" t="s">
        <v>817</v>
      </c>
      <c r="C145" s="72" t="s">
        <v>811</v>
      </c>
    </row>
    <row r="147" spans="2:7" ht="14.5">
      <c r="B147" s="16" t="s">
        <v>52</v>
      </c>
      <c r="C147" s="17"/>
      <c r="D147" s="16"/>
    </row>
    <row r="148" spans="2:7" ht="29">
      <c r="B148" s="20" t="s">
        <v>53</v>
      </c>
      <c r="C148" s="18" t="s">
        <v>54</v>
      </c>
      <c r="D148" s="20" t="s">
        <v>55</v>
      </c>
    </row>
    <row r="149" spans="2:7" ht="14.5">
      <c r="B149" s="16" t="s">
        <v>39</v>
      </c>
      <c r="C149" s="17" t="s">
        <v>39</v>
      </c>
      <c r="D149" s="16" t="s">
        <v>39</v>
      </c>
    </row>
    <row r="151" spans="2:7" ht="13">
      <c r="B151" s="24" t="s">
        <v>56</v>
      </c>
      <c r="C151" s="25">
        <v>46326</v>
      </c>
      <c r="D151" s="14"/>
      <c r="E151" s="13"/>
      <c r="F151" s="30"/>
    </row>
    <row r="152" spans="2:7" ht="13">
      <c r="B152" s="24" t="s">
        <v>57</v>
      </c>
      <c r="C152" s="26" t="s">
        <v>58</v>
      </c>
      <c r="D152" s="24" t="s">
        <v>59</v>
      </c>
      <c r="E152" s="27" t="s">
        <v>60</v>
      </c>
      <c r="F152" s="29" t="s">
        <v>61</v>
      </c>
      <c r="G152" s="12"/>
    </row>
    <row r="153" spans="2:7">
      <c r="B153" s="22" t="s">
        <v>39</v>
      </c>
      <c r="C153" s="23" t="s">
        <v>39</v>
      </c>
      <c r="D153" s="22" t="s">
        <v>39</v>
      </c>
      <c r="E153" s="19" t="s">
        <v>39</v>
      </c>
      <c r="F153" s="28" t="s">
        <v>39</v>
      </c>
    </row>
    <row r="156" spans="2:7" ht="13">
      <c r="B156" s="4" t="s">
        <v>62</v>
      </c>
    </row>
    <row r="157" spans="2:7" ht="13">
      <c r="B157" s="4"/>
    </row>
    <row r="158" spans="2:7" ht="13">
      <c r="B158" s="4" t="s">
        <v>1810</v>
      </c>
    </row>
    <row r="159" spans="2:7" ht="13">
      <c r="B159" s="24" t="s">
        <v>63</v>
      </c>
      <c r="C159" s="26" t="s">
        <v>64</v>
      </c>
      <c r="D159" s="4"/>
    </row>
    <row r="160" spans="2:7">
      <c r="B160" s="14" t="s">
        <v>39</v>
      </c>
      <c r="C160" s="15" t="s">
        <v>39</v>
      </c>
    </row>
    <row r="162" spans="2:7" ht="13">
      <c r="B162" s="24" t="s">
        <v>65</v>
      </c>
      <c r="C162" s="26" t="s">
        <v>64</v>
      </c>
    </row>
    <row r="163" spans="2:7">
      <c r="B163" s="14" t="s">
        <v>39</v>
      </c>
      <c r="C163" s="15" t="s">
        <v>39</v>
      </c>
    </row>
    <row r="165" spans="2:7" ht="13">
      <c r="B165" s="24" t="s">
        <v>66</v>
      </c>
      <c r="C165" s="26" t="s">
        <v>67</v>
      </c>
    </row>
    <row r="166" spans="2:7">
      <c r="B166" s="14" t="s">
        <v>39</v>
      </c>
      <c r="C166" s="15" t="s">
        <v>39</v>
      </c>
    </row>
    <row r="168" spans="2:7" ht="13">
      <c r="B168" s="27" t="s">
        <v>68</v>
      </c>
      <c r="C168" s="26" t="s">
        <v>67</v>
      </c>
    </row>
    <row r="169" spans="2:7">
      <c r="B169" s="13" t="s">
        <v>39</v>
      </c>
      <c r="C169" s="15" t="s">
        <v>39</v>
      </c>
    </row>
    <row r="171" spans="2:7" ht="13">
      <c r="B171" s="24" t="s">
        <v>69</v>
      </c>
      <c r="C171" s="26" t="s">
        <v>39</v>
      </c>
    </row>
    <row r="173" spans="2:7" ht="13">
      <c r="B173" s="24" t="s">
        <v>70</v>
      </c>
      <c r="C173" s="25">
        <v>46326</v>
      </c>
      <c r="D173" s="14"/>
      <c r="E173" s="13"/>
      <c r="F173" s="30"/>
    </row>
    <row r="174" spans="2:7" ht="13">
      <c r="B174" s="24" t="s">
        <v>57</v>
      </c>
      <c r="C174" s="26" t="s">
        <v>58</v>
      </c>
      <c r="D174" s="24" t="s">
        <v>59</v>
      </c>
      <c r="E174" s="27" t="s">
        <v>60</v>
      </c>
      <c r="F174" s="29" t="s">
        <v>61</v>
      </c>
      <c r="G174" s="12"/>
    </row>
    <row r="175" spans="2:7">
      <c r="B175" s="22" t="s">
        <v>39</v>
      </c>
      <c r="C175" s="23" t="s">
        <v>39</v>
      </c>
      <c r="D175" s="22" t="s">
        <v>39</v>
      </c>
      <c r="E175" s="19" t="s">
        <v>39</v>
      </c>
      <c r="F175" s="28" t="s">
        <v>39</v>
      </c>
    </row>
    <row r="176" spans="2:7" ht="13">
      <c r="B176" s="4" t="s">
        <v>62</v>
      </c>
    </row>
    <row r="177" spans="2:4" ht="13">
      <c r="B177" s="4"/>
    </row>
    <row r="178" spans="2:4" ht="13">
      <c r="B178" s="4" t="s">
        <v>1810</v>
      </c>
    </row>
    <row r="179" spans="2:4" ht="13">
      <c r="B179" s="24" t="s">
        <v>63</v>
      </c>
      <c r="C179" s="26" t="s">
        <v>64</v>
      </c>
      <c r="D179" s="4"/>
    </row>
    <row r="180" spans="2:4">
      <c r="B180" s="14" t="s">
        <v>39</v>
      </c>
      <c r="C180" s="15" t="s">
        <v>39</v>
      </c>
    </row>
    <row r="182" spans="2:4" ht="13">
      <c r="B182" s="24" t="s">
        <v>65</v>
      </c>
      <c r="C182" s="26" t="s">
        <v>64</v>
      </c>
    </row>
    <row r="183" spans="2:4">
      <c r="B183" s="14" t="s">
        <v>39</v>
      </c>
      <c r="C183" s="15" t="s">
        <v>39</v>
      </c>
    </row>
    <row r="185" spans="2:4" ht="13">
      <c r="B185" s="24" t="s">
        <v>66</v>
      </c>
      <c r="C185" s="26" t="s">
        <v>67</v>
      </c>
    </row>
    <row r="186" spans="2:4">
      <c r="B186" s="14" t="s">
        <v>39</v>
      </c>
      <c r="C186" s="15" t="s">
        <v>39</v>
      </c>
    </row>
    <row r="188" spans="2:4" ht="13">
      <c r="B188" s="27" t="s">
        <v>68</v>
      </c>
      <c r="C188" s="26" t="s">
        <v>67</v>
      </c>
    </row>
    <row r="189" spans="2:4">
      <c r="B189" s="13" t="s">
        <v>39</v>
      </c>
      <c r="C189" s="15" t="s">
        <v>39</v>
      </c>
    </row>
    <row r="191" spans="2:4" ht="13">
      <c r="B191" s="24" t="s">
        <v>69</v>
      </c>
      <c r="C191" s="26" t="s">
        <v>39</v>
      </c>
    </row>
    <row r="194" spans="2:80" ht="13">
      <c r="B194" s="4" t="s">
        <v>1811</v>
      </c>
    </row>
    <row r="196" spans="2:80" ht="13">
      <c r="B196" s="24" t="s">
        <v>57</v>
      </c>
      <c r="C196" s="26" t="s">
        <v>71</v>
      </c>
      <c r="D196" s="24" t="s">
        <v>72</v>
      </c>
      <c r="E196" s="24" t="s">
        <v>73</v>
      </c>
      <c r="F196" s="12"/>
    </row>
    <row r="197" spans="2:80">
      <c r="B197" s="14" t="s">
        <v>39</v>
      </c>
      <c r="C197" s="15" t="s">
        <v>39</v>
      </c>
      <c r="D197" s="14" t="s">
        <v>39</v>
      </c>
      <c r="E197" s="14" t="s">
        <v>39</v>
      </c>
    </row>
    <row r="200" spans="2:80" ht="13">
      <c r="B200" s="4" t="s">
        <v>74</v>
      </c>
      <c r="C200" s="9" t="s">
        <v>39</v>
      </c>
      <c r="D200" s="4"/>
      <c r="E200" s="4"/>
      <c r="F200" s="12"/>
      <c r="G200" s="12"/>
      <c r="H200" s="12"/>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row>
    <row r="202" spans="2:80" ht="13">
      <c r="B202" s="4" t="s">
        <v>1812</v>
      </c>
    </row>
    <row r="204" spans="2:80" ht="13">
      <c r="B204" s="24" t="s">
        <v>75</v>
      </c>
      <c r="C204" s="26" t="s">
        <v>64</v>
      </c>
      <c r="D204" s="4"/>
    </row>
    <row r="205" spans="2:80">
      <c r="B205" s="14" t="s">
        <v>39</v>
      </c>
      <c r="C205" s="15" t="s">
        <v>39</v>
      </c>
    </row>
    <row r="208" spans="2:80" ht="13">
      <c r="B208" s="24" t="s">
        <v>76</v>
      </c>
      <c r="C208" s="26" t="s">
        <v>77</v>
      </c>
      <c r="D208" s="4"/>
    </row>
    <row r="209" spans="2:80">
      <c r="B209" s="14" t="s">
        <v>39</v>
      </c>
      <c r="C209" s="15" t="s">
        <v>39</v>
      </c>
    </row>
    <row r="212" spans="2:80" ht="13">
      <c r="B212" s="4" t="s">
        <v>78</v>
      </c>
    </row>
    <row r="215" spans="2:80" ht="13">
      <c r="B215" s="4" t="s">
        <v>1813</v>
      </c>
    </row>
    <row r="217" spans="2:80" ht="13">
      <c r="B217" s="24" t="s">
        <v>57</v>
      </c>
      <c r="C217" s="26" t="s">
        <v>79</v>
      </c>
      <c r="D217" s="24" t="s">
        <v>71</v>
      </c>
      <c r="E217" s="24" t="s">
        <v>72</v>
      </c>
      <c r="F217" s="29" t="s">
        <v>73</v>
      </c>
      <c r="G217" s="12"/>
    </row>
    <row r="218" spans="2:80">
      <c r="B218" s="14" t="s">
        <v>39</v>
      </c>
      <c r="C218" s="15" t="s">
        <v>39</v>
      </c>
      <c r="D218" s="14" t="s">
        <v>39</v>
      </c>
      <c r="E218" s="14" t="s">
        <v>39</v>
      </c>
      <c r="F218" s="21" t="s">
        <v>39</v>
      </c>
    </row>
    <row r="221" spans="2:80" ht="13">
      <c r="B221" s="4" t="s">
        <v>74</v>
      </c>
      <c r="C221" s="9" t="s">
        <v>39</v>
      </c>
      <c r="D221" s="4"/>
      <c r="E221" s="4"/>
      <c r="F221" s="12"/>
      <c r="G221" s="12"/>
      <c r="H221" s="12"/>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row>
    <row r="223" spans="2:80" ht="13">
      <c r="B223" s="4" t="s">
        <v>1812</v>
      </c>
    </row>
    <row r="225" spans="2:7" ht="13">
      <c r="B225" s="24" t="s">
        <v>75</v>
      </c>
      <c r="C225" s="26" t="s">
        <v>64</v>
      </c>
      <c r="D225" s="4"/>
    </row>
    <row r="226" spans="2:7">
      <c r="B226" s="14" t="s">
        <v>39</v>
      </c>
      <c r="C226" s="15" t="s">
        <v>39</v>
      </c>
    </row>
    <row r="229" spans="2:7" ht="13">
      <c r="B229" s="24" t="s">
        <v>76</v>
      </c>
      <c r="C229" s="26" t="s">
        <v>77</v>
      </c>
      <c r="D229" s="4"/>
    </row>
    <row r="230" spans="2:7">
      <c r="B230" s="14" t="s">
        <v>39</v>
      </c>
      <c r="C230" s="15" t="s">
        <v>39</v>
      </c>
    </row>
    <row r="233" spans="2:7" ht="13">
      <c r="B233" s="4" t="s">
        <v>78</v>
      </c>
    </row>
    <row r="236" spans="2:7" ht="13">
      <c r="B236" s="4" t="s">
        <v>1814</v>
      </c>
    </row>
    <row r="237" spans="2:7" ht="13">
      <c r="B237" s="24" t="s">
        <v>57</v>
      </c>
      <c r="C237" s="26" t="s">
        <v>80</v>
      </c>
      <c r="D237" s="24" t="s">
        <v>81</v>
      </c>
      <c r="E237" s="24" t="s">
        <v>82</v>
      </c>
      <c r="F237" s="29" t="s">
        <v>83</v>
      </c>
      <c r="G237" s="12"/>
    </row>
    <row r="238" spans="2:7">
      <c r="B238" s="14" t="s">
        <v>39</v>
      </c>
      <c r="C238" s="15" t="s">
        <v>39</v>
      </c>
      <c r="D238" s="14" t="s">
        <v>39</v>
      </c>
      <c r="E238" s="14" t="s">
        <v>39</v>
      </c>
      <c r="F238" s="21" t="s">
        <v>39</v>
      </c>
    </row>
    <row r="239" spans="2:7">
      <c r="B239" s="2" t="s">
        <v>127</v>
      </c>
    </row>
  </sheetData>
  <mergeCells count="3">
    <mergeCell ref="B1:E1"/>
    <mergeCell ref="C3:C7"/>
    <mergeCell ref="D3:D7"/>
  </mergeCells>
  <hyperlinks>
    <hyperlink ref="A1" location="Index!A1" display="Index" xr:uid="{69B08466-A3E8-41B6-A584-781FB03E8273}"/>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984A0-C6A4-4E18-B503-A0DEE1ABD5DE}">
  <sheetPr codeName="Sheet61"/>
  <dimension ref="A1:CB224"/>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1616</v>
      </c>
      <c r="C1" s="255"/>
      <c r="D1" s="255"/>
      <c r="E1" s="255"/>
    </row>
    <row r="3" spans="1:9" ht="14.5">
      <c r="B3" s="68" t="s">
        <v>1617</v>
      </c>
      <c r="C3" s="261"/>
      <c r="D3" s="257"/>
      <c r="E3" s="1"/>
    </row>
    <row r="4" spans="1:9" ht="29">
      <c r="B4" s="69" t="s">
        <v>134</v>
      </c>
      <c r="C4" s="261"/>
      <c r="D4" s="257"/>
      <c r="E4" s="1"/>
    </row>
    <row r="5" spans="1:9" ht="14.5">
      <c r="B5" s="69" t="s">
        <v>135</v>
      </c>
      <c r="C5" s="261"/>
      <c r="D5" s="257"/>
      <c r="E5" s="1"/>
    </row>
    <row r="6" spans="1:9" ht="29">
      <c r="B6" s="69" t="s">
        <v>1618</v>
      </c>
      <c r="C6" s="261"/>
      <c r="D6" s="257"/>
      <c r="E6" s="1"/>
    </row>
    <row r="7" spans="1:9" ht="29">
      <c r="B7" s="69" t="s">
        <v>137</v>
      </c>
      <c r="C7" s="80" t="s">
        <v>138</v>
      </c>
      <c r="D7" s="80" t="s">
        <v>139</v>
      </c>
      <c r="E7"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2903</v>
      </c>
      <c r="C15" s="7" t="s">
        <v>29</v>
      </c>
      <c r="D15" s="2" t="s">
        <v>85</v>
      </c>
      <c r="E15" s="2" t="s">
        <v>86</v>
      </c>
      <c r="F15" s="10">
        <v>792000</v>
      </c>
      <c r="G15" s="10">
        <v>11072.16</v>
      </c>
      <c r="H15" s="10">
        <v>5.42</v>
      </c>
    </row>
    <row r="16" spans="1:9">
      <c r="B16" s="2" t="s">
        <v>2901</v>
      </c>
      <c r="C16" s="7" t="s">
        <v>29</v>
      </c>
      <c r="D16" s="2" t="s">
        <v>90</v>
      </c>
      <c r="E16" s="2" t="s">
        <v>91</v>
      </c>
      <c r="F16" s="10">
        <v>2700000</v>
      </c>
      <c r="G16" s="10">
        <v>9278.5499999999993</v>
      </c>
      <c r="H16" s="10">
        <v>4.54</v>
      </c>
    </row>
    <row r="17" spans="2:8">
      <c r="B17" s="2" t="s">
        <v>2899</v>
      </c>
      <c r="C17" s="7" t="s">
        <v>29</v>
      </c>
      <c r="D17" s="2" t="s">
        <v>89</v>
      </c>
      <c r="E17" s="2" t="s">
        <v>147</v>
      </c>
      <c r="F17" s="10">
        <v>243000</v>
      </c>
      <c r="G17" s="10">
        <v>7748.78</v>
      </c>
      <c r="H17" s="10">
        <v>3.79</v>
      </c>
    </row>
    <row r="18" spans="2:8">
      <c r="B18" s="2" t="s">
        <v>2900</v>
      </c>
      <c r="C18" s="7" t="s">
        <v>29</v>
      </c>
      <c r="D18" s="2" t="s">
        <v>87</v>
      </c>
      <c r="E18" s="2" t="s">
        <v>88</v>
      </c>
      <c r="F18" s="10">
        <v>648000</v>
      </c>
      <c r="G18" s="10">
        <v>7548.55</v>
      </c>
      <c r="H18" s="10">
        <v>3.69</v>
      </c>
    </row>
    <row r="19" spans="2:8">
      <c r="B19" s="2" t="s">
        <v>2893</v>
      </c>
      <c r="C19" s="7" t="s">
        <v>29</v>
      </c>
      <c r="D19" s="2" t="s">
        <v>144</v>
      </c>
      <c r="E19" s="2" t="s">
        <v>145</v>
      </c>
      <c r="F19" s="10">
        <v>153000</v>
      </c>
      <c r="G19" s="10">
        <v>6252.65</v>
      </c>
      <c r="H19" s="10">
        <v>3.06</v>
      </c>
    </row>
    <row r="20" spans="2:8">
      <c r="B20" s="2" t="s">
        <v>2898</v>
      </c>
      <c r="C20" s="7" t="s">
        <v>29</v>
      </c>
      <c r="D20" s="2" t="s">
        <v>84</v>
      </c>
      <c r="E20" s="2" t="s">
        <v>140</v>
      </c>
      <c r="F20" s="10">
        <v>31644</v>
      </c>
      <c r="G20" s="10">
        <v>5949.07</v>
      </c>
      <c r="H20" s="10">
        <v>2.91</v>
      </c>
    </row>
    <row r="21" spans="2:8">
      <c r="B21" s="2" t="s">
        <v>2896</v>
      </c>
      <c r="C21" s="7" t="s">
        <v>29</v>
      </c>
      <c r="D21" s="2" t="s">
        <v>85</v>
      </c>
      <c r="E21" s="2" t="s">
        <v>99</v>
      </c>
      <c r="F21" s="10">
        <v>1197000</v>
      </c>
      <c r="G21" s="10">
        <v>5525.35</v>
      </c>
      <c r="H21" s="10">
        <v>2.7</v>
      </c>
    </row>
    <row r="22" spans="2:8">
      <c r="B22" s="2" t="s">
        <v>2895</v>
      </c>
      <c r="C22" s="7" t="s">
        <v>29</v>
      </c>
      <c r="D22" s="2" t="s">
        <v>93</v>
      </c>
      <c r="E22" s="2" t="s">
        <v>94</v>
      </c>
      <c r="F22" s="10">
        <v>288000</v>
      </c>
      <c r="G22" s="10">
        <v>5328</v>
      </c>
      <c r="H22" s="10">
        <v>2.61</v>
      </c>
    </row>
    <row r="23" spans="2:8">
      <c r="B23" s="2" t="s">
        <v>2888</v>
      </c>
      <c r="C23" s="7" t="s">
        <v>29</v>
      </c>
      <c r="D23" s="2" t="s">
        <v>89</v>
      </c>
      <c r="E23" s="2" t="s">
        <v>156</v>
      </c>
      <c r="F23" s="10">
        <v>144000</v>
      </c>
      <c r="G23" s="10">
        <v>5054.9799999999996</v>
      </c>
      <c r="H23" s="10">
        <v>2.4700000000000002</v>
      </c>
    </row>
    <row r="24" spans="2:8">
      <c r="B24" s="2" t="s">
        <v>2889</v>
      </c>
      <c r="C24" s="7" t="s">
        <v>29</v>
      </c>
      <c r="D24" s="2" t="s">
        <v>85</v>
      </c>
      <c r="E24" s="2" t="s">
        <v>161</v>
      </c>
      <c r="F24" s="10">
        <v>1340000</v>
      </c>
      <c r="G24" s="10">
        <v>4771.74</v>
      </c>
      <c r="H24" s="10">
        <v>2.33</v>
      </c>
    </row>
    <row r="25" spans="2:8">
      <c r="B25" s="2" t="s">
        <v>2894</v>
      </c>
      <c r="C25" s="7" t="s">
        <v>29</v>
      </c>
      <c r="D25" s="2" t="s">
        <v>89</v>
      </c>
      <c r="E25" s="2" t="s">
        <v>165</v>
      </c>
      <c r="F25" s="10">
        <v>2385000</v>
      </c>
      <c r="G25" s="10">
        <v>4567.75</v>
      </c>
      <c r="H25" s="10">
        <v>2.23</v>
      </c>
    </row>
    <row r="26" spans="2:8">
      <c r="B26" s="2" t="s">
        <v>2886</v>
      </c>
      <c r="C26" s="7" t="s">
        <v>29</v>
      </c>
      <c r="D26" s="2" t="s">
        <v>95</v>
      </c>
      <c r="E26" s="2" t="s">
        <v>160</v>
      </c>
      <c r="F26" s="10">
        <v>94500</v>
      </c>
      <c r="G26" s="10">
        <v>4192.49</v>
      </c>
      <c r="H26" s="10">
        <v>2.0499999999999998</v>
      </c>
    </row>
    <row r="27" spans="2:8">
      <c r="B27" s="2" t="s">
        <v>2873</v>
      </c>
      <c r="C27" s="7" t="s">
        <v>29</v>
      </c>
      <c r="D27" s="2" t="s">
        <v>105</v>
      </c>
      <c r="E27" s="2" t="s">
        <v>167</v>
      </c>
      <c r="F27" s="10">
        <v>342000</v>
      </c>
      <c r="G27" s="10">
        <v>4167.95</v>
      </c>
      <c r="H27" s="10">
        <v>2.04</v>
      </c>
    </row>
    <row r="28" spans="2:8">
      <c r="B28" s="2" t="s">
        <v>2887</v>
      </c>
      <c r="C28" s="7" t="s">
        <v>29</v>
      </c>
      <c r="D28" s="2" t="s">
        <v>109</v>
      </c>
      <c r="E28" s="2" t="s">
        <v>110</v>
      </c>
      <c r="F28" s="10">
        <v>234000</v>
      </c>
      <c r="G28" s="10">
        <v>4159.82</v>
      </c>
      <c r="H28" s="10">
        <v>2.04</v>
      </c>
    </row>
    <row r="29" spans="2:8">
      <c r="B29" s="2" t="s">
        <v>2884</v>
      </c>
      <c r="C29" s="7" t="s">
        <v>29</v>
      </c>
      <c r="D29" s="2" t="s">
        <v>108</v>
      </c>
      <c r="E29" s="2" t="s">
        <v>164</v>
      </c>
      <c r="F29" s="10">
        <v>288000</v>
      </c>
      <c r="G29" s="10">
        <v>4112.93</v>
      </c>
      <c r="H29" s="10">
        <v>2.0099999999999998</v>
      </c>
    </row>
    <row r="30" spans="2:8">
      <c r="B30" s="2" t="s">
        <v>2902</v>
      </c>
      <c r="C30" s="7" t="s">
        <v>29</v>
      </c>
      <c r="D30" s="2" t="s">
        <v>115</v>
      </c>
      <c r="E30" s="2" t="s">
        <v>143</v>
      </c>
      <c r="F30" s="10">
        <v>228600</v>
      </c>
      <c r="G30" s="10">
        <v>4014.22</v>
      </c>
      <c r="H30" s="10">
        <v>1.96</v>
      </c>
    </row>
    <row r="31" spans="2:8">
      <c r="B31" s="2" t="s">
        <v>2883</v>
      </c>
      <c r="C31" s="7" t="s">
        <v>29</v>
      </c>
      <c r="D31" s="2" t="s">
        <v>89</v>
      </c>
      <c r="E31" s="2" t="s">
        <v>100</v>
      </c>
      <c r="F31" s="10">
        <v>405000</v>
      </c>
      <c r="G31" s="10">
        <v>3989.25</v>
      </c>
      <c r="H31" s="10">
        <v>1.95</v>
      </c>
    </row>
    <row r="32" spans="2:8">
      <c r="B32" s="2" t="s">
        <v>2897</v>
      </c>
      <c r="C32" s="7" t="s">
        <v>29</v>
      </c>
      <c r="D32" s="2" t="s">
        <v>141</v>
      </c>
      <c r="E32" s="2" t="s">
        <v>142</v>
      </c>
      <c r="F32" s="10">
        <v>1017000</v>
      </c>
      <c r="G32" s="10">
        <v>3956.13</v>
      </c>
      <c r="H32" s="10">
        <v>1.94</v>
      </c>
    </row>
    <row r="33" spans="2:8">
      <c r="B33" s="2" t="s">
        <v>2892</v>
      </c>
      <c r="C33" s="7" t="s">
        <v>29</v>
      </c>
      <c r="D33" s="2" t="s">
        <v>97</v>
      </c>
      <c r="E33" s="2" t="s">
        <v>153</v>
      </c>
      <c r="F33" s="10">
        <v>383000</v>
      </c>
      <c r="G33" s="10">
        <v>3929.2</v>
      </c>
      <c r="H33" s="10">
        <v>1.92</v>
      </c>
    </row>
    <row r="34" spans="2:8">
      <c r="B34" s="2" t="s">
        <v>2878</v>
      </c>
      <c r="C34" s="7" t="s">
        <v>29</v>
      </c>
      <c r="D34" s="2" t="s">
        <v>112</v>
      </c>
      <c r="E34" s="2" t="s">
        <v>169</v>
      </c>
      <c r="F34" s="10">
        <v>1980000</v>
      </c>
      <c r="G34" s="10">
        <v>3742.2</v>
      </c>
      <c r="H34" s="10">
        <v>1.83</v>
      </c>
    </row>
    <row r="35" spans="2:8">
      <c r="B35" s="2" t="s">
        <v>2881</v>
      </c>
      <c r="C35" s="7" t="s">
        <v>29</v>
      </c>
      <c r="D35" s="2" t="s">
        <v>104</v>
      </c>
      <c r="E35" s="2" t="s">
        <v>163</v>
      </c>
      <c r="F35" s="10">
        <v>999000</v>
      </c>
      <c r="G35" s="10">
        <v>3648.35</v>
      </c>
      <c r="H35" s="10">
        <v>1.78</v>
      </c>
    </row>
    <row r="36" spans="2:8">
      <c r="B36" s="2" t="s">
        <v>2885</v>
      </c>
      <c r="C36" s="7" t="s">
        <v>29</v>
      </c>
      <c r="D36" s="2" t="s">
        <v>98</v>
      </c>
      <c r="E36" s="2" t="s">
        <v>151</v>
      </c>
      <c r="F36" s="10">
        <v>1080000</v>
      </c>
      <c r="G36" s="10">
        <v>3623.4</v>
      </c>
      <c r="H36" s="10">
        <v>1.77</v>
      </c>
    </row>
    <row r="37" spans="2:8">
      <c r="B37" s="2" t="s">
        <v>2890</v>
      </c>
      <c r="C37" s="7" t="s">
        <v>29</v>
      </c>
      <c r="D37" s="2" t="s">
        <v>95</v>
      </c>
      <c r="E37" s="2" t="s">
        <v>148</v>
      </c>
      <c r="F37" s="10">
        <v>32400</v>
      </c>
      <c r="G37" s="10">
        <v>3564</v>
      </c>
      <c r="H37" s="10">
        <v>1.74</v>
      </c>
    </row>
    <row r="38" spans="2:8">
      <c r="B38" s="2" t="s">
        <v>2882</v>
      </c>
      <c r="C38" s="7" t="s">
        <v>29</v>
      </c>
      <c r="D38" s="2" t="s">
        <v>102</v>
      </c>
      <c r="E38" s="2" t="s">
        <v>103</v>
      </c>
      <c r="F38" s="10">
        <v>764663</v>
      </c>
      <c r="G38" s="10">
        <v>3471.57</v>
      </c>
      <c r="H38" s="10">
        <v>1.7</v>
      </c>
    </row>
    <row r="39" spans="2:8">
      <c r="B39" s="2" t="s">
        <v>2880</v>
      </c>
      <c r="C39" s="7" t="s">
        <v>29</v>
      </c>
      <c r="D39" s="2" t="s">
        <v>89</v>
      </c>
      <c r="E39" s="2" t="s">
        <v>146</v>
      </c>
      <c r="F39" s="10">
        <v>369000</v>
      </c>
      <c r="G39" s="10">
        <v>3339.45</v>
      </c>
      <c r="H39" s="10">
        <v>1.63</v>
      </c>
    </row>
    <row r="40" spans="2:8">
      <c r="B40" s="2" t="s">
        <v>2879</v>
      </c>
      <c r="C40" s="7" t="s">
        <v>29</v>
      </c>
      <c r="D40" s="2" t="s">
        <v>96</v>
      </c>
      <c r="E40" s="2" t="s">
        <v>159</v>
      </c>
      <c r="F40" s="10">
        <v>279000</v>
      </c>
      <c r="G40" s="10">
        <v>3255.93</v>
      </c>
      <c r="H40" s="10">
        <v>1.59</v>
      </c>
    </row>
    <row r="41" spans="2:8">
      <c r="B41" s="2" t="s">
        <v>2874</v>
      </c>
      <c r="C41" s="7" t="s">
        <v>29</v>
      </c>
      <c r="D41" s="2" t="s">
        <v>112</v>
      </c>
      <c r="E41" s="2" t="s">
        <v>181</v>
      </c>
      <c r="F41" s="10">
        <v>234000</v>
      </c>
      <c r="G41" s="10">
        <v>3157.83</v>
      </c>
      <c r="H41" s="10">
        <v>1.54</v>
      </c>
    </row>
    <row r="42" spans="2:8">
      <c r="B42" s="2" t="s">
        <v>2891</v>
      </c>
      <c r="C42" s="7" t="s">
        <v>29</v>
      </c>
      <c r="D42" s="2" t="s">
        <v>149</v>
      </c>
      <c r="E42" s="2" t="s">
        <v>150</v>
      </c>
      <c r="F42" s="10">
        <v>171900</v>
      </c>
      <c r="G42" s="10">
        <v>3134.6</v>
      </c>
      <c r="H42" s="10">
        <v>1.53</v>
      </c>
    </row>
    <row r="43" spans="2:8">
      <c r="B43" s="2" t="s">
        <v>2877</v>
      </c>
      <c r="C43" s="7" t="s">
        <v>29</v>
      </c>
      <c r="D43" s="2" t="s">
        <v>847</v>
      </c>
      <c r="E43" s="2" t="s">
        <v>1176</v>
      </c>
      <c r="F43" s="10">
        <v>774000</v>
      </c>
      <c r="G43" s="10">
        <v>3067.75</v>
      </c>
      <c r="H43" s="10">
        <v>1.5</v>
      </c>
    </row>
    <row r="44" spans="2:8">
      <c r="B44" s="2" t="s">
        <v>2876</v>
      </c>
      <c r="C44" s="7" t="s">
        <v>29</v>
      </c>
      <c r="D44" s="2" t="s">
        <v>105</v>
      </c>
      <c r="E44" s="2" t="s">
        <v>171</v>
      </c>
      <c r="F44" s="10">
        <v>36000</v>
      </c>
      <c r="G44" s="10">
        <v>3041.28</v>
      </c>
      <c r="H44" s="10">
        <v>1.49</v>
      </c>
    </row>
    <row r="45" spans="2:8">
      <c r="B45" s="2" t="s">
        <v>2870</v>
      </c>
      <c r="C45" s="7" t="s">
        <v>29</v>
      </c>
      <c r="D45" s="2" t="s">
        <v>92</v>
      </c>
      <c r="E45" s="2" t="s">
        <v>533</v>
      </c>
      <c r="F45" s="10">
        <v>549784</v>
      </c>
      <c r="G45" s="10">
        <v>2960.31</v>
      </c>
      <c r="H45" s="10">
        <v>1.45</v>
      </c>
    </row>
    <row r="46" spans="2:8">
      <c r="B46" s="2" t="s">
        <v>1374</v>
      </c>
      <c r="C46" s="7" t="s">
        <v>29</v>
      </c>
      <c r="D46" s="2" t="s">
        <v>116</v>
      </c>
      <c r="E46" s="2" t="s">
        <v>1375</v>
      </c>
      <c r="F46" s="10">
        <v>73110</v>
      </c>
      <c r="G46" s="10">
        <v>2778.18</v>
      </c>
      <c r="H46" s="10">
        <v>1.36</v>
      </c>
    </row>
    <row r="47" spans="2:8">
      <c r="B47" s="2" t="s">
        <v>3163</v>
      </c>
      <c r="C47" s="7" t="s">
        <v>29</v>
      </c>
      <c r="D47" s="2" t="s">
        <v>123</v>
      </c>
      <c r="E47" s="2" t="s">
        <v>748</v>
      </c>
      <c r="F47" s="10">
        <v>90000</v>
      </c>
      <c r="G47" s="10">
        <v>2683.26</v>
      </c>
      <c r="H47" s="10">
        <v>1.31</v>
      </c>
    </row>
    <row r="48" spans="2:8">
      <c r="B48" s="2" t="s">
        <v>2868</v>
      </c>
      <c r="C48" s="7" t="s">
        <v>29</v>
      </c>
      <c r="D48" s="2" t="s">
        <v>115</v>
      </c>
      <c r="E48" s="2" t="s">
        <v>176</v>
      </c>
      <c r="F48" s="10">
        <v>22500</v>
      </c>
      <c r="G48" s="10">
        <v>2564.33</v>
      </c>
      <c r="H48" s="10">
        <v>1.25</v>
      </c>
    </row>
    <row r="49" spans="2:8">
      <c r="B49" s="2" t="s">
        <v>2864</v>
      </c>
      <c r="C49" s="7" t="s">
        <v>29</v>
      </c>
      <c r="D49" s="2" t="s">
        <v>101</v>
      </c>
      <c r="E49" s="2" t="s">
        <v>162</v>
      </c>
      <c r="F49" s="10">
        <v>106000</v>
      </c>
      <c r="G49" s="10">
        <v>2553.12</v>
      </c>
      <c r="H49" s="10">
        <v>1.25</v>
      </c>
    </row>
    <row r="50" spans="2:8">
      <c r="B50" s="2" t="s">
        <v>2871</v>
      </c>
      <c r="C50" s="7" t="s">
        <v>29</v>
      </c>
      <c r="D50" s="2" t="s">
        <v>92</v>
      </c>
      <c r="E50" s="2" t="s">
        <v>111</v>
      </c>
      <c r="F50" s="10">
        <v>135000</v>
      </c>
      <c r="G50" s="10">
        <v>2536.11</v>
      </c>
      <c r="H50" s="10">
        <v>1.24</v>
      </c>
    </row>
    <row r="51" spans="2:8">
      <c r="B51" s="2" t="s">
        <v>154</v>
      </c>
      <c r="C51" s="7" t="s">
        <v>29</v>
      </c>
      <c r="D51" s="2" t="s">
        <v>96</v>
      </c>
      <c r="E51" s="2" t="s">
        <v>155</v>
      </c>
      <c r="F51" s="10">
        <v>540000</v>
      </c>
      <c r="G51" s="10">
        <v>2437.29</v>
      </c>
      <c r="H51" s="10">
        <v>1.19</v>
      </c>
    </row>
    <row r="52" spans="2:8">
      <c r="B52" s="2" t="s">
        <v>172</v>
      </c>
      <c r="C52" s="7" t="s">
        <v>29</v>
      </c>
      <c r="D52" s="2" t="s">
        <v>173</v>
      </c>
      <c r="E52" s="2" t="s">
        <v>174</v>
      </c>
      <c r="F52" s="10">
        <v>253496</v>
      </c>
      <c r="G52" s="10">
        <v>2293.89</v>
      </c>
      <c r="H52" s="10">
        <v>1.1200000000000001</v>
      </c>
    </row>
    <row r="53" spans="2:8">
      <c r="B53" s="2" t="s">
        <v>2875</v>
      </c>
      <c r="C53" s="7" t="s">
        <v>29</v>
      </c>
      <c r="D53" s="2" t="s">
        <v>108</v>
      </c>
      <c r="E53" s="2" t="s">
        <v>114</v>
      </c>
      <c r="F53" s="10">
        <v>90000</v>
      </c>
      <c r="G53" s="10">
        <v>2252.34</v>
      </c>
      <c r="H53" s="10">
        <v>1.1000000000000001</v>
      </c>
    </row>
    <row r="54" spans="2:8">
      <c r="B54" s="2" t="s">
        <v>2860</v>
      </c>
      <c r="C54" s="7" t="s">
        <v>29</v>
      </c>
      <c r="D54" s="2" t="s">
        <v>85</v>
      </c>
      <c r="E54" s="2" t="s">
        <v>534</v>
      </c>
      <c r="F54" s="10">
        <v>639000</v>
      </c>
      <c r="G54" s="10">
        <v>2242.89</v>
      </c>
      <c r="H54" s="10">
        <v>1.1000000000000001</v>
      </c>
    </row>
    <row r="55" spans="2:8">
      <c r="B55" s="2" t="s">
        <v>3164</v>
      </c>
      <c r="C55" s="7" t="s">
        <v>29</v>
      </c>
      <c r="D55" s="2" t="s">
        <v>109</v>
      </c>
      <c r="E55" s="2" t="s">
        <v>1169</v>
      </c>
      <c r="F55" s="10">
        <v>8100</v>
      </c>
      <c r="G55" s="10">
        <v>2076.44</v>
      </c>
      <c r="H55" s="10">
        <v>1.02</v>
      </c>
    </row>
    <row r="56" spans="2:8">
      <c r="B56" s="2" t="s">
        <v>2869</v>
      </c>
      <c r="C56" s="7" t="s">
        <v>29</v>
      </c>
      <c r="D56" s="2" t="s">
        <v>157</v>
      </c>
      <c r="E56" s="2" t="s">
        <v>532</v>
      </c>
      <c r="F56" s="10">
        <v>126000</v>
      </c>
      <c r="G56" s="10">
        <v>2059.2199999999998</v>
      </c>
      <c r="H56" s="10">
        <v>1.01</v>
      </c>
    </row>
    <row r="57" spans="2:8">
      <c r="B57" s="2" t="s">
        <v>2866</v>
      </c>
      <c r="C57" s="7" t="s">
        <v>29</v>
      </c>
      <c r="D57" s="2" t="s">
        <v>92</v>
      </c>
      <c r="E57" s="2" t="s">
        <v>906</v>
      </c>
      <c r="F57" s="10">
        <v>64949</v>
      </c>
      <c r="G57" s="10">
        <v>2045.89</v>
      </c>
      <c r="H57" s="10">
        <v>1</v>
      </c>
    </row>
    <row r="58" spans="2:8">
      <c r="B58" s="2" t="s">
        <v>2861</v>
      </c>
      <c r="C58" s="7" t="s">
        <v>29</v>
      </c>
      <c r="D58" s="2" t="s">
        <v>108</v>
      </c>
      <c r="E58" s="2" t="s">
        <v>179</v>
      </c>
      <c r="F58" s="10">
        <v>378000</v>
      </c>
      <c r="G58" s="10">
        <v>2024.19</v>
      </c>
      <c r="H58" s="10">
        <v>0.99</v>
      </c>
    </row>
    <row r="59" spans="2:8">
      <c r="B59" s="2" t="s">
        <v>2867</v>
      </c>
      <c r="C59" s="7" t="s">
        <v>29</v>
      </c>
      <c r="D59" s="2" t="s">
        <v>101</v>
      </c>
      <c r="E59" s="2" t="s">
        <v>113</v>
      </c>
      <c r="F59" s="10">
        <v>243000</v>
      </c>
      <c r="G59" s="10">
        <v>2000.25</v>
      </c>
      <c r="H59" s="10">
        <v>0.98</v>
      </c>
    </row>
    <row r="60" spans="2:8">
      <c r="B60" s="2" t="s">
        <v>2865</v>
      </c>
      <c r="C60" s="7" t="s">
        <v>29</v>
      </c>
      <c r="D60" s="2" t="s">
        <v>144</v>
      </c>
      <c r="E60" s="2" t="s">
        <v>175</v>
      </c>
      <c r="F60" s="10">
        <v>486000</v>
      </c>
      <c r="G60" s="10">
        <v>1905.12</v>
      </c>
      <c r="H60" s="10">
        <v>0.93</v>
      </c>
    </row>
    <row r="61" spans="2:8">
      <c r="B61" s="2" t="s">
        <v>2857</v>
      </c>
      <c r="C61" s="7" t="s">
        <v>29</v>
      </c>
      <c r="D61" s="2" t="s">
        <v>104</v>
      </c>
      <c r="E61" s="2" t="s">
        <v>182</v>
      </c>
      <c r="F61" s="10">
        <v>537444</v>
      </c>
      <c r="G61" s="10">
        <v>1850.96</v>
      </c>
      <c r="H61" s="10">
        <v>0.91</v>
      </c>
    </row>
    <row r="62" spans="2:8">
      <c r="B62" s="2" t="s">
        <v>2863</v>
      </c>
      <c r="C62" s="7" t="s">
        <v>29</v>
      </c>
      <c r="D62" s="2" t="s">
        <v>123</v>
      </c>
      <c r="E62" s="2" t="s">
        <v>177</v>
      </c>
      <c r="F62" s="10">
        <v>252000</v>
      </c>
      <c r="G62" s="10">
        <v>1813.52</v>
      </c>
      <c r="H62" s="10">
        <v>0.89</v>
      </c>
    </row>
    <row r="63" spans="2:8">
      <c r="B63" s="2" t="s">
        <v>2872</v>
      </c>
      <c r="C63" s="7" t="s">
        <v>29</v>
      </c>
      <c r="D63" s="2" t="s">
        <v>705</v>
      </c>
      <c r="E63" s="2" t="s">
        <v>1965</v>
      </c>
      <c r="F63" s="10">
        <v>98304</v>
      </c>
      <c r="G63" s="10">
        <v>1407.03</v>
      </c>
      <c r="H63" s="10">
        <v>0.69</v>
      </c>
    </row>
    <row r="64" spans="2:8">
      <c r="B64" s="2" t="s">
        <v>2858</v>
      </c>
      <c r="C64" s="7" t="s">
        <v>29</v>
      </c>
      <c r="D64" s="2" t="s">
        <v>118</v>
      </c>
      <c r="E64" s="2" t="s">
        <v>119</v>
      </c>
      <c r="F64" s="10">
        <v>333000</v>
      </c>
      <c r="G64" s="10">
        <v>1186.98</v>
      </c>
      <c r="H64" s="10">
        <v>0.57999999999999996</v>
      </c>
    </row>
    <row r="65" spans="2:8">
      <c r="B65" s="2" t="s">
        <v>2862</v>
      </c>
      <c r="C65" s="7" t="s">
        <v>29</v>
      </c>
      <c r="D65" s="2" t="s">
        <v>109</v>
      </c>
      <c r="E65" s="2" t="s">
        <v>117</v>
      </c>
      <c r="F65" s="10">
        <v>42750</v>
      </c>
      <c r="G65" s="10">
        <v>1066.31</v>
      </c>
      <c r="H65" s="10">
        <v>0.52</v>
      </c>
    </row>
    <row r="66" spans="2:8">
      <c r="B66" s="2" t="s">
        <v>2859</v>
      </c>
      <c r="C66" s="7" t="s">
        <v>29</v>
      </c>
      <c r="D66" s="2" t="s">
        <v>96</v>
      </c>
      <c r="E66" s="2" t="s">
        <v>180</v>
      </c>
      <c r="F66" s="10">
        <v>192000</v>
      </c>
      <c r="G66" s="10">
        <v>1062.1400000000001</v>
      </c>
      <c r="H66" s="10">
        <v>0.52</v>
      </c>
    </row>
    <row r="67" spans="2:8" ht="13">
      <c r="B67" s="4" t="s">
        <v>2700</v>
      </c>
    </row>
    <row r="68" spans="2:8">
      <c r="B68" s="2" t="s">
        <v>11</v>
      </c>
      <c r="C68" s="7" t="s">
        <v>11</v>
      </c>
      <c r="D68" s="2" t="s">
        <v>11</v>
      </c>
      <c r="E68" s="2" t="s">
        <v>11</v>
      </c>
      <c r="F68" s="10" t="s">
        <v>11</v>
      </c>
      <c r="G68" s="10" t="s">
        <v>11</v>
      </c>
      <c r="H68" s="10" t="s">
        <v>11</v>
      </c>
    </row>
    <row r="69" spans="2:8" ht="13">
      <c r="B69" s="4" t="s">
        <v>12</v>
      </c>
      <c r="C69" s="9"/>
      <c r="D69" s="4"/>
      <c r="E69" s="4"/>
      <c r="F69" s="12"/>
      <c r="G69" s="12">
        <f>SUM(G12:G68)</f>
        <v>188465.7</v>
      </c>
      <c r="H69" s="12">
        <f>SUM(H12:H68)</f>
        <v>92.169999999999987</v>
      </c>
    </row>
    <row r="70" spans="2:8" ht="13">
      <c r="B70" s="5" t="s">
        <v>1</v>
      </c>
      <c r="C70" s="8" t="s">
        <v>2</v>
      </c>
      <c r="D70" s="5" t="s">
        <v>14</v>
      </c>
      <c r="E70" s="5" t="s">
        <v>4</v>
      </c>
      <c r="F70" s="11" t="s">
        <v>5</v>
      </c>
      <c r="G70" s="11" t="s">
        <v>6</v>
      </c>
      <c r="H70" s="11" t="s">
        <v>7</v>
      </c>
    </row>
    <row r="71" spans="2:8" ht="13">
      <c r="B71" s="4" t="s">
        <v>15</v>
      </c>
    </row>
    <row r="72" spans="2:8" ht="13">
      <c r="B72" s="4" t="s">
        <v>10</v>
      </c>
    </row>
    <row r="73" spans="2:8" ht="13">
      <c r="B73" s="4" t="s">
        <v>16</v>
      </c>
    </row>
    <row r="74" spans="2:8">
      <c r="B74" s="2" t="s">
        <v>11</v>
      </c>
      <c r="C74" s="7" t="s">
        <v>11</v>
      </c>
      <c r="D74" s="2" t="s">
        <v>11</v>
      </c>
      <c r="E74" s="2" t="s">
        <v>11</v>
      </c>
      <c r="F74" s="10" t="s">
        <v>11</v>
      </c>
      <c r="G74" s="10" t="s">
        <v>11</v>
      </c>
      <c r="H74" s="10" t="s">
        <v>11</v>
      </c>
    </row>
    <row r="75" spans="2:8" ht="13">
      <c r="B75" s="4" t="s">
        <v>20</v>
      </c>
      <c r="C75" s="9"/>
      <c r="D75" s="4"/>
      <c r="E75" s="4"/>
      <c r="F75" s="12"/>
      <c r="G75" s="12">
        <f>SUM(G70:G74)</f>
        <v>0</v>
      </c>
      <c r="H75" s="12">
        <f>SUM(H70:H74)</f>
        <v>0</v>
      </c>
    </row>
    <row r="76" spans="2:8" ht="13">
      <c r="B76" s="4" t="s">
        <v>21</v>
      </c>
    </row>
    <row r="77" spans="2:8">
      <c r="B77" s="2" t="s">
        <v>11</v>
      </c>
      <c r="C77" s="7" t="s">
        <v>11</v>
      </c>
      <c r="D77" s="2" t="s">
        <v>11</v>
      </c>
      <c r="E77" s="2" t="s">
        <v>11</v>
      </c>
      <c r="F77" s="10" t="s">
        <v>11</v>
      </c>
      <c r="G77" s="10" t="s">
        <v>11</v>
      </c>
      <c r="H77" s="10" t="s">
        <v>11</v>
      </c>
    </row>
    <row r="78" spans="2:8" ht="13">
      <c r="B78" s="4" t="s">
        <v>23</v>
      </c>
      <c r="C78" s="9"/>
      <c r="D78" s="4"/>
      <c r="E78" s="4"/>
      <c r="F78" s="12"/>
      <c r="G78" s="12">
        <f>SUM(G76:G77)</f>
        <v>0</v>
      </c>
      <c r="H78" s="12">
        <f>SUM(H76:H77)</f>
        <v>0</v>
      </c>
    </row>
    <row r="79" spans="2:8" ht="13">
      <c r="B79" s="4" t="s">
        <v>24</v>
      </c>
    </row>
    <row r="80" spans="2:8">
      <c r="B80" s="2" t="s">
        <v>11</v>
      </c>
      <c r="C80" s="7" t="s">
        <v>11</v>
      </c>
      <c r="D80" s="2" t="s">
        <v>11</v>
      </c>
      <c r="E80" s="2" t="s">
        <v>11</v>
      </c>
      <c r="F80" s="10" t="s">
        <v>11</v>
      </c>
      <c r="G80" s="10" t="s">
        <v>11</v>
      </c>
      <c r="H80" s="10" t="s">
        <v>11</v>
      </c>
    </row>
    <row r="81" spans="2:8" ht="13">
      <c r="B81" s="4" t="s">
        <v>25</v>
      </c>
      <c r="C81" s="9"/>
      <c r="D81" s="4"/>
      <c r="E81" s="4"/>
      <c r="F81" s="12"/>
      <c r="G81" s="12">
        <f>SUM(G79:G80)</f>
        <v>0</v>
      </c>
      <c r="H81" s="12">
        <f>SUM(H79:H80)</f>
        <v>0</v>
      </c>
    </row>
    <row r="82" spans="2:8" ht="13">
      <c r="B82" s="4" t="s">
        <v>340</v>
      </c>
    </row>
    <row r="83" spans="2:8">
      <c r="B83" s="2" t="s">
        <v>11</v>
      </c>
      <c r="C83" s="7" t="s">
        <v>11</v>
      </c>
      <c r="D83" s="2" t="s">
        <v>11</v>
      </c>
      <c r="E83" s="2" t="s">
        <v>11</v>
      </c>
      <c r="F83" s="10" t="s">
        <v>11</v>
      </c>
      <c r="G83" s="10" t="s">
        <v>11</v>
      </c>
      <c r="H83" s="10" t="s">
        <v>11</v>
      </c>
    </row>
    <row r="84" spans="2:8" ht="13">
      <c r="B84" s="4" t="s">
        <v>126</v>
      </c>
      <c r="C84" s="9"/>
      <c r="D84" s="4"/>
      <c r="E84" s="4"/>
      <c r="F84" s="12"/>
      <c r="G84" s="12">
        <f>SUM(G82:G83)</f>
        <v>0</v>
      </c>
      <c r="H84" s="12">
        <f>SUM(H82:H83)</f>
        <v>0</v>
      </c>
    </row>
    <row r="85" spans="2:8" ht="13">
      <c r="B85" s="4" t="s">
        <v>26</v>
      </c>
    </row>
    <row r="86" spans="2:8">
      <c r="B86" s="2" t="s">
        <v>11</v>
      </c>
      <c r="C86" s="7" t="s">
        <v>11</v>
      </c>
      <c r="D86" s="2" t="s">
        <v>11</v>
      </c>
      <c r="E86" s="2" t="s">
        <v>11</v>
      </c>
      <c r="F86" s="10" t="s">
        <v>11</v>
      </c>
      <c r="G86" s="10" t="s">
        <v>11</v>
      </c>
      <c r="H86" s="10" t="s">
        <v>11</v>
      </c>
    </row>
    <row r="87" spans="2:8" ht="13">
      <c r="B87" s="4" t="s">
        <v>125</v>
      </c>
      <c r="C87" s="9"/>
      <c r="D87" s="4"/>
      <c r="E87" s="4"/>
      <c r="F87" s="12"/>
      <c r="G87" s="12">
        <f>SUM(G85:G86)</f>
        <v>0</v>
      </c>
      <c r="H87" s="12">
        <f>SUM(H85:H86)</f>
        <v>0</v>
      </c>
    </row>
    <row r="88" spans="2:8" ht="13">
      <c r="B88" s="4" t="s">
        <v>27</v>
      </c>
    </row>
    <row r="89" spans="2:8">
      <c r="B89" s="2" t="s">
        <v>11</v>
      </c>
      <c r="C89" s="7" t="s">
        <v>11</v>
      </c>
      <c r="D89" s="2" t="s">
        <v>11</v>
      </c>
      <c r="E89" s="2" t="s">
        <v>11</v>
      </c>
      <c r="F89" s="10" t="s">
        <v>11</v>
      </c>
      <c r="G89" s="10" t="s">
        <v>11</v>
      </c>
      <c r="H89" s="10" t="s">
        <v>11</v>
      </c>
    </row>
    <row r="90" spans="2:8" ht="13">
      <c r="B90" s="4" t="s">
        <v>28</v>
      </c>
      <c r="C90" s="9"/>
      <c r="D90" s="4"/>
      <c r="E90" s="4"/>
      <c r="F90" s="12"/>
      <c r="G90" s="12">
        <f>SUM(G88:G89)</f>
        <v>0</v>
      </c>
      <c r="H90" s="12">
        <f>SUM(H88:H89)</f>
        <v>0</v>
      </c>
    </row>
    <row r="91" spans="2:8" ht="13">
      <c r="B91" s="4" t="s">
        <v>128</v>
      </c>
    </row>
    <row r="92" spans="2:8">
      <c r="B92" s="2" t="s">
        <v>11</v>
      </c>
      <c r="C92" s="7" t="s">
        <v>11</v>
      </c>
      <c r="D92" s="2" t="s">
        <v>11</v>
      </c>
      <c r="E92" s="2" t="s">
        <v>11</v>
      </c>
      <c r="F92" s="10" t="s">
        <v>11</v>
      </c>
      <c r="G92" s="10" t="s">
        <v>11</v>
      </c>
      <c r="H92" s="10" t="s">
        <v>11</v>
      </c>
    </row>
    <row r="93" spans="2:8" ht="13">
      <c r="B93" s="4" t="s">
        <v>30</v>
      </c>
      <c r="C93" s="9"/>
      <c r="D93" s="4"/>
      <c r="E93" s="4"/>
      <c r="F93" s="12"/>
      <c r="G93" s="12">
        <f>SUM(G91:G92)</f>
        <v>0</v>
      </c>
      <c r="H93" s="12">
        <f>SUM(H91:H92)</f>
        <v>0</v>
      </c>
    </row>
    <row r="94" spans="2:8" ht="13">
      <c r="B94" s="4" t="s">
        <v>129</v>
      </c>
    </row>
    <row r="95" spans="2:8">
      <c r="B95" s="2" t="s">
        <v>11</v>
      </c>
      <c r="C95" s="7" t="s">
        <v>11</v>
      </c>
      <c r="D95" s="2" t="s">
        <v>11</v>
      </c>
      <c r="E95" s="2" t="s">
        <v>11</v>
      </c>
      <c r="F95" s="10" t="s">
        <v>11</v>
      </c>
      <c r="G95" s="10" t="s">
        <v>11</v>
      </c>
      <c r="H95" s="10" t="s">
        <v>11</v>
      </c>
    </row>
    <row r="96" spans="2:8" ht="13">
      <c r="B96" s="4" t="s">
        <v>31</v>
      </c>
      <c r="C96" s="9"/>
      <c r="D96" s="4"/>
      <c r="E96" s="4"/>
      <c r="F96" s="12"/>
      <c r="G96" s="12">
        <f>SUM(G94:G95)</f>
        <v>0</v>
      </c>
      <c r="H96" s="12">
        <f>SUM(H94:H95)</f>
        <v>0</v>
      </c>
    </row>
    <row r="97" spans="2:8" ht="13">
      <c r="B97" s="4" t="s">
        <v>130</v>
      </c>
    </row>
    <row r="98" spans="2:8">
      <c r="B98" s="2" t="s">
        <v>11</v>
      </c>
      <c r="C98" s="7" t="s">
        <v>11</v>
      </c>
      <c r="D98" s="2" t="s">
        <v>11</v>
      </c>
      <c r="E98" s="2" t="s">
        <v>11</v>
      </c>
      <c r="F98" s="10" t="s">
        <v>11</v>
      </c>
      <c r="G98" s="10" t="s">
        <v>11</v>
      </c>
      <c r="H98" s="10" t="s">
        <v>11</v>
      </c>
    </row>
    <row r="99" spans="2:8" ht="13">
      <c r="B99" s="4" t="s">
        <v>124</v>
      </c>
      <c r="C99" s="9"/>
      <c r="D99" s="4"/>
      <c r="E99" s="4"/>
      <c r="F99" s="12"/>
      <c r="G99" s="12">
        <f>SUM(G97:G98)</f>
        <v>0</v>
      </c>
      <c r="H99" s="12">
        <f>SUM(H97:H98)</f>
        <v>0</v>
      </c>
    </row>
    <row r="100" spans="2:8" ht="13">
      <c r="B100" s="4" t="s">
        <v>131</v>
      </c>
    </row>
    <row r="101" spans="2:8">
      <c r="B101" s="2" t="s">
        <v>11</v>
      </c>
      <c r="C101" s="7" t="s">
        <v>11</v>
      </c>
      <c r="D101" s="2" t="s">
        <v>11</v>
      </c>
      <c r="E101" s="2" t="s">
        <v>11</v>
      </c>
      <c r="F101" s="10" t="s">
        <v>11</v>
      </c>
      <c r="G101" s="10" t="s">
        <v>11</v>
      </c>
      <c r="H101" s="10" t="s">
        <v>11</v>
      </c>
    </row>
    <row r="102" spans="2:8" ht="13">
      <c r="B102" s="4" t="s">
        <v>13</v>
      </c>
      <c r="C102" s="9"/>
      <c r="D102" s="4"/>
      <c r="E102" s="4"/>
      <c r="F102" s="12"/>
      <c r="G102" s="12">
        <f>SUM(G100:G101)</f>
        <v>0</v>
      </c>
      <c r="H102" s="12">
        <f>SUM(H100:H101)</f>
        <v>0</v>
      </c>
    </row>
    <row r="103" spans="2:8" ht="13">
      <c r="B103" s="4" t="s">
        <v>132</v>
      </c>
      <c r="C103" s="9"/>
      <c r="D103" s="4"/>
      <c r="E103" s="4"/>
      <c r="F103" s="12"/>
      <c r="G103" s="12">
        <v>11555.86</v>
      </c>
      <c r="H103" s="12">
        <v>5.65</v>
      </c>
    </row>
    <row r="104" spans="2:8" ht="13">
      <c r="B104" s="4" t="s">
        <v>32</v>
      </c>
      <c r="C104" s="9"/>
      <c r="D104" s="4"/>
      <c r="E104" s="4"/>
      <c r="F104" s="12"/>
      <c r="G104" s="12">
        <v>200021.56</v>
      </c>
      <c r="H104" s="12">
        <v>97.82</v>
      </c>
    </row>
    <row r="105" spans="2:8" ht="13">
      <c r="B105" s="4" t="s">
        <v>33</v>
      </c>
      <c r="C105" s="9"/>
      <c r="D105" s="4"/>
      <c r="E105" s="4"/>
      <c r="F105" s="12"/>
      <c r="G105" s="12">
        <v>4388.0268773999851</v>
      </c>
      <c r="H105" s="12">
        <v>2.1800000000000068</v>
      </c>
    </row>
    <row r="106" spans="2:8" ht="13">
      <c r="B106" s="4" t="s">
        <v>34</v>
      </c>
      <c r="C106" s="9"/>
      <c r="D106" s="4"/>
      <c r="E106" s="4"/>
      <c r="F106" s="12"/>
      <c r="G106" s="12">
        <v>204409.5868774</v>
      </c>
      <c r="H106" s="12">
        <v>100</v>
      </c>
    </row>
    <row r="107" spans="2:8">
      <c r="B107" s="2" t="s">
        <v>35</v>
      </c>
    </row>
    <row r="108" spans="2:8" ht="13">
      <c r="B108" s="4" t="s">
        <v>36</v>
      </c>
    </row>
    <row r="109" spans="2:8" ht="13">
      <c r="B109" s="4" t="s">
        <v>37</v>
      </c>
      <c r="C109" s="7" t="s">
        <v>1793</v>
      </c>
    </row>
    <row r="110" spans="2:8" ht="13">
      <c r="B110" s="4" t="s">
        <v>40</v>
      </c>
      <c r="C110" s="7" t="s">
        <v>39</v>
      </c>
    </row>
    <row r="111" spans="2:8" ht="13">
      <c r="B111" s="4" t="s">
        <v>699</v>
      </c>
      <c r="C111" s="7" t="s">
        <v>39</v>
      </c>
    </row>
    <row r="112" spans="2:8" ht="13">
      <c r="B112" s="4" t="s">
        <v>41</v>
      </c>
      <c r="C112" s="7" t="s">
        <v>42</v>
      </c>
    </row>
    <row r="113" spans="2:3" ht="13">
      <c r="B113" s="4" t="s">
        <v>2467</v>
      </c>
      <c r="C113" s="9"/>
    </row>
    <row r="114" spans="2:3" ht="13">
      <c r="B114" s="4" t="s">
        <v>2468</v>
      </c>
      <c r="C114" s="9"/>
    </row>
    <row r="115" spans="2:3" ht="13">
      <c r="B115" s="4" t="s">
        <v>2469</v>
      </c>
      <c r="C115" s="9"/>
    </row>
    <row r="116" spans="2:3" ht="13">
      <c r="B116" s="4" t="s">
        <v>2470</v>
      </c>
      <c r="C116" s="9"/>
    </row>
    <row r="117" spans="2:3" ht="13">
      <c r="B117" s="4" t="s">
        <v>3060</v>
      </c>
      <c r="C117" s="9"/>
    </row>
    <row r="118" spans="2:3">
      <c r="B118" s="2" t="s">
        <v>43</v>
      </c>
    </row>
    <row r="119" spans="2:3">
      <c r="B119" s="2" t="s">
        <v>807</v>
      </c>
    </row>
    <row r="122" spans="2:3" ht="14.5">
      <c r="B122" s="71" t="s">
        <v>2074</v>
      </c>
      <c r="C122" s="72"/>
    </row>
    <row r="123" spans="2:3" ht="14.5">
      <c r="B123" s="71" t="s">
        <v>808</v>
      </c>
      <c r="C123" s="73" t="s">
        <v>809</v>
      </c>
    </row>
    <row r="124" spans="2:3" ht="14.5">
      <c r="B124" s="16" t="s">
        <v>810</v>
      </c>
      <c r="C124" s="17" t="s">
        <v>811</v>
      </c>
    </row>
    <row r="125" spans="2:3" ht="14.5">
      <c r="B125" s="16" t="s">
        <v>812</v>
      </c>
      <c r="C125" s="17" t="s">
        <v>811</v>
      </c>
    </row>
    <row r="126" spans="2:3" ht="14.5">
      <c r="B126" s="16" t="s">
        <v>813</v>
      </c>
      <c r="C126" s="17" t="s">
        <v>811</v>
      </c>
    </row>
    <row r="127" spans="2:3" ht="14.5">
      <c r="B127" s="16" t="s">
        <v>814</v>
      </c>
      <c r="C127" s="17" t="s">
        <v>811</v>
      </c>
    </row>
    <row r="128" spans="2:3" ht="14.5">
      <c r="B128" s="16" t="s">
        <v>815</v>
      </c>
      <c r="C128" s="17" t="s">
        <v>811</v>
      </c>
    </row>
    <row r="129" spans="2:7" ht="14.5">
      <c r="B129" s="16" t="s">
        <v>816</v>
      </c>
      <c r="C129" s="17" t="s">
        <v>811</v>
      </c>
    </row>
    <row r="130" spans="2:7" ht="14.5">
      <c r="B130" s="71" t="s">
        <v>817</v>
      </c>
      <c r="C130" s="72" t="s">
        <v>811</v>
      </c>
    </row>
    <row r="132" spans="2:7" ht="14.5">
      <c r="B132" s="16" t="s">
        <v>52</v>
      </c>
      <c r="C132" s="17"/>
      <c r="D132" s="16"/>
    </row>
    <row r="133" spans="2:7" ht="29">
      <c r="B133" s="20" t="s">
        <v>53</v>
      </c>
      <c r="C133" s="18" t="s">
        <v>54</v>
      </c>
      <c r="D133" s="20" t="s">
        <v>55</v>
      </c>
    </row>
    <row r="134" spans="2:7" ht="14.5">
      <c r="B134" s="16" t="s">
        <v>39</v>
      </c>
      <c r="C134" s="17" t="s">
        <v>39</v>
      </c>
      <c r="D134" s="16" t="s">
        <v>39</v>
      </c>
    </row>
    <row r="136" spans="2:7" ht="13">
      <c r="B136" s="24" t="s">
        <v>56</v>
      </c>
      <c r="C136" s="25">
        <v>46326</v>
      </c>
      <c r="D136" s="14"/>
      <c r="E136" s="13"/>
      <c r="F136" s="30"/>
    </row>
    <row r="137" spans="2:7" ht="13">
      <c r="B137" s="24" t="s">
        <v>57</v>
      </c>
      <c r="C137" s="26" t="s">
        <v>58</v>
      </c>
      <c r="D137" s="24" t="s">
        <v>59</v>
      </c>
      <c r="E137" s="27" t="s">
        <v>60</v>
      </c>
      <c r="F137" s="29" t="s">
        <v>61</v>
      </c>
      <c r="G137" s="12"/>
    </row>
    <row r="138" spans="2:7">
      <c r="B138" s="22" t="s">
        <v>39</v>
      </c>
      <c r="C138" s="23" t="s">
        <v>39</v>
      </c>
      <c r="D138" s="22" t="s">
        <v>39</v>
      </c>
      <c r="E138" s="19" t="s">
        <v>39</v>
      </c>
      <c r="F138" s="28" t="s">
        <v>39</v>
      </c>
    </row>
    <row r="141" spans="2:7" ht="13">
      <c r="B141" s="4" t="s">
        <v>62</v>
      </c>
    </row>
    <row r="142" spans="2:7" ht="13">
      <c r="B142" s="4"/>
    </row>
    <row r="143" spans="2:7" ht="13">
      <c r="B143" s="4" t="s">
        <v>1810</v>
      </c>
    </row>
    <row r="144" spans="2:7" ht="13">
      <c r="B144" s="24" t="s">
        <v>63</v>
      </c>
      <c r="C144" s="26" t="s">
        <v>64</v>
      </c>
      <c r="D144" s="4"/>
    </row>
    <row r="145" spans="2:7">
      <c r="B145" s="14" t="s">
        <v>39</v>
      </c>
      <c r="C145" s="15" t="s">
        <v>39</v>
      </c>
    </row>
    <row r="147" spans="2:7" ht="13">
      <c r="B147" s="24" t="s">
        <v>65</v>
      </c>
      <c r="C147" s="26" t="s">
        <v>64</v>
      </c>
    </row>
    <row r="148" spans="2:7">
      <c r="B148" s="14" t="s">
        <v>39</v>
      </c>
      <c r="C148" s="15" t="s">
        <v>39</v>
      </c>
    </row>
    <row r="150" spans="2:7" ht="13">
      <c r="B150" s="24" t="s">
        <v>66</v>
      </c>
      <c r="C150" s="26" t="s">
        <v>67</v>
      </c>
    </row>
    <row r="151" spans="2:7">
      <c r="B151" s="14" t="s">
        <v>39</v>
      </c>
      <c r="C151" s="15" t="s">
        <v>39</v>
      </c>
    </row>
    <row r="153" spans="2:7" ht="13">
      <c r="B153" s="27" t="s">
        <v>68</v>
      </c>
      <c r="C153" s="26" t="s">
        <v>67</v>
      </c>
    </row>
    <row r="154" spans="2:7">
      <c r="B154" s="13" t="s">
        <v>39</v>
      </c>
      <c r="C154" s="15" t="s">
        <v>39</v>
      </c>
    </row>
    <row r="156" spans="2:7" ht="13">
      <c r="B156" s="24" t="s">
        <v>69</v>
      </c>
      <c r="C156" s="26" t="s">
        <v>39</v>
      </c>
    </row>
    <row r="158" spans="2:7" ht="13">
      <c r="B158" s="24" t="s">
        <v>70</v>
      </c>
      <c r="C158" s="25">
        <v>46326</v>
      </c>
      <c r="D158" s="14"/>
      <c r="E158" s="13"/>
      <c r="F158" s="30"/>
    </row>
    <row r="159" spans="2:7" ht="13">
      <c r="B159" s="24" t="s">
        <v>57</v>
      </c>
      <c r="C159" s="26" t="s">
        <v>58</v>
      </c>
      <c r="D159" s="24" t="s">
        <v>59</v>
      </c>
      <c r="E159" s="27" t="s">
        <v>60</v>
      </c>
      <c r="F159" s="29" t="s">
        <v>61</v>
      </c>
      <c r="G159" s="12"/>
    </row>
    <row r="160" spans="2:7">
      <c r="B160" s="22" t="s">
        <v>39</v>
      </c>
      <c r="C160" s="23" t="s">
        <v>39</v>
      </c>
      <c r="D160" s="22" t="s">
        <v>39</v>
      </c>
      <c r="E160" s="19" t="s">
        <v>39</v>
      </c>
      <c r="F160" s="28" t="s">
        <v>39</v>
      </c>
    </row>
    <row r="161" spans="2:4" ht="13">
      <c r="B161" s="4" t="s">
        <v>62</v>
      </c>
    </row>
    <row r="162" spans="2:4" ht="13">
      <c r="B162" s="4"/>
    </row>
    <row r="163" spans="2:4" ht="13">
      <c r="B163" s="4" t="s">
        <v>1810</v>
      </c>
    </row>
    <row r="164" spans="2:4" ht="13">
      <c r="B164" s="24" t="s">
        <v>63</v>
      </c>
      <c r="C164" s="26" t="s">
        <v>64</v>
      </c>
      <c r="D164" s="4"/>
    </row>
    <row r="165" spans="2:4">
      <c r="B165" s="14" t="s">
        <v>39</v>
      </c>
      <c r="C165" s="15" t="s">
        <v>39</v>
      </c>
    </row>
    <row r="167" spans="2:4" ht="13">
      <c r="B167" s="24" t="s">
        <v>65</v>
      </c>
      <c r="C167" s="26" t="s">
        <v>64</v>
      </c>
    </row>
    <row r="168" spans="2:4">
      <c r="B168" s="14" t="s">
        <v>39</v>
      </c>
      <c r="C168" s="15" t="s">
        <v>39</v>
      </c>
    </row>
    <row r="170" spans="2:4" ht="13">
      <c r="B170" s="24" t="s">
        <v>66</v>
      </c>
      <c r="C170" s="26" t="s">
        <v>67</v>
      </c>
    </row>
    <row r="171" spans="2:4">
      <c r="B171" s="14" t="s">
        <v>39</v>
      </c>
      <c r="C171" s="15" t="s">
        <v>39</v>
      </c>
    </row>
    <row r="173" spans="2:4" ht="13">
      <c r="B173" s="27" t="s">
        <v>68</v>
      </c>
      <c r="C173" s="26" t="s">
        <v>67</v>
      </c>
    </row>
    <row r="174" spans="2:4">
      <c r="B174" s="13" t="s">
        <v>39</v>
      </c>
      <c r="C174" s="15" t="s">
        <v>39</v>
      </c>
    </row>
    <row r="176" spans="2:4" ht="13">
      <c r="B176" s="24" t="s">
        <v>69</v>
      </c>
      <c r="C176" s="26" t="s">
        <v>39</v>
      </c>
    </row>
    <row r="179" spans="2:80" ht="13">
      <c r="B179" s="4" t="s">
        <v>1811</v>
      </c>
    </row>
    <row r="181" spans="2:80" ht="13">
      <c r="B181" s="24" t="s">
        <v>57</v>
      </c>
      <c r="C181" s="26" t="s">
        <v>71</v>
      </c>
      <c r="D181" s="24" t="s">
        <v>72</v>
      </c>
      <c r="E181" s="24" t="s">
        <v>73</v>
      </c>
      <c r="F181" s="12"/>
    </row>
    <row r="182" spans="2:80">
      <c r="B182" s="14" t="s">
        <v>39</v>
      </c>
      <c r="C182" s="15" t="s">
        <v>39</v>
      </c>
      <c r="D182" s="14" t="s">
        <v>39</v>
      </c>
      <c r="E182" s="14" t="s">
        <v>39</v>
      </c>
    </row>
    <row r="185" spans="2:80" ht="13">
      <c r="B185" s="4" t="s">
        <v>74</v>
      </c>
      <c r="C185" s="9" t="s">
        <v>39</v>
      </c>
      <c r="D185" s="4"/>
      <c r="E185" s="4"/>
      <c r="F185" s="12"/>
      <c r="G185" s="12"/>
      <c r="H185" s="12"/>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row>
    <row r="187" spans="2:80" ht="13">
      <c r="B187" s="4" t="s">
        <v>1812</v>
      </c>
    </row>
    <row r="189" spans="2:80" ht="13">
      <c r="B189" s="24" t="s">
        <v>75</v>
      </c>
      <c r="C189" s="26" t="s">
        <v>64</v>
      </c>
      <c r="D189" s="4"/>
    </row>
    <row r="190" spans="2:80">
      <c r="B190" s="14" t="s">
        <v>39</v>
      </c>
      <c r="C190" s="15" t="s">
        <v>39</v>
      </c>
    </row>
    <row r="193" spans="2:80" ht="13">
      <c r="B193" s="24" t="s">
        <v>76</v>
      </c>
      <c r="C193" s="26" t="s">
        <v>77</v>
      </c>
      <c r="D193" s="4"/>
    </row>
    <row r="194" spans="2:80">
      <c r="B194" s="14" t="s">
        <v>39</v>
      </c>
      <c r="C194" s="15" t="s">
        <v>39</v>
      </c>
    </row>
    <row r="197" spans="2:80" ht="13">
      <c r="B197" s="4" t="s">
        <v>78</v>
      </c>
    </row>
    <row r="200" spans="2:80" ht="13">
      <c r="B200" s="4" t="s">
        <v>1813</v>
      </c>
    </row>
    <row r="202" spans="2:80" ht="13">
      <c r="B202" s="24" t="s">
        <v>57</v>
      </c>
      <c r="C202" s="26" t="s">
        <v>79</v>
      </c>
      <c r="D202" s="24" t="s">
        <v>71</v>
      </c>
      <c r="E202" s="24" t="s">
        <v>72</v>
      </c>
      <c r="F202" s="29" t="s">
        <v>73</v>
      </c>
      <c r="G202" s="12"/>
    </row>
    <row r="203" spans="2:80">
      <c r="B203" s="14" t="s">
        <v>39</v>
      </c>
      <c r="C203" s="15" t="s">
        <v>39</v>
      </c>
      <c r="D203" s="14" t="s">
        <v>39</v>
      </c>
      <c r="E203" s="14" t="s">
        <v>39</v>
      </c>
      <c r="F203" s="21" t="s">
        <v>39</v>
      </c>
    </row>
    <row r="206" spans="2:80" ht="13">
      <c r="B206" s="4" t="s">
        <v>74</v>
      </c>
      <c r="C206" s="9" t="s">
        <v>39</v>
      </c>
      <c r="D206" s="4"/>
      <c r="E206" s="4"/>
      <c r="F206" s="12"/>
      <c r="G206" s="12"/>
      <c r="H206" s="12"/>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row>
    <row r="208" spans="2:80" ht="13">
      <c r="B208" s="4" t="s">
        <v>1812</v>
      </c>
    </row>
    <row r="210" spans="2:7" ht="13">
      <c r="B210" s="24" t="s">
        <v>75</v>
      </c>
      <c r="C210" s="26" t="s">
        <v>64</v>
      </c>
      <c r="D210" s="4"/>
    </row>
    <row r="211" spans="2:7">
      <c r="B211" s="14" t="s">
        <v>39</v>
      </c>
      <c r="C211" s="15" t="s">
        <v>39</v>
      </c>
    </row>
    <row r="214" spans="2:7" ht="13">
      <c r="B214" s="24" t="s">
        <v>76</v>
      </c>
      <c r="C214" s="26" t="s">
        <v>77</v>
      </c>
      <c r="D214" s="4"/>
    </row>
    <row r="215" spans="2:7">
      <c r="B215" s="14" t="s">
        <v>39</v>
      </c>
      <c r="C215" s="15" t="s">
        <v>39</v>
      </c>
    </row>
    <row r="218" spans="2:7" ht="13">
      <c r="B218" s="4" t="s">
        <v>78</v>
      </c>
    </row>
    <row r="221" spans="2:7" ht="13">
      <c r="B221" s="4" t="s">
        <v>1814</v>
      </c>
    </row>
    <row r="222" spans="2:7" ht="13">
      <c r="B222" s="24" t="s">
        <v>57</v>
      </c>
      <c r="C222" s="26" t="s">
        <v>80</v>
      </c>
      <c r="D222" s="24" t="s">
        <v>81</v>
      </c>
      <c r="E222" s="24" t="s">
        <v>82</v>
      </c>
      <c r="F222" s="29" t="s">
        <v>83</v>
      </c>
      <c r="G222" s="12"/>
    </row>
    <row r="223" spans="2:7">
      <c r="B223" s="14" t="s">
        <v>39</v>
      </c>
      <c r="C223" s="15" t="s">
        <v>39</v>
      </c>
      <c r="D223" s="14" t="s">
        <v>39</v>
      </c>
      <c r="E223" s="14" t="s">
        <v>39</v>
      </c>
      <c r="F223" s="21" t="s">
        <v>39</v>
      </c>
    </row>
    <row r="224" spans="2:7">
      <c r="B224" s="2" t="s">
        <v>127</v>
      </c>
    </row>
  </sheetData>
  <mergeCells count="3">
    <mergeCell ref="B1:E1"/>
    <mergeCell ref="C3:C6"/>
    <mergeCell ref="D3:D6"/>
  </mergeCells>
  <hyperlinks>
    <hyperlink ref="A1" location="Index!A1" display="Index" xr:uid="{A296BA01-59FA-433D-97FB-C5755D19BE42}"/>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3EEF6-E6FD-4AB3-A0B6-7EE9843B6F95}">
  <sheetPr codeName="Sheet60"/>
  <dimension ref="A1:CB238"/>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1610</v>
      </c>
      <c r="C1" s="255"/>
      <c r="D1" s="255"/>
      <c r="E1" s="255"/>
    </row>
    <row r="3" spans="1:9" ht="14.5">
      <c r="B3" s="68" t="s">
        <v>1611</v>
      </c>
      <c r="C3" s="261"/>
      <c r="D3" s="257"/>
      <c r="E3" s="1"/>
    </row>
    <row r="4" spans="1:9" ht="29">
      <c r="B4" s="69" t="s">
        <v>134</v>
      </c>
      <c r="C4" s="261"/>
      <c r="D4" s="257"/>
      <c r="E4" s="1"/>
    </row>
    <row r="5" spans="1:9" ht="14.5">
      <c r="B5" s="69" t="s">
        <v>135</v>
      </c>
      <c r="C5" s="261"/>
      <c r="D5" s="257"/>
      <c r="E5" s="1"/>
    </row>
    <row r="6" spans="1:9" ht="43.5">
      <c r="B6" s="69" t="s">
        <v>1612</v>
      </c>
      <c r="C6" s="261"/>
      <c r="D6" s="257"/>
      <c r="E6" s="1"/>
    </row>
    <row r="7" spans="1:9" ht="29">
      <c r="B7" s="69" t="s">
        <v>137</v>
      </c>
      <c r="C7" s="70" t="s">
        <v>138</v>
      </c>
      <c r="D7" s="70" t="s">
        <v>139</v>
      </c>
      <c r="E7"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2903</v>
      </c>
      <c r="C15" s="7" t="s">
        <v>29</v>
      </c>
      <c r="D15" s="2" t="s">
        <v>85</v>
      </c>
      <c r="E15" s="2" t="s">
        <v>86</v>
      </c>
      <c r="F15" s="10">
        <v>684000</v>
      </c>
      <c r="G15" s="10">
        <v>9562.32</v>
      </c>
      <c r="H15" s="10">
        <v>4.6399999999999997</v>
      </c>
    </row>
    <row r="16" spans="1:9">
      <c r="B16" s="2" t="s">
        <v>2901</v>
      </c>
      <c r="C16" s="7" t="s">
        <v>29</v>
      </c>
      <c r="D16" s="2" t="s">
        <v>90</v>
      </c>
      <c r="E16" s="2" t="s">
        <v>91</v>
      </c>
      <c r="F16" s="10">
        <v>2304000</v>
      </c>
      <c r="G16" s="10">
        <v>7917.7</v>
      </c>
      <c r="H16" s="10">
        <v>3.84</v>
      </c>
    </row>
    <row r="17" spans="2:8">
      <c r="B17" s="2" t="s">
        <v>2900</v>
      </c>
      <c r="C17" s="7" t="s">
        <v>29</v>
      </c>
      <c r="D17" s="2" t="s">
        <v>87</v>
      </c>
      <c r="E17" s="2" t="s">
        <v>88</v>
      </c>
      <c r="F17" s="10">
        <v>576000</v>
      </c>
      <c r="G17" s="10">
        <v>6709.82</v>
      </c>
      <c r="H17" s="10">
        <v>3.26</v>
      </c>
    </row>
    <row r="18" spans="2:8">
      <c r="B18" s="2" t="s">
        <v>2899</v>
      </c>
      <c r="C18" s="7" t="s">
        <v>29</v>
      </c>
      <c r="D18" s="2" t="s">
        <v>89</v>
      </c>
      <c r="E18" s="2" t="s">
        <v>147</v>
      </c>
      <c r="F18" s="10">
        <v>207000</v>
      </c>
      <c r="G18" s="10">
        <v>6600.82</v>
      </c>
      <c r="H18" s="10">
        <v>3.2</v>
      </c>
    </row>
    <row r="19" spans="2:8">
      <c r="B19" s="2" t="s">
        <v>2893</v>
      </c>
      <c r="C19" s="7" t="s">
        <v>29</v>
      </c>
      <c r="D19" s="2" t="s">
        <v>144</v>
      </c>
      <c r="E19" s="2" t="s">
        <v>145</v>
      </c>
      <c r="F19" s="10">
        <v>126000</v>
      </c>
      <c r="G19" s="10">
        <v>5149.24</v>
      </c>
      <c r="H19" s="10">
        <v>2.5</v>
      </c>
    </row>
    <row r="20" spans="2:8">
      <c r="B20" s="2" t="s">
        <v>2898</v>
      </c>
      <c r="C20" s="7" t="s">
        <v>29</v>
      </c>
      <c r="D20" s="2" t="s">
        <v>84</v>
      </c>
      <c r="E20" s="2" t="s">
        <v>140</v>
      </c>
      <c r="F20" s="10">
        <v>27000</v>
      </c>
      <c r="G20" s="10">
        <v>5076</v>
      </c>
      <c r="H20" s="10">
        <v>2.46</v>
      </c>
    </row>
    <row r="21" spans="2:8">
      <c r="B21" s="2" t="s">
        <v>2896</v>
      </c>
      <c r="C21" s="7" t="s">
        <v>29</v>
      </c>
      <c r="D21" s="2" t="s">
        <v>85</v>
      </c>
      <c r="E21" s="2" t="s">
        <v>99</v>
      </c>
      <c r="F21" s="10">
        <v>990000</v>
      </c>
      <c r="G21" s="10">
        <v>4569.84</v>
      </c>
      <c r="H21" s="10">
        <v>2.2200000000000002</v>
      </c>
    </row>
    <row r="22" spans="2:8">
      <c r="B22" s="2" t="s">
        <v>2895</v>
      </c>
      <c r="C22" s="7" t="s">
        <v>29</v>
      </c>
      <c r="D22" s="2" t="s">
        <v>93</v>
      </c>
      <c r="E22" s="2" t="s">
        <v>94</v>
      </c>
      <c r="F22" s="10">
        <v>243000</v>
      </c>
      <c r="G22" s="10">
        <v>4495.5</v>
      </c>
      <c r="H22" s="10">
        <v>2.1800000000000002</v>
      </c>
    </row>
    <row r="23" spans="2:8">
      <c r="B23" s="2" t="s">
        <v>2888</v>
      </c>
      <c r="C23" s="7" t="s">
        <v>29</v>
      </c>
      <c r="D23" s="2" t="s">
        <v>89</v>
      </c>
      <c r="E23" s="2" t="s">
        <v>156</v>
      </c>
      <c r="F23" s="10">
        <v>126000</v>
      </c>
      <c r="G23" s="10">
        <v>4423.1000000000004</v>
      </c>
      <c r="H23" s="10">
        <v>2.15</v>
      </c>
    </row>
    <row r="24" spans="2:8">
      <c r="B24" s="2" t="s">
        <v>2889</v>
      </c>
      <c r="C24" s="7" t="s">
        <v>29</v>
      </c>
      <c r="D24" s="2" t="s">
        <v>85</v>
      </c>
      <c r="E24" s="2" t="s">
        <v>161</v>
      </c>
      <c r="F24" s="10">
        <v>1197000</v>
      </c>
      <c r="G24" s="10">
        <v>4262.5200000000004</v>
      </c>
      <c r="H24" s="10">
        <v>2.0699999999999998</v>
      </c>
    </row>
    <row r="25" spans="2:8">
      <c r="B25" s="2" t="s">
        <v>2894</v>
      </c>
      <c r="C25" s="7" t="s">
        <v>29</v>
      </c>
      <c r="D25" s="2" t="s">
        <v>89</v>
      </c>
      <c r="E25" s="2" t="s">
        <v>165</v>
      </c>
      <c r="F25" s="10">
        <v>2007000</v>
      </c>
      <c r="G25" s="10">
        <v>3843.81</v>
      </c>
      <c r="H25" s="10">
        <v>1.87</v>
      </c>
    </row>
    <row r="26" spans="2:8">
      <c r="B26" s="2" t="s">
        <v>2892</v>
      </c>
      <c r="C26" s="7" t="s">
        <v>29</v>
      </c>
      <c r="D26" s="2" t="s">
        <v>97</v>
      </c>
      <c r="E26" s="2" t="s">
        <v>153</v>
      </c>
      <c r="F26" s="10">
        <v>374000</v>
      </c>
      <c r="G26" s="10">
        <v>3836.87</v>
      </c>
      <c r="H26" s="10">
        <v>1.86</v>
      </c>
    </row>
    <row r="27" spans="2:8">
      <c r="B27" s="2" t="s">
        <v>2886</v>
      </c>
      <c r="C27" s="7" t="s">
        <v>29</v>
      </c>
      <c r="D27" s="2" t="s">
        <v>95</v>
      </c>
      <c r="E27" s="2" t="s">
        <v>160</v>
      </c>
      <c r="F27" s="10">
        <v>81000</v>
      </c>
      <c r="G27" s="10">
        <v>3593.57</v>
      </c>
      <c r="H27" s="10">
        <v>1.74</v>
      </c>
    </row>
    <row r="28" spans="2:8">
      <c r="B28" s="2" t="s">
        <v>2883</v>
      </c>
      <c r="C28" s="7" t="s">
        <v>29</v>
      </c>
      <c r="D28" s="2" t="s">
        <v>89</v>
      </c>
      <c r="E28" s="2" t="s">
        <v>100</v>
      </c>
      <c r="F28" s="10">
        <v>360000</v>
      </c>
      <c r="G28" s="10">
        <v>3546</v>
      </c>
      <c r="H28" s="10">
        <v>1.72</v>
      </c>
    </row>
    <row r="29" spans="2:8">
      <c r="B29" s="2" t="s">
        <v>2887</v>
      </c>
      <c r="C29" s="7" t="s">
        <v>29</v>
      </c>
      <c r="D29" s="2" t="s">
        <v>109</v>
      </c>
      <c r="E29" s="2" t="s">
        <v>110</v>
      </c>
      <c r="F29" s="10">
        <v>198000</v>
      </c>
      <c r="G29" s="10">
        <v>3519.85</v>
      </c>
      <c r="H29" s="10">
        <v>1.71</v>
      </c>
    </row>
    <row r="30" spans="2:8">
      <c r="B30" s="2" t="s">
        <v>2884</v>
      </c>
      <c r="C30" s="7" t="s">
        <v>29</v>
      </c>
      <c r="D30" s="2" t="s">
        <v>108</v>
      </c>
      <c r="E30" s="2" t="s">
        <v>164</v>
      </c>
      <c r="F30" s="10">
        <v>243000</v>
      </c>
      <c r="G30" s="10">
        <v>3470.28</v>
      </c>
      <c r="H30" s="10">
        <v>1.68</v>
      </c>
    </row>
    <row r="31" spans="2:8">
      <c r="B31" s="2" t="s">
        <v>2897</v>
      </c>
      <c r="C31" s="7" t="s">
        <v>29</v>
      </c>
      <c r="D31" s="2" t="s">
        <v>141</v>
      </c>
      <c r="E31" s="2" t="s">
        <v>142</v>
      </c>
      <c r="F31" s="10">
        <v>873000</v>
      </c>
      <c r="G31" s="10">
        <v>3395.97</v>
      </c>
      <c r="H31" s="10">
        <v>1.65</v>
      </c>
    </row>
    <row r="32" spans="2:8">
      <c r="B32" s="2" t="s">
        <v>2873</v>
      </c>
      <c r="C32" s="7" t="s">
        <v>29</v>
      </c>
      <c r="D32" s="2" t="s">
        <v>105</v>
      </c>
      <c r="E32" s="2" t="s">
        <v>167</v>
      </c>
      <c r="F32" s="10">
        <v>278100</v>
      </c>
      <c r="G32" s="10">
        <v>3389.2</v>
      </c>
      <c r="H32" s="10">
        <v>1.65</v>
      </c>
    </row>
    <row r="33" spans="2:8">
      <c r="B33" s="2" t="s">
        <v>2870</v>
      </c>
      <c r="C33" s="7" t="s">
        <v>29</v>
      </c>
      <c r="D33" s="2" t="s">
        <v>92</v>
      </c>
      <c r="E33" s="2" t="s">
        <v>533</v>
      </c>
      <c r="F33" s="10">
        <v>609786</v>
      </c>
      <c r="G33" s="10">
        <v>3283.39</v>
      </c>
      <c r="H33" s="10">
        <v>1.59</v>
      </c>
    </row>
    <row r="34" spans="2:8">
      <c r="B34" s="2" t="s">
        <v>2885</v>
      </c>
      <c r="C34" s="7" t="s">
        <v>29</v>
      </c>
      <c r="D34" s="2" t="s">
        <v>98</v>
      </c>
      <c r="E34" s="2" t="s">
        <v>151</v>
      </c>
      <c r="F34" s="10">
        <v>927000</v>
      </c>
      <c r="G34" s="10">
        <v>3110.09</v>
      </c>
      <c r="H34" s="10">
        <v>1.51</v>
      </c>
    </row>
    <row r="35" spans="2:8">
      <c r="B35" s="2" t="s">
        <v>2902</v>
      </c>
      <c r="C35" s="7" t="s">
        <v>29</v>
      </c>
      <c r="D35" s="2" t="s">
        <v>115</v>
      </c>
      <c r="E35" s="2" t="s">
        <v>143</v>
      </c>
      <c r="F35" s="10">
        <v>176400</v>
      </c>
      <c r="G35" s="10">
        <v>3097.58</v>
      </c>
      <c r="H35" s="10">
        <v>1.5</v>
      </c>
    </row>
    <row r="36" spans="2:8">
      <c r="B36" s="2" t="s">
        <v>2882</v>
      </c>
      <c r="C36" s="7" t="s">
        <v>29</v>
      </c>
      <c r="D36" s="2" t="s">
        <v>102</v>
      </c>
      <c r="E36" s="2" t="s">
        <v>103</v>
      </c>
      <c r="F36" s="10">
        <v>680351</v>
      </c>
      <c r="G36" s="10">
        <v>3088.79</v>
      </c>
      <c r="H36" s="10">
        <v>1.5</v>
      </c>
    </row>
    <row r="37" spans="2:8">
      <c r="B37" s="2" t="s">
        <v>2878</v>
      </c>
      <c r="C37" s="7" t="s">
        <v>29</v>
      </c>
      <c r="D37" s="2" t="s">
        <v>112</v>
      </c>
      <c r="E37" s="2" t="s">
        <v>169</v>
      </c>
      <c r="F37" s="10">
        <v>1530000</v>
      </c>
      <c r="G37" s="10">
        <v>2891.7</v>
      </c>
      <c r="H37" s="10">
        <v>1.4</v>
      </c>
    </row>
    <row r="38" spans="2:8">
      <c r="B38" s="2" t="s">
        <v>2890</v>
      </c>
      <c r="C38" s="7" t="s">
        <v>29</v>
      </c>
      <c r="D38" s="2" t="s">
        <v>95</v>
      </c>
      <c r="E38" s="2" t="s">
        <v>148</v>
      </c>
      <c r="F38" s="10">
        <v>26100</v>
      </c>
      <c r="G38" s="10">
        <v>2871</v>
      </c>
      <c r="H38" s="10">
        <v>1.39</v>
      </c>
    </row>
    <row r="39" spans="2:8">
      <c r="B39" s="2" t="s">
        <v>2880</v>
      </c>
      <c r="C39" s="7" t="s">
        <v>29</v>
      </c>
      <c r="D39" s="2" t="s">
        <v>89</v>
      </c>
      <c r="E39" s="2" t="s">
        <v>146</v>
      </c>
      <c r="F39" s="10">
        <v>315000</v>
      </c>
      <c r="G39" s="10">
        <v>2850.75</v>
      </c>
      <c r="H39" s="10">
        <v>1.38</v>
      </c>
    </row>
    <row r="40" spans="2:8">
      <c r="B40" s="2" t="s">
        <v>2879</v>
      </c>
      <c r="C40" s="7" t="s">
        <v>29</v>
      </c>
      <c r="D40" s="2" t="s">
        <v>96</v>
      </c>
      <c r="E40" s="2" t="s">
        <v>159</v>
      </c>
      <c r="F40" s="10">
        <v>243000</v>
      </c>
      <c r="G40" s="10">
        <v>2835.81</v>
      </c>
      <c r="H40" s="10">
        <v>1.38</v>
      </c>
    </row>
    <row r="41" spans="2:8">
      <c r="B41" s="2" t="s">
        <v>2891</v>
      </c>
      <c r="C41" s="7" t="s">
        <v>29</v>
      </c>
      <c r="D41" s="2" t="s">
        <v>149</v>
      </c>
      <c r="E41" s="2" t="s">
        <v>150</v>
      </c>
      <c r="F41" s="10">
        <v>146250</v>
      </c>
      <c r="G41" s="10">
        <v>2666.87</v>
      </c>
      <c r="H41" s="10">
        <v>1.29</v>
      </c>
    </row>
    <row r="42" spans="2:8">
      <c r="B42" s="2" t="s">
        <v>2881</v>
      </c>
      <c r="C42" s="7" t="s">
        <v>29</v>
      </c>
      <c r="D42" s="2" t="s">
        <v>104</v>
      </c>
      <c r="E42" s="2" t="s">
        <v>163</v>
      </c>
      <c r="F42" s="10">
        <v>729000</v>
      </c>
      <c r="G42" s="10">
        <v>2662.31</v>
      </c>
      <c r="H42" s="10">
        <v>1.29</v>
      </c>
    </row>
    <row r="43" spans="2:8">
      <c r="B43" s="2" t="s">
        <v>2877</v>
      </c>
      <c r="C43" s="7" t="s">
        <v>29</v>
      </c>
      <c r="D43" s="2" t="s">
        <v>847</v>
      </c>
      <c r="E43" s="2" t="s">
        <v>1176</v>
      </c>
      <c r="F43" s="10">
        <v>657000</v>
      </c>
      <c r="G43" s="10">
        <v>2604.02</v>
      </c>
      <c r="H43" s="10">
        <v>1.26</v>
      </c>
    </row>
    <row r="44" spans="2:8">
      <c r="B44" s="2" t="s">
        <v>3165</v>
      </c>
      <c r="C44" s="7" t="s">
        <v>29</v>
      </c>
      <c r="D44" s="2" t="s">
        <v>98</v>
      </c>
      <c r="E44" s="2" t="s">
        <v>1283</v>
      </c>
      <c r="F44" s="10">
        <v>402000</v>
      </c>
      <c r="G44" s="10">
        <v>2589.08</v>
      </c>
      <c r="H44" s="10">
        <v>1.26</v>
      </c>
    </row>
    <row r="45" spans="2:8">
      <c r="B45" s="2" t="s">
        <v>2874</v>
      </c>
      <c r="C45" s="7" t="s">
        <v>29</v>
      </c>
      <c r="D45" s="2" t="s">
        <v>112</v>
      </c>
      <c r="E45" s="2" t="s">
        <v>181</v>
      </c>
      <c r="F45" s="10">
        <v>189000</v>
      </c>
      <c r="G45" s="10">
        <v>2550.56</v>
      </c>
      <c r="H45" s="10">
        <v>1.24</v>
      </c>
    </row>
    <row r="46" spans="2:8">
      <c r="B46" s="2" t="s">
        <v>2876</v>
      </c>
      <c r="C46" s="7" t="s">
        <v>29</v>
      </c>
      <c r="D46" s="2" t="s">
        <v>105</v>
      </c>
      <c r="E46" s="2" t="s">
        <v>171</v>
      </c>
      <c r="F46" s="10">
        <v>29700</v>
      </c>
      <c r="G46" s="10">
        <v>2509.06</v>
      </c>
      <c r="H46" s="10">
        <v>1.22</v>
      </c>
    </row>
    <row r="47" spans="2:8">
      <c r="B47" s="2" t="s">
        <v>2864</v>
      </c>
      <c r="C47" s="7" t="s">
        <v>29</v>
      </c>
      <c r="D47" s="2" t="s">
        <v>101</v>
      </c>
      <c r="E47" s="2" t="s">
        <v>162</v>
      </c>
      <c r="F47" s="10">
        <v>94000</v>
      </c>
      <c r="G47" s="10">
        <v>2264.08</v>
      </c>
      <c r="H47" s="10">
        <v>1.1000000000000001</v>
      </c>
    </row>
    <row r="48" spans="2:8">
      <c r="B48" s="2" t="s">
        <v>1374</v>
      </c>
      <c r="C48" s="7" t="s">
        <v>29</v>
      </c>
      <c r="D48" s="2" t="s">
        <v>116</v>
      </c>
      <c r="E48" s="2" t="s">
        <v>1375</v>
      </c>
      <c r="F48" s="10">
        <v>58019</v>
      </c>
      <c r="G48" s="10">
        <v>2204.7199999999998</v>
      </c>
      <c r="H48" s="10">
        <v>1.07</v>
      </c>
    </row>
    <row r="49" spans="2:8">
      <c r="B49" s="2" t="s">
        <v>172</v>
      </c>
      <c r="C49" s="7" t="s">
        <v>29</v>
      </c>
      <c r="D49" s="2" t="s">
        <v>173</v>
      </c>
      <c r="E49" s="2" t="s">
        <v>174</v>
      </c>
      <c r="F49" s="10">
        <v>241000</v>
      </c>
      <c r="G49" s="10">
        <v>2180.81</v>
      </c>
      <c r="H49" s="10">
        <v>1.06</v>
      </c>
    </row>
    <row r="50" spans="2:8">
      <c r="B50" s="2" t="s">
        <v>3163</v>
      </c>
      <c r="C50" s="7" t="s">
        <v>29</v>
      </c>
      <c r="D50" s="2" t="s">
        <v>123</v>
      </c>
      <c r="E50" s="2" t="s">
        <v>748</v>
      </c>
      <c r="F50" s="10">
        <v>72000</v>
      </c>
      <c r="G50" s="10">
        <v>2146.61</v>
      </c>
      <c r="H50" s="10">
        <v>1.04</v>
      </c>
    </row>
    <row r="51" spans="2:8">
      <c r="B51" s="2" t="s">
        <v>154</v>
      </c>
      <c r="C51" s="7" t="s">
        <v>29</v>
      </c>
      <c r="D51" s="2" t="s">
        <v>96</v>
      </c>
      <c r="E51" s="2" t="s">
        <v>155</v>
      </c>
      <c r="F51" s="10">
        <v>468000</v>
      </c>
      <c r="G51" s="10">
        <v>2112.3200000000002</v>
      </c>
      <c r="H51" s="10">
        <v>1.03</v>
      </c>
    </row>
    <row r="52" spans="2:8">
      <c r="B52" s="2" t="s">
        <v>2868</v>
      </c>
      <c r="C52" s="7" t="s">
        <v>29</v>
      </c>
      <c r="D52" s="2" t="s">
        <v>115</v>
      </c>
      <c r="E52" s="2" t="s">
        <v>176</v>
      </c>
      <c r="F52" s="10">
        <v>18000</v>
      </c>
      <c r="G52" s="10">
        <v>2051.46</v>
      </c>
      <c r="H52" s="10">
        <v>1</v>
      </c>
    </row>
    <row r="53" spans="2:8">
      <c r="B53" s="2" t="s">
        <v>2875</v>
      </c>
      <c r="C53" s="7" t="s">
        <v>29</v>
      </c>
      <c r="D53" s="2" t="s">
        <v>108</v>
      </c>
      <c r="E53" s="2" t="s">
        <v>114</v>
      </c>
      <c r="F53" s="10">
        <v>81000</v>
      </c>
      <c r="G53" s="10">
        <v>2027.11</v>
      </c>
      <c r="H53" s="10">
        <v>0.98</v>
      </c>
    </row>
    <row r="54" spans="2:8">
      <c r="B54" s="2" t="s">
        <v>2860</v>
      </c>
      <c r="C54" s="7" t="s">
        <v>29</v>
      </c>
      <c r="D54" s="2" t="s">
        <v>85</v>
      </c>
      <c r="E54" s="2" t="s">
        <v>534</v>
      </c>
      <c r="F54" s="10">
        <v>513000</v>
      </c>
      <c r="G54" s="10">
        <v>1800.63</v>
      </c>
      <c r="H54" s="10">
        <v>0.87</v>
      </c>
    </row>
    <row r="55" spans="2:8">
      <c r="B55" s="2" t="s">
        <v>2869</v>
      </c>
      <c r="C55" s="7" t="s">
        <v>29</v>
      </c>
      <c r="D55" s="2" t="s">
        <v>157</v>
      </c>
      <c r="E55" s="2" t="s">
        <v>532</v>
      </c>
      <c r="F55" s="10">
        <v>108000</v>
      </c>
      <c r="G55" s="10">
        <v>1765.04</v>
      </c>
      <c r="H55" s="10">
        <v>0.86</v>
      </c>
    </row>
    <row r="56" spans="2:8">
      <c r="B56" s="2" t="s">
        <v>2861</v>
      </c>
      <c r="C56" s="7" t="s">
        <v>29</v>
      </c>
      <c r="D56" s="2" t="s">
        <v>108</v>
      </c>
      <c r="E56" s="2" t="s">
        <v>179</v>
      </c>
      <c r="F56" s="10">
        <v>324000</v>
      </c>
      <c r="G56" s="10">
        <v>1735.02</v>
      </c>
      <c r="H56" s="10">
        <v>0.84</v>
      </c>
    </row>
    <row r="57" spans="2:8">
      <c r="B57" s="2" t="s">
        <v>2867</v>
      </c>
      <c r="C57" s="7" t="s">
        <v>29</v>
      </c>
      <c r="D57" s="2" t="s">
        <v>101</v>
      </c>
      <c r="E57" s="2" t="s">
        <v>113</v>
      </c>
      <c r="F57" s="10">
        <v>207000</v>
      </c>
      <c r="G57" s="10">
        <v>1703.92</v>
      </c>
      <c r="H57" s="10">
        <v>0.83</v>
      </c>
    </row>
    <row r="58" spans="2:8">
      <c r="B58" s="2" t="s">
        <v>2866</v>
      </c>
      <c r="C58" s="7" t="s">
        <v>29</v>
      </c>
      <c r="D58" s="2" t="s">
        <v>92</v>
      </c>
      <c r="E58" s="2" t="s">
        <v>906</v>
      </c>
      <c r="F58" s="10">
        <v>52964</v>
      </c>
      <c r="G58" s="10">
        <v>1668.37</v>
      </c>
      <c r="H58" s="10">
        <v>0.81</v>
      </c>
    </row>
    <row r="59" spans="2:8">
      <c r="B59" s="2" t="s">
        <v>2865</v>
      </c>
      <c r="C59" s="7" t="s">
        <v>29</v>
      </c>
      <c r="D59" s="2" t="s">
        <v>144</v>
      </c>
      <c r="E59" s="2" t="s">
        <v>175</v>
      </c>
      <c r="F59" s="10">
        <v>414000</v>
      </c>
      <c r="G59" s="10">
        <v>1622.88</v>
      </c>
      <c r="H59" s="10">
        <v>0.79</v>
      </c>
    </row>
    <row r="60" spans="2:8">
      <c r="B60" s="2" t="s">
        <v>2863</v>
      </c>
      <c r="C60" s="7" t="s">
        <v>29</v>
      </c>
      <c r="D60" s="2" t="s">
        <v>123</v>
      </c>
      <c r="E60" s="2" t="s">
        <v>177</v>
      </c>
      <c r="F60" s="10">
        <v>207000</v>
      </c>
      <c r="G60" s="10">
        <v>1489.68</v>
      </c>
      <c r="H60" s="10">
        <v>0.72</v>
      </c>
    </row>
    <row r="61" spans="2:8">
      <c r="B61" s="2" t="s">
        <v>2857</v>
      </c>
      <c r="C61" s="7" t="s">
        <v>29</v>
      </c>
      <c r="D61" s="2" t="s">
        <v>104</v>
      </c>
      <c r="E61" s="2" t="s">
        <v>182</v>
      </c>
      <c r="F61" s="10">
        <v>396475</v>
      </c>
      <c r="G61" s="10">
        <v>1365.46</v>
      </c>
      <c r="H61" s="10">
        <v>0.66</v>
      </c>
    </row>
    <row r="62" spans="2:8">
      <c r="B62" s="2" t="s">
        <v>2871</v>
      </c>
      <c r="C62" s="7" t="s">
        <v>29</v>
      </c>
      <c r="D62" s="2" t="s">
        <v>92</v>
      </c>
      <c r="E62" s="2" t="s">
        <v>111</v>
      </c>
      <c r="F62" s="10">
        <v>71646</v>
      </c>
      <c r="G62" s="10">
        <v>1345.94</v>
      </c>
      <c r="H62" s="10">
        <v>0.65</v>
      </c>
    </row>
    <row r="63" spans="2:8">
      <c r="B63" s="2" t="s">
        <v>3164</v>
      </c>
      <c r="C63" s="7" t="s">
        <v>29</v>
      </c>
      <c r="D63" s="2" t="s">
        <v>109</v>
      </c>
      <c r="E63" s="2" t="s">
        <v>1169</v>
      </c>
      <c r="F63" s="10">
        <v>4284</v>
      </c>
      <c r="G63" s="10">
        <v>1098.2</v>
      </c>
      <c r="H63" s="10">
        <v>0.53</v>
      </c>
    </row>
    <row r="64" spans="2:8">
      <c r="B64" s="2" t="s">
        <v>2872</v>
      </c>
      <c r="C64" s="7" t="s">
        <v>29</v>
      </c>
      <c r="D64" s="2" t="s">
        <v>705</v>
      </c>
      <c r="E64" s="2" t="s">
        <v>1965</v>
      </c>
      <c r="F64" s="10">
        <v>76404</v>
      </c>
      <c r="G64" s="10">
        <v>1093.57</v>
      </c>
      <c r="H64" s="10">
        <v>0.53</v>
      </c>
    </row>
    <row r="65" spans="2:8">
      <c r="B65" s="2" t="s">
        <v>2859</v>
      </c>
      <c r="C65" s="7" t="s">
        <v>29</v>
      </c>
      <c r="D65" s="2" t="s">
        <v>96</v>
      </c>
      <c r="E65" s="2" t="s">
        <v>180</v>
      </c>
      <c r="F65" s="10">
        <v>175500</v>
      </c>
      <c r="G65" s="10">
        <v>970.87</v>
      </c>
      <c r="H65" s="10">
        <v>0.47</v>
      </c>
    </row>
    <row r="66" spans="2:8">
      <c r="B66" s="2" t="s">
        <v>2862</v>
      </c>
      <c r="C66" s="7" t="s">
        <v>29</v>
      </c>
      <c r="D66" s="2" t="s">
        <v>109</v>
      </c>
      <c r="E66" s="2" t="s">
        <v>117</v>
      </c>
      <c r="F66" s="10">
        <v>38600</v>
      </c>
      <c r="G66" s="10">
        <v>962.8</v>
      </c>
      <c r="H66" s="10">
        <v>0.47</v>
      </c>
    </row>
    <row r="67" spans="2:8">
      <c r="B67" s="2" t="s">
        <v>2858</v>
      </c>
      <c r="C67" s="7" t="s">
        <v>29</v>
      </c>
      <c r="D67" s="2" t="s">
        <v>118</v>
      </c>
      <c r="E67" s="2" t="s">
        <v>119</v>
      </c>
      <c r="F67" s="10">
        <v>270000</v>
      </c>
      <c r="G67" s="10">
        <v>962.42</v>
      </c>
      <c r="H67" s="10">
        <v>0.47</v>
      </c>
    </row>
    <row r="68" spans="2:8" ht="13">
      <c r="B68" s="4" t="s">
        <v>2700</v>
      </c>
    </row>
    <row r="69" spans="2:8">
      <c r="B69" s="2" t="s">
        <v>11</v>
      </c>
      <c r="C69" s="7" t="s">
        <v>11</v>
      </c>
      <c r="D69" s="2" t="s">
        <v>11</v>
      </c>
      <c r="E69" s="2" t="s">
        <v>11</v>
      </c>
      <c r="F69" s="10" t="s">
        <v>11</v>
      </c>
      <c r="G69" s="10" t="s">
        <v>11</v>
      </c>
      <c r="H69" s="10" t="s">
        <v>11</v>
      </c>
    </row>
    <row r="70" spans="2:8" ht="13">
      <c r="B70" s="4" t="s">
        <v>12</v>
      </c>
      <c r="C70" s="9"/>
      <c r="D70" s="4"/>
      <c r="E70" s="4"/>
      <c r="F70" s="12"/>
      <c r="G70" s="12">
        <f>SUM(G12:G69)</f>
        <v>161545.32999999996</v>
      </c>
      <c r="H70" s="12">
        <f>SUM(H12:H69)</f>
        <v>78.390000000000029</v>
      </c>
    </row>
    <row r="71" spans="2:8" ht="13">
      <c r="B71" s="5" t="s">
        <v>1</v>
      </c>
      <c r="C71" s="8" t="s">
        <v>2</v>
      </c>
      <c r="D71" s="5" t="s">
        <v>14</v>
      </c>
      <c r="E71" s="5" t="s">
        <v>4</v>
      </c>
      <c r="F71" s="11" t="s">
        <v>5</v>
      </c>
      <c r="G71" s="11" t="s">
        <v>6</v>
      </c>
      <c r="H71" s="11" t="s">
        <v>7</v>
      </c>
    </row>
    <row r="72" spans="2:8" ht="13">
      <c r="B72" s="4" t="s">
        <v>15</v>
      </c>
    </row>
    <row r="73" spans="2:8" ht="13">
      <c r="B73" s="4" t="s">
        <v>10</v>
      </c>
    </row>
    <row r="74" spans="2:8" ht="13">
      <c r="B74" s="4" t="s">
        <v>16</v>
      </c>
    </row>
    <row r="75" spans="2:8">
      <c r="B75" s="2" t="s">
        <v>18</v>
      </c>
      <c r="C75" s="7">
        <v>7.2</v>
      </c>
      <c r="D75" s="2" t="s">
        <v>17</v>
      </c>
      <c r="E75" s="2" t="s">
        <v>19</v>
      </c>
      <c r="F75" s="10">
        <v>4500000</v>
      </c>
      <c r="G75" s="10">
        <v>4361.93</v>
      </c>
      <c r="H75" s="10">
        <v>2.12</v>
      </c>
    </row>
    <row r="76" spans="2:8">
      <c r="B76" s="2" t="s">
        <v>215</v>
      </c>
      <c r="C76" s="7">
        <v>7.42</v>
      </c>
      <c r="D76" s="2" t="s">
        <v>17</v>
      </c>
      <c r="E76" s="2" t="s">
        <v>216</v>
      </c>
      <c r="F76" s="10">
        <v>3800000</v>
      </c>
      <c r="G76" s="10">
        <v>3675.88</v>
      </c>
      <c r="H76" s="10">
        <v>1.78</v>
      </c>
    </row>
    <row r="77" spans="2:8">
      <c r="B77" s="2" t="s">
        <v>187</v>
      </c>
      <c r="C77" s="7">
        <v>6.67</v>
      </c>
      <c r="D77" s="2" t="s">
        <v>17</v>
      </c>
      <c r="E77" s="2" t="s">
        <v>188</v>
      </c>
      <c r="F77" s="10">
        <v>3000000</v>
      </c>
      <c r="G77" s="10">
        <v>3012.68</v>
      </c>
      <c r="H77" s="10">
        <v>1.46</v>
      </c>
    </row>
    <row r="78" spans="2:8">
      <c r="B78" s="2" t="s">
        <v>183</v>
      </c>
      <c r="C78" s="7">
        <v>7.43</v>
      </c>
      <c r="D78" s="2" t="s">
        <v>17</v>
      </c>
      <c r="E78" s="2" t="s">
        <v>184</v>
      </c>
      <c r="F78" s="10">
        <v>3000000</v>
      </c>
      <c r="G78" s="10">
        <v>2886.38</v>
      </c>
      <c r="H78" s="10">
        <v>1.4</v>
      </c>
    </row>
    <row r="79" spans="2:8">
      <c r="B79" s="2" t="s">
        <v>473</v>
      </c>
      <c r="C79" s="7">
        <v>7.13</v>
      </c>
      <c r="D79" s="2" t="s">
        <v>17</v>
      </c>
      <c r="E79" s="2" t="s">
        <v>474</v>
      </c>
      <c r="F79" s="10">
        <v>2000000</v>
      </c>
      <c r="G79" s="10">
        <v>1981.06</v>
      </c>
      <c r="H79" s="10">
        <v>0.96</v>
      </c>
    </row>
    <row r="80" spans="2:8">
      <c r="B80" s="2" t="s">
        <v>750</v>
      </c>
      <c r="C80" s="7">
        <v>7.42</v>
      </c>
      <c r="D80" s="2" t="s">
        <v>17</v>
      </c>
      <c r="E80" s="2" t="s">
        <v>751</v>
      </c>
      <c r="F80" s="10">
        <v>1500000</v>
      </c>
      <c r="G80" s="10">
        <v>1408.63</v>
      </c>
      <c r="H80" s="10">
        <v>0.68</v>
      </c>
    </row>
    <row r="81" spans="2:8">
      <c r="B81" s="2" t="s">
        <v>1613</v>
      </c>
      <c r="C81" s="7">
        <v>7.32</v>
      </c>
      <c r="D81" s="2" t="s">
        <v>17</v>
      </c>
      <c r="E81" s="2" t="s">
        <v>1614</v>
      </c>
      <c r="F81" s="10">
        <v>1162900</v>
      </c>
      <c r="G81" s="10">
        <v>1107.1600000000001</v>
      </c>
      <c r="H81" s="10">
        <v>0.54</v>
      </c>
    </row>
    <row r="82" spans="2:8">
      <c r="B82" s="2" t="s">
        <v>189</v>
      </c>
      <c r="C82" s="7">
        <v>7.83</v>
      </c>
      <c r="D82" s="2" t="s">
        <v>17</v>
      </c>
      <c r="E82" s="2" t="s">
        <v>190</v>
      </c>
      <c r="F82" s="10">
        <v>1000000</v>
      </c>
      <c r="G82" s="10">
        <v>947.97</v>
      </c>
      <c r="H82" s="10">
        <v>0.46</v>
      </c>
    </row>
    <row r="83" spans="2:8">
      <c r="B83" s="2" t="s">
        <v>784</v>
      </c>
      <c r="C83" s="7">
        <v>7.04</v>
      </c>
      <c r="D83" s="2" t="s">
        <v>17</v>
      </c>
      <c r="E83" s="2" t="s">
        <v>785</v>
      </c>
      <c r="F83" s="10">
        <v>200000</v>
      </c>
      <c r="G83" s="10">
        <v>200.84</v>
      </c>
      <c r="H83" s="10">
        <v>0.1</v>
      </c>
    </row>
    <row r="84" spans="2:8" ht="13">
      <c r="B84" s="4" t="s">
        <v>20</v>
      </c>
      <c r="C84" s="9"/>
      <c r="D84" s="4"/>
      <c r="E84" s="4"/>
      <c r="F84" s="12"/>
      <c r="G84" s="12">
        <f>SUM(G71:G83)</f>
        <v>19582.53</v>
      </c>
      <c r="H84" s="12">
        <f>SUM(H71:H83)</f>
        <v>9.5000000000000018</v>
      </c>
    </row>
    <row r="85" spans="2:8" ht="13">
      <c r="B85" s="4" t="s">
        <v>21</v>
      </c>
    </row>
    <row r="86" spans="2:8">
      <c r="B86" s="2" t="s">
        <v>2734</v>
      </c>
      <c r="C86" s="7">
        <v>8.9499999999999993</v>
      </c>
      <c r="D86" s="2" t="s">
        <v>239</v>
      </c>
      <c r="E86" s="2" t="s">
        <v>1787</v>
      </c>
      <c r="F86" s="10">
        <v>2500</v>
      </c>
      <c r="G86" s="10">
        <v>2487.29</v>
      </c>
      <c r="H86" s="10">
        <v>1.21</v>
      </c>
    </row>
    <row r="87" spans="2:8">
      <c r="B87" s="2" t="s">
        <v>249</v>
      </c>
      <c r="C87" s="7">
        <v>8.33</v>
      </c>
      <c r="D87" s="2" t="s">
        <v>22</v>
      </c>
      <c r="E87" s="2" t="s">
        <v>250</v>
      </c>
      <c r="F87" s="10">
        <v>2500</v>
      </c>
      <c r="G87" s="10">
        <v>2471.71</v>
      </c>
      <c r="H87" s="10">
        <v>1.2</v>
      </c>
    </row>
    <row r="88" spans="2:8">
      <c r="B88" s="2" t="s">
        <v>3166</v>
      </c>
      <c r="C88" s="7">
        <v>8.43</v>
      </c>
      <c r="D88" s="2" t="s">
        <v>22</v>
      </c>
      <c r="E88" s="2" t="s">
        <v>1615</v>
      </c>
      <c r="F88" s="10">
        <v>2500</v>
      </c>
      <c r="G88" s="10">
        <v>2422.1799999999998</v>
      </c>
      <c r="H88" s="10">
        <v>1.18</v>
      </c>
    </row>
    <row r="89" spans="2:8">
      <c r="B89" s="2" t="s">
        <v>3167</v>
      </c>
      <c r="C89" s="7">
        <v>8.09</v>
      </c>
      <c r="D89" s="2" t="s">
        <v>317</v>
      </c>
      <c r="E89" s="2" t="s">
        <v>801</v>
      </c>
      <c r="F89" s="10">
        <v>250</v>
      </c>
      <c r="G89" s="10">
        <v>490.11</v>
      </c>
      <c r="H89" s="10">
        <v>0.24</v>
      </c>
    </row>
    <row r="90" spans="2:8" ht="13">
      <c r="B90" s="4" t="s">
        <v>23</v>
      </c>
      <c r="C90" s="9"/>
      <c r="D90" s="4"/>
      <c r="E90" s="4"/>
      <c r="F90" s="12"/>
      <c r="G90" s="12">
        <f>SUM(G85:G89)</f>
        <v>7871.29</v>
      </c>
      <c r="H90" s="12">
        <f>SUM(H85:H89)</f>
        <v>3.83</v>
      </c>
    </row>
    <row r="91" spans="2:8" ht="13">
      <c r="B91" s="4" t="s">
        <v>24</v>
      </c>
    </row>
    <row r="92" spans="2:8">
      <c r="B92" s="2" t="s">
        <v>11</v>
      </c>
      <c r="C92" s="7" t="s">
        <v>11</v>
      </c>
      <c r="D92" s="2" t="s">
        <v>11</v>
      </c>
      <c r="E92" s="2" t="s">
        <v>11</v>
      </c>
      <c r="F92" s="10" t="s">
        <v>11</v>
      </c>
      <c r="G92" s="10" t="s">
        <v>11</v>
      </c>
      <c r="H92" s="10" t="s">
        <v>11</v>
      </c>
    </row>
    <row r="93" spans="2:8" ht="13">
      <c r="B93" s="4" t="s">
        <v>25</v>
      </c>
      <c r="C93" s="9"/>
      <c r="D93" s="4"/>
      <c r="E93" s="4"/>
      <c r="F93" s="12"/>
      <c r="G93" s="12">
        <f>SUM(G91:G92)</f>
        <v>0</v>
      </c>
      <c r="H93" s="12">
        <f>SUM(H91:H92)</f>
        <v>0</v>
      </c>
    </row>
    <row r="94" spans="2:8" ht="13">
      <c r="B94" s="4" t="s">
        <v>340</v>
      </c>
    </row>
    <row r="95" spans="2:8">
      <c r="B95" s="2" t="s">
        <v>193</v>
      </c>
      <c r="C95" s="7">
        <v>8.61</v>
      </c>
      <c r="D95" s="2" t="s">
        <v>22</v>
      </c>
      <c r="E95" s="2" t="s">
        <v>194</v>
      </c>
      <c r="F95" s="10">
        <v>20</v>
      </c>
      <c r="G95" s="10">
        <v>1888.8</v>
      </c>
      <c r="H95" s="10">
        <v>0.92</v>
      </c>
    </row>
    <row r="96" spans="2:8">
      <c r="B96" s="2" t="s">
        <v>1966</v>
      </c>
      <c r="C96" s="7">
        <v>8.8000000000000007</v>
      </c>
      <c r="D96" s="2" t="s">
        <v>278</v>
      </c>
      <c r="E96" s="2" t="s">
        <v>1967</v>
      </c>
      <c r="F96" s="10">
        <v>15</v>
      </c>
      <c r="G96" s="10">
        <v>1477.75</v>
      </c>
      <c r="H96" s="10">
        <v>0.72</v>
      </c>
    </row>
    <row r="97" spans="2:8" ht="13">
      <c r="B97" s="4" t="s">
        <v>126</v>
      </c>
      <c r="C97" s="9"/>
      <c r="D97" s="4"/>
      <c r="E97" s="4"/>
      <c r="F97" s="12"/>
      <c r="G97" s="12">
        <f>SUM(G94:G96)</f>
        <v>3366.55</v>
      </c>
      <c r="H97" s="12">
        <f>SUM(H94:H96)</f>
        <v>1.6400000000000001</v>
      </c>
    </row>
    <row r="98" spans="2:8" ht="13">
      <c r="B98" s="4" t="s">
        <v>26</v>
      </c>
    </row>
    <row r="99" spans="2:8">
      <c r="B99" s="2" t="s">
        <v>11</v>
      </c>
      <c r="C99" s="7" t="s">
        <v>11</v>
      </c>
      <c r="D99" s="2" t="s">
        <v>11</v>
      </c>
      <c r="E99" s="2" t="s">
        <v>11</v>
      </c>
      <c r="F99" s="10" t="s">
        <v>11</v>
      </c>
      <c r="G99" s="10" t="s">
        <v>11</v>
      </c>
      <c r="H99" s="10" t="s">
        <v>11</v>
      </c>
    </row>
    <row r="100" spans="2:8" ht="13">
      <c r="B100" s="4" t="s">
        <v>125</v>
      </c>
      <c r="C100" s="9"/>
      <c r="D100" s="4"/>
      <c r="E100" s="4"/>
      <c r="F100" s="12"/>
      <c r="G100" s="12">
        <f>SUM(G98:G99)</f>
        <v>0</v>
      </c>
      <c r="H100" s="12">
        <f>SUM(H98:H99)</f>
        <v>0</v>
      </c>
    </row>
    <row r="101" spans="2:8" ht="13">
      <c r="B101" s="4" t="s">
        <v>27</v>
      </c>
    </row>
    <row r="102" spans="2:8">
      <c r="B102" s="2" t="s">
        <v>11</v>
      </c>
      <c r="C102" s="7" t="s">
        <v>11</v>
      </c>
      <c r="D102" s="2" t="s">
        <v>11</v>
      </c>
      <c r="E102" s="2" t="s">
        <v>11</v>
      </c>
      <c r="F102" s="10" t="s">
        <v>11</v>
      </c>
      <c r="G102" s="10" t="s">
        <v>11</v>
      </c>
      <c r="H102" s="10" t="s">
        <v>11</v>
      </c>
    </row>
    <row r="103" spans="2:8" ht="13">
      <c r="B103" s="4" t="s">
        <v>28</v>
      </c>
      <c r="C103" s="9"/>
      <c r="D103" s="4"/>
      <c r="E103" s="4"/>
      <c r="F103" s="12"/>
      <c r="G103" s="12">
        <f>SUM(G101:G102)</f>
        <v>0</v>
      </c>
      <c r="H103" s="12">
        <f>SUM(H101:H102)</f>
        <v>0</v>
      </c>
    </row>
    <row r="104" spans="2:8" ht="13">
      <c r="B104" s="4" t="s">
        <v>128</v>
      </c>
    </row>
    <row r="105" spans="2:8">
      <c r="B105" s="2" t="s">
        <v>11</v>
      </c>
      <c r="C105" s="7" t="s">
        <v>11</v>
      </c>
      <c r="D105" s="2" t="s">
        <v>11</v>
      </c>
      <c r="E105" s="2" t="s">
        <v>11</v>
      </c>
      <c r="F105" s="10" t="s">
        <v>11</v>
      </c>
      <c r="G105" s="10" t="s">
        <v>11</v>
      </c>
      <c r="H105" s="10" t="s">
        <v>11</v>
      </c>
    </row>
    <row r="106" spans="2:8" ht="13">
      <c r="B106" s="4" t="s">
        <v>30</v>
      </c>
      <c r="C106" s="9"/>
      <c r="D106" s="4"/>
      <c r="E106" s="4"/>
      <c r="F106" s="12"/>
      <c r="G106" s="12">
        <f>SUM(G104:G105)</f>
        <v>0</v>
      </c>
      <c r="H106" s="12">
        <f>SUM(H104:H105)</f>
        <v>0</v>
      </c>
    </row>
    <row r="107" spans="2:8" ht="13">
      <c r="B107" s="4" t="s">
        <v>129</v>
      </c>
    </row>
    <row r="108" spans="2:8">
      <c r="B108" s="2" t="s">
        <v>11</v>
      </c>
      <c r="C108" s="7" t="s">
        <v>11</v>
      </c>
      <c r="D108" s="2" t="s">
        <v>11</v>
      </c>
      <c r="E108" s="2" t="s">
        <v>11</v>
      </c>
      <c r="F108" s="10" t="s">
        <v>11</v>
      </c>
      <c r="G108" s="10" t="s">
        <v>11</v>
      </c>
      <c r="H108" s="10" t="s">
        <v>11</v>
      </c>
    </row>
    <row r="109" spans="2:8" ht="13">
      <c r="B109" s="4" t="s">
        <v>31</v>
      </c>
      <c r="C109" s="9"/>
      <c r="D109" s="4"/>
      <c r="E109" s="4"/>
      <c r="F109" s="12"/>
      <c r="G109" s="12">
        <f>SUM(G107:G108)</f>
        <v>0</v>
      </c>
      <c r="H109" s="12">
        <f>SUM(H107:H108)</f>
        <v>0</v>
      </c>
    </row>
    <row r="110" spans="2:8" ht="13">
      <c r="B110" s="4" t="s">
        <v>130</v>
      </c>
    </row>
    <row r="111" spans="2:8">
      <c r="B111" s="2" t="s">
        <v>11</v>
      </c>
      <c r="C111" s="7" t="s">
        <v>11</v>
      </c>
      <c r="D111" s="2" t="s">
        <v>11</v>
      </c>
      <c r="E111" s="2" t="s">
        <v>11</v>
      </c>
      <c r="F111" s="10" t="s">
        <v>11</v>
      </c>
      <c r="G111" s="10" t="s">
        <v>11</v>
      </c>
      <c r="H111" s="10" t="s">
        <v>11</v>
      </c>
    </row>
    <row r="112" spans="2:8" ht="13">
      <c r="B112" s="4" t="s">
        <v>124</v>
      </c>
      <c r="C112" s="9"/>
      <c r="D112" s="4"/>
      <c r="E112" s="4"/>
      <c r="F112" s="12"/>
      <c r="G112" s="12">
        <f>SUM(G110:G111)</f>
        <v>0</v>
      </c>
      <c r="H112" s="12">
        <f>SUM(H110:H111)</f>
        <v>0</v>
      </c>
    </row>
    <row r="113" spans="2:8" ht="13">
      <c r="B113" s="4" t="s">
        <v>131</v>
      </c>
    </row>
    <row r="114" spans="2:8">
      <c r="B114" s="2" t="s">
        <v>11</v>
      </c>
      <c r="C114" s="7" t="s">
        <v>11</v>
      </c>
      <c r="D114" s="2" t="s">
        <v>11</v>
      </c>
      <c r="E114" s="2" t="s">
        <v>11</v>
      </c>
      <c r="F114" s="10" t="s">
        <v>11</v>
      </c>
      <c r="G114" s="10" t="s">
        <v>11</v>
      </c>
      <c r="H114" s="10" t="s">
        <v>11</v>
      </c>
    </row>
    <row r="115" spans="2:8" ht="13">
      <c r="B115" s="4" t="s">
        <v>13</v>
      </c>
      <c r="C115" s="9"/>
      <c r="D115" s="4"/>
      <c r="E115" s="4"/>
      <c r="F115" s="12"/>
      <c r="G115" s="12">
        <f>SUM(G113:G114)</f>
        <v>0</v>
      </c>
      <c r="H115" s="12">
        <f>SUM(H113:H114)</f>
        <v>0</v>
      </c>
    </row>
    <row r="116" spans="2:8" ht="13">
      <c r="B116" s="4" t="s">
        <v>132</v>
      </c>
      <c r="C116" s="9"/>
      <c r="D116" s="4"/>
      <c r="E116" s="4"/>
      <c r="F116" s="12"/>
      <c r="G116" s="12">
        <v>8249.41</v>
      </c>
      <c r="H116" s="12">
        <v>4</v>
      </c>
    </row>
    <row r="117" spans="2:8" ht="13">
      <c r="B117" s="4" t="s">
        <v>32</v>
      </c>
      <c r="C117" s="9"/>
      <c r="D117" s="4"/>
      <c r="E117" s="4"/>
      <c r="F117" s="12"/>
      <c r="G117" s="12">
        <v>200615.11000000002</v>
      </c>
      <c r="H117" s="12">
        <v>97.36</v>
      </c>
    </row>
    <row r="118" spans="2:8" ht="13">
      <c r="B118" s="4" t="s">
        <v>33</v>
      </c>
      <c r="C118" s="9"/>
      <c r="D118" s="4"/>
      <c r="E118" s="4"/>
      <c r="F118" s="12"/>
      <c r="G118" s="12">
        <v>5380.269523799976</v>
      </c>
      <c r="H118" s="12">
        <v>2.6400000000000006</v>
      </c>
    </row>
    <row r="119" spans="2:8" ht="13">
      <c r="B119" s="4" t="s">
        <v>34</v>
      </c>
      <c r="C119" s="9"/>
      <c r="D119" s="4"/>
      <c r="E119" s="4"/>
      <c r="F119" s="12"/>
      <c r="G119" s="12">
        <v>205995.37952379999</v>
      </c>
      <c r="H119" s="12">
        <v>100</v>
      </c>
    </row>
    <row r="120" spans="2:8">
      <c r="B120" s="2" t="s">
        <v>35</v>
      </c>
    </row>
    <row r="121" spans="2:8" ht="13">
      <c r="B121" s="4" t="s">
        <v>36</v>
      </c>
    </row>
    <row r="122" spans="2:8" ht="13">
      <c r="B122" s="4" t="s">
        <v>37</v>
      </c>
      <c r="C122" s="7" t="s">
        <v>1793</v>
      </c>
    </row>
    <row r="123" spans="2:8" ht="13">
      <c r="B123" s="4" t="s">
        <v>40</v>
      </c>
      <c r="C123" s="7" t="s">
        <v>39</v>
      </c>
    </row>
    <row r="124" spans="2:8" ht="13">
      <c r="B124" s="4" t="s">
        <v>699</v>
      </c>
      <c r="C124" s="7" t="s">
        <v>39</v>
      </c>
    </row>
    <row r="125" spans="2:8" ht="13">
      <c r="B125" s="4" t="s">
        <v>41</v>
      </c>
      <c r="C125" s="7" t="s">
        <v>42</v>
      </c>
    </row>
    <row r="126" spans="2:8" ht="13">
      <c r="B126" s="4" t="s">
        <v>2462</v>
      </c>
      <c r="C126" s="9"/>
    </row>
    <row r="127" spans="2:8" ht="13">
      <c r="B127" s="4" t="s">
        <v>2463</v>
      </c>
      <c r="C127" s="9"/>
    </row>
    <row r="128" spans="2:8" ht="13">
      <c r="B128" s="4" t="s">
        <v>2464</v>
      </c>
      <c r="C128" s="9"/>
    </row>
    <row r="129" spans="2:3" ht="13">
      <c r="B129" s="4" t="s">
        <v>2465</v>
      </c>
      <c r="C129" s="9"/>
    </row>
    <row r="130" spans="2:3" ht="13">
      <c r="B130" s="4" t="s">
        <v>2466</v>
      </c>
      <c r="C130" s="9"/>
    </row>
    <row r="131" spans="2:3">
      <c r="B131" s="2" t="s">
        <v>3049</v>
      </c>
    </row>
    <row r="132" spans="2:3">
      <c r="B132" s="2" t="s">
        <v>43</v>
      </c>
    </row>
    <row r="133" spans="2:3">
      <c r="B133" s="2" t="s">
        <v>807</v>
      </c>
    </row>
    <row r="136" spans="2:3" ht="14.5">
      <c r="B136" s="71" t="s">
        <v>2074</v>
      </c>
      <c r="C136" s="72"/>
    </row>
    <row r="137" spans="2:3" ht="14.5">
      <c r="B137" s="71" t="s">
        <v>808</v>
      </c>
      <c r="C137" s="73" t="s">
        <v>809</v>
      </c>
    </row>
    <row r="138" spans="2:3" ht="14.5">
      <c r="B138" s="16" t="s">
        <v>810</v>
      </c>
      <c r="C138" s="17" t="s">
        <v>811</v>
      </c>
    </row>
    <row r="139" spans="2:3" ht="14.5">
      <c r="B139" s="16" t="s">
        <v>812</v>
      </c>
      <c r="C139" s="17" t="s">
        <v>811</v>
      </c>
    </row>
    <row r="140" spans="2:3" ht="14.5">
      <c r="B140" s="16" t="s">
        <v>813</v>
      </c>
      <c r="C140" s="17" t="s">
        <v>811</v>
      </c>
    </row>
    <row r="141" spans="2:3" ht="14.5">
      <c r="B141" s="16" t="s">
        <v>814</v>
      </c>
      <c r="C141" s="17" t="s">
        <v>811</v>
      </c>
    </row>
    <row r="142" spans="2:3" ht="14.5">
      <c r="B142" s="16" t="s">
        <v>815</v>
      </c>
      <c r="C142" s="17" t="s">
        <v>811</v>
      </c>
    </row>
    <row r="143" spans="2:3" ht="14.5">
      <c r="B143" s="16" t="s">
        <v>816</v>
      </c>
      <c r="C143" s="17" t="s">
        <v>811</v>
      </c>
    </row>
    <row r="144" spans="2:3" ht="14.5">
      <c r="B144" s="71" t="s">
        <v>817</v>
      </c>
      <c r="C144" s="72" t="s">
        <v>811</v>
      </c>
    </row>
    <row r="146" spans="2:7" ht="14.5">
      <c r="B146" s="16" t="s">
        <v>52</v>
      </c>
      <c r="C146" s="17"/>
      <c r="D146" s="16"/>
    </row>
    <row r="147" spans="2:7" ht="29">
      <c r="B147" s="20" t="s">
        <v>53</v>
      </c>
      <c r="C147" s="18" t="s">
        <v>54</v>
      </c>
      <c r="D147" s="20" t="s">
        <v>55</v>
      </c>
    </row>
    <row r="148" spans="2:7" ht="14.5">
      <c r="B148" s="16" t="s">
        <v>39</v>
      </c>
      <c r="C148" s="17" t="s">
        <v>39</v>
      </c>
      <c r="D148" s="16" t="s">
        <v>39</v>
      </c>
    </row>
    <row r="150" spans="2:7" ht="13">
      <c r="B150" s="24" t="s">
        <v>56</v>
      </c>
      <c r="C150" s="25">
        <v>46326</v>
      </c>
      <c r="D150" s="14"/>
      <c r="E150" s="13"/>
      <c r="F150" s="30"/>
    </row>
    <row r="151" spans="2:7" ht="13">
      <c r="B151" s="24" t="s">
        <v>57</v>
      </c>
      <c r="C151" s="26" t="s">
        <v>58</v>
      </c>
      <c r="D151" s="24" t="s">
        <v>59</v>
      </c>
      <c r="E151" s="27" t="s">
        <v>60</v>
      </c>
      <c r="F151" s="29" t="s">
        <v>61</v>
      </c>
      <c r="G151" s="12"/>
    </row>
    <row r="152" spans="2:7">
      <c r="B152" s="22" t="s">
        <v>39</v>
      </c>
      <c r="C152" s="23" t="s">
        <v>39</v>
      </c>
      <c r="D152" s="22" t="s">
        <v>39</v>
      </c>
      <c r="E152" s="19" t="s">
        <v>39</v>
      </c>
      <c r="F152" s="28" t="s">
        <v>39</v>
      </c>
    </row>
    <row r="155" spans="2:7" ht="13">
      <c r="B155" s="4" t="s">
        <v>62</v>
      </c>
    </row>
    <row r="156" spans="2:7" ht="13">
      <c r="B156" s="4"/>
    </row>
    <row r="157" spans="2:7" ht="13">
      <c r="B157" s="4" t="s">
        <v>1810</v>
      </c>
    </row>
    <row r="158" spans="2:7" ht="13">
      <c r="B158" s="24" t="s">
        <v>63</v>
      </c>
      <c r="C158" s="26" t="s">
        <v>64</v>
      </c>
      <c r="D158" s="4"/>
    </row>
    <row r="159" spans="2:7">
      <c r="B159" s="14" t="s">
        <v>39</v>
      </c>
      <c r="C159" s="15" t="s">
        <v>39</v>
      </c>
    </row>
    <row r="161" spans="2:7" ht="13">
      <c r="B161" s="24" t="s">
        <v>65</v>
      </c>
      <c r="C161" s="26" t="s">
        <v>64</v>
      </c>
    </row>
    <row r="162" spans="2:7">
      <c r="B162" s="14" t="s">
        <v>39</v>
      </c>
      <c r="C162" s="15" t="s">
        <v>39</v>
      </c>
    </row>
    <row r="164" spans="2:7" ht="13">
      <c r="B164" s="24" t="s">
        <v>66</v>
      </c>
      <c r="C164" s="26" t="s">
        <v>67</v>
      </c>
    </row>
    <row r="165" spans="2:7">
      <c r="B165" s="14" t="s">
        <v>39</v>
      </c>
      <c r="C165" s="15" t="s">
        <v>39</v>
      </c>
    </row>
    <row r="167" spans="2:7" ht="13">
      <c r="B167" s="27" t="s">
        <v>68</v>
      </c>
      <c r="C167" s="26" t="s">
        <v>67</v>
      </c>
    </row>
    <row r="168" spans="2:7">
      <c r="B168" s="13" t="s">
        <v>39</v>
      </c>
      <c r="C168" s="15" t="s">
        <v>39</v>
      </c>
    </row>
    <row r="170" spans="2:7" ht="13">
      <c r="B170" s="24" t="s">
        <v>69</v>
      </c>
      <c r="C170" s="26" t="s">
        <v>39</v>
      </c>
    </row>
    <row r="172" spans="2:7" ht="13">
      <c r="B172" s="24" t="s">
        <v>70</v>
      </c>
      <c r="C172" s="25">
        <v>46326</v>
      </c>
      <c r="D172" s="14"/>
      <c r="E172" s="13"/>
      <c r="F172" s="30"/>
    </row>
    <row r="173" spans="2:7" ht="13">
      <c r="B173" s="24" t="s">
        <v>57</v>
      </c>
      <c r="C173" s="26" t="s">
        <v>58</v>
      </c>
      <c r="D173" s="24" t="s">
        <v>59</v>
      </c>
      <c r="E173" s="27" t="s">
        <v>60</v>
      </c>
      <c r="F173" s="29" t="s">
        <v>61</v>
      </c>
      <c r="G173" s="12"/>
    </row>
    <row r="174" spans="2:7">
      <c r="B174" s="22" t="s">
        <v>39</v>
      </c>
      <c r="C174" s="23" t="s">
        <v>39</v>
      </c>
      <c r="D174" s="22" t="s">
        <v>39</v>
      </c>
      <c r="E174" s="19" t="s">
        <v>39</v>
      </c>
      <c r="F174" s="28" t="s">
        <v>39</v>
      </c>
    </row>
    <row r="175" spans="2:7" ht="13">
      <c r="B175" s="4" t="s">
        <v>62</v>
      </c>
    </row>
    <row r="176" spans="2:7" ht="13">
      <c r="B176" s="4"/>
    </row>
    <row r="177" spans="2:4" ht="13">
      <c r="B177" s="4" t="s">
        <v>1810</v>
      </c>
    </row>
    <row r="178" spans="2:4" ht="13">
      <c r="B178" s="24" t="s">
        <v>63</v>
      </c>
      <c r="C178" s="26" t="s">
        <v>64</v>
      </c>
      <c r="D178" s="4"/>
    </row>
    <row r="179" spans="2:4">
      <c r="B179" s="14" t="s">
        <v>39</v>
      </c>
      <c r="C179" s="15" t="s">
        <v>39</v>
      </c>
    </row>
    <row r="181" spans="2:4" ht="13">
      <c r="B181" s="24" t="s">
        <v>65</v>
      </c>
      <c r="C181" s="26" t="s">
        <v>64</v>
      </c>
    </row>
    <row r="182" spans="2:4">
      <c r="B182" s="14" t="s">
        <v>39</v>
      </c>
      <c r="C182" s="15" t="s">
        <v>39</v>
      </c>
    </row>
    <row r="184" spans="2:4" ht="13">
      <c r="B184" s="24" t="s">
        <v>66</v>
      </c>
      <c r="C184" s="26" t="s">
        <v>67</v>
      </c>
    </row>
    <row r="185" spans="2:4">
      <c r="B185" s="14" t="s">
        <v>39</v>
      </c>
      <c r="C185" s="15" t="s">
        <v>39</v>
      </c>
    </row>
    <row r="187" spans="2:4" ht="13">
      <c r="B187" s="27" t="s">
        <v>68</v>
      </c>
      <c r="C187" s="26" t="s">
        <v>67</v>
      </c>
    </row>
    <row r="188" spans="2:4">
      <c r="B188" s="13" t="s">
        <v>39</v>
      </c>
      <c r="C188" s="15" t="s">
        <v>39</v>
      </c>
    </row>
    <row r="190" spans="2:4" ht="13">
      <c r="B190" s="24" t="s">
        <v>69</v>
      </c>
      <c r="C190" s="26" t="s">
        <v>39</v>
      </c>
    </row>
    <row r="193" spans="2:80" ht="13">
      <c r="B193" s="4" t="s">
        <v>1811</v>
      </c>
    </row>
    <row r="195" spans="2:80" ht="13">
      <c r="B195" s="24" t="s">
        <v>57</v>
      </c>
      <c r="C195" s="26" t="s">
        <v>71</v>
      </c>
      <c r="D195" s="24" t="s">
        <v>72</v>
      </c>
      <c r="E195" s="24" t="s">
        <v>73</v>
      </c>
      <c r="F195" s="12"/>
    </row>
    <row r="196" spans="2:80">
      <c r="B196" s="14" t="s">
        <v>39</v>
      </c>
      <c r="C196" s="15" t="s">
        <v>39</v>
      </c>
      <c r="D196" s="14" t="s">
        <v>39</v>
      </c>
      <c r="E196" s="14" t="s">
        <v>39</v>
      </c>
    </row>
    <row r="199" spans="2:80" ht="13">
      <c r="B199" s="4" t="s">
        <v>74</v>
      </c>
      <c r="C199" s="9" t="s">
        <v>39</v>
      </c>
      <c r="D199" s="4"/>
      <c r="E199" s="4"/>
      <c r="F199" s="12"/>
      <c r="G199" s="12"/>
      <c r="H199" s="12"/>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row>
    <row r="201" spans="2:80" ht="13">
      <c r="B201" s="4" t="s">
        <v>1812</v>
      </c>
    </row>
    <row r="203" spans="2:80" ht="13">
      <c r="B203" s="24" t="s">
        <v>75</v>
      </c>
      <c r="C203" s="26" t="s">
        <v>64</v>
      </c>
      <c r="D203" s="4"/>
    </row>
    <row r="204" spans="2:80">
      <c r="B204" s="14" t="s">
        <v>39</v>
      </c>
      <c r="C204" s="15" t="s">
        <v>39</v>
      </c>
    </row>
    <row r="207" spans="2:80" ht="13">
      <c r="B207" s="24" t="s">
        <v>76</v>
      </c>
      <c r="C207" s="26" t="s">
        <v>77</v>
      </c>
      <c r="D207" s="4"/>
    </row>
    <row r="208" spans="2:80">
      <c r="B208" s="14" t="s">
        <v>39</v>
      </c>
      <c r="C208" s="15" t="s">
        <v>39</v>
      </c>
    </row>
    <row r="211" spans="2:80" ht="13">
      <c r="B211" s="4" t="s">
        <v>78</v>
      </c>
    </row>
    <row r="214" spans="2:80" ht="13">
      <c r="B214" s="4" t="s">
        <v>1813</v>
      </c>
    </row>
    <row r="216" spans="2:80" ht="13">
      <c r="B216" s="24" t="s">
        <v>57</v>
      </c>
      <c r="C216" s="26" t="s">
        <v>79</v>
      </c>
      <c r="D216" s="24" t="s">
        <v>71</v>
      </c>
      <c r="E216" s="24" t="s">
        <v>72</v>
      </c>
      <c r="F216" s="29" t="s">
        <v>73</v>
      </c>
      <c r="G216" s="12"/>
    </row>
    <row r="217" spans="2:80">
      <c r="B217" s="14" t="s">
        <v>39</v>
      </c>
      <c r="C217" s="15" t="s">
        <v>39</v>
      </c>
      <c r="D217" s="14" t="s">
        <v>39</v>
      </c>
      <c r="E217" s="14" t="s">
        <v>39</v>
      </c>
      <c r="F217" s="21" t="s">
        <v>39</v>
      </c>
    </row>
    <row r="220" spans="2:80" ht="13">
      <c r="B220" s="4" t="s">
        <v>74</v>
      </c>
      <c r="C220" s="9" t="s">
        <v>39</v>
      </c>
      <c r="D220" s="4"/>
      <c r="E220" s="4"/>
      <c r="F220" s="12"/>
      <c r="G220" s="12"/>
      <c r="H220" s="12"/>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row>
    <row r="222" spans="2:80" ht="13">
      <c r="B222" s="4" t="s">
        <v>1812</v>
      </c>
    </row>
    <row r="224" spans="2:80" ht="13">
      <c r="B224" s="24" t="s">
        <v>75</v>
      </c>
      <c r="C224" s="26" t="s">
        <v>64</v>
      </c>
      <c r="D224" s="4"/>
    </row>
    <row r="225" spans="2:7">
      <c r="B225" s="14" t="s">
        <v>39</v>
      </c>
      <c r="C225" s="15" t="s">
        <v>39</v>
      </c>
    </row>
    <row r="228" spans="2:7" ht="13">
      <c r="B228" s="24" t="s">
        <v>76</v>
      </c>
      <c r="C228" s="26" t="s">
        <v>77</v>
      </c>
      <c r="D228" s="4"/>
    </row>
    <row r="229" spans="2:7">
      <c r="B229" s="14" t="s">
        <v>39</v>
      </c>
      <c r="C229" s="15" t="s">
        <v>39</v>
      </c>
    </row>
    <row r="232" spans="2:7" ht="13">
      <c r="B232" s="4" t="s">
        <v>78</v>
      </c>
    </row>
    <row r="235" spans="2:7" ht="13">
      <c r="B235" s="4" t="s">
        <v>1814</v>
      </c>
    </row>
    <row r="236" spans="2:7" ht="13">
      <c r="B236" s="24" t="s">
        <v>57</v>
      </c>
      <c r="C236" s="26" t="s">
        <v>80</v>
      </c>
      <c r="D236" s="24" t="s">
        <v>81</v>
      </c>
      <c r="E236" s="24" t="s">
        <v>82</v>
      </c>
      <c r="F236" s="29" t="s">
        <v>83</v>
      </c>
      <c r="G236" s="12"/>
    </row>
    <row r="237" spans="2:7">
      <c r="B237" s="14" t="s">
        <v>39</v>
      </c>
      <c r="C237" s="15" t="s">
        <v>39</v>
      </c>
      <c r="D237" s="14" t="s">
        <v>39</v>
      </c>
      <c r="E237" s="14" t="s">
        <v>39</v>
      </c>
      <c r="F237" s="21" t="s">
        <v>39</v>
      </c>
    </row>
    <row r="238" spans="2:7">
      <c r="B238" s="2" t="s">
        <v>127</v>
      </c>
    </row>
  </sheetData>
  <mergeCells count="3">
    <mergeCell ref="B1:E1"/>
    <mergeCell ref="C3:C6"/>
    <mergeCell ref="D3:D6"/>
  </mergeCells>
  <hyperlinks>
    <hyperlink ref="A1" location="Index!A1" display="Index" xr:uid="{8D22A6D9-0A04-43FC-9E99-EC21FC8FF451}"/>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4CF62-A9DA-497D-A75C-5D32CA91BE69}">
  <sheetPr codeName="Sheet59"/>
  <dimension ref="A1:CB219"/>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1603</v>
      </c>
      <c r="C1" s="255"/>
      <c r="D1" s="255"/>
      <c r="E1" s="255"/>
    </row>
    <row r="3" spans="1:9" ht="14.5">
      <c r="B3" s="68" t="s">
        <v>1604</v>
      </c>
      <c r="C3" s="256"/>
      <c r="D3" s="257"/>
      <c r="E3" s="1"/>
    </row>
    <row r="4" spans="1:9" ht="14.5">
      <c r="B4" s="69" t="s">
        <v>1605</v>
      </c>
      <c r="C4" s="256"/>
      <c r="D4" s="257"/>
      <c r="E4" s="1"/>
    </row>
    <row r="5" spans="1:9" ht="14.5">
      <c r="B5" s="69" t="s">
        <v>135</v>
      </c>
      <c r="C5" s="256"/>
      <c r="D5" s="257"/>
      <c r="E5" s="1"/>
    </row>
    <row r="6" spans="1:9" ht="14.5">
      <c r="B6" s="74" t="s">
        <v>703</v>
      </c>
      <c r="C6" s="256"/>
      <c r="D6" s="257"/>
      <c r="E6" s="1"/>
    </row>
    <row r="7" spans="1:9" ht="29">
      <c r="B7" s="74" t="s">
        <v>1606</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3168</v>
      </c>
      <c r="C15" s="7" t="s">
        <v>29</v>
      </c>
      <c r="D15" s="2" t="s">
        <v>123</v>
      </c>
      <c r="E15" s="2" t="s">
        <v>738</v>
      </c>
      <c r="F15" s="10">
        <v>70000</v>
      </c>
      <c r="G15" s="10">
        <v>7731.5</v>
      </c>
      <c r="H15" s="10">
        <v>5.83</v>
      </c>
    </row>
    <row r="16" spans="1:9">
      <c r="B16" s="2" t="s">
        <v>2878</v>
      </c>
      <c r="C16" s="7" t="s">
        <v>29</v>
      </c>
      <c r="D16" s="2" t="s">
        <v>112</v>
      </c>
      <c r="E16" s="2" t="s">
        <v>169</v>
      </c>
      <c r="F16" s="10">
        <v>3500000</v>
      </c>
      <c r="G16" s="10">
        <v>6615</v>
      </c>
      <c r="H16" s="10">
        <v>4.99</v>
      </c>
    </row>
    <row r="17" spans="2:8">
      <c r="B17" s="2" t="s">
        <v>2874</v>
      </c>
      <c r="C17" s="7" t="s">
        <v>29</v>
      </c>
      <c r="D17" s="2" t="s">
        <v>112</v>
      </c>
      <c r="E17" s="2" t="s">
        <v>181</v>
      </c>
      <c r="F17" s="10">
        <v>488378</v>
      </c>
      <c r="G17" s="10">
        <v>6590.66</v>
      </c>
      <c r="H17" s="10">
        <v>4.97</v>
      </c>
    </row>
    <row r="18" spans="2:8">
      <c r="B18" s="2" t="s">
        <v>2858</v>
      </c>
      <c r="C18" s="7" t="s">
        <v>29</v>
      </c>
      <c r="D18" s="2" t="s">
        <v>118</v>
      </c>
      <c r="E18" s="2" t="s">
        <v>119</v>
      </c>
      <c r="F18" s="10">
        <v>1700000</v>
      </c>
      <c r="G18" s="10">
        <v>6059.65</v>
      </c>
      <c r="H18" s="10">
        <v>4.57</v>
      </c>
    </row>
    <row r="19" spans="2:8">
      <c r="B19" s="2" t="s">
        <v>2900</v>
      </c>
      <c r="C19" s="7" t="s">
        <v>29</v>
      </c>
      <c r="D19" s="2" t="s">
        <v>87</v>
      </c>
      <c r="E19" s="2" t="s">
        <v>88</v>
      </c>
      <c r="F19" s="10">
        <v>500000</v>
      </c>
      <c r="G19" s="10">
        <v>5824.5</v>
      </c>
      <c r="H19" s="10">
        <v>4.3899999999999997</v>
      </c>
    </row>
    <row r="20" spans="2:8">
      <c r="B20" s="2" t="s">
        <v>3169</v>
      </c>
      <c r="C20" s="7" t="s">
        <v>29</v>
      </c>
      <c r="D20" s="2" t="s">
        <v>824</v>
      </c>
      <c r="E20" s="2" t="s">
        <v>851</v>
      </c>
      <c r="F20" s="10">
        <v>3300000</v>
      </c>
      <c r="G20" s="10">
        <v>5530.8</v>
      </c>
      <c r="H20" s="10">
        <v>4.17</v>
      </c>
    </row>
    <row r="21" spans="2:8">
      <c r="B21" s="2" t="s">
        <v>857</v>
      </c>
      <c r="C21" s="7" t="s">
        <v>29</v>
      </c>
      <c r="D21" s="2" t="s">
        <v>102</v>
      </c>
      <c r="E21" s="2" t="s">
        <v>858</v>
      </c>
      <c r="F21" s="10">
        <v>2200000</v>
      </c>
      <c r="G21" s="10">
        <v>4958.58</v>
      </c>
      <c r="H21" s="10">
        <v>3.74</v>
      </c>
    </row>
    <row r="22" spans="2:8">
      <c r="B22" s="2" t="s">
        <v>3099</v>
      </c>
      <c r="C22" s="7" t="s">
        <v>29</v>
      </c>
      <c r="D22" s="2" t="s">
        <v>112</v>
      </c>
      <c r="E22" s="2" t="s">
        <v>840</v>
      </c>
      <c r="F22" s="10">
        <v>1400000</v>
      </c>
      <c r="G22" s="10">
        <v>4427.5</v>
      </c>
      <c r="H22" s="10">
        <v>3.34</v>
      </c>
    </row>
    <row r="23" spans="2:8">
      <c r="B23" s="2" t="s">
        <v>3096</v>
      </c>
      <c r="C23" s="7" t="s">
        <v>29</v>
      </c>
      <c r="D23" s="2" t="s">
        <v>87</v>
      </c>
      <c r="E23" s="2" t="s">
        <v>744</v>
      </c>
      <c r="F23" s="10">
        <v>1500000</v>
      </c>
      <c r="G23" s="10">
        <v>4273.5</v>
      </c>
      <c r="H23" s="10">
        <v>3.22</v>
      </c>
    </row>
    <row r="24" spans="2:8">
      <c r="B24" s="2" t="s">
        <v>3155</v>
      </c>
      <c r="C24" s="7" t="s">
        <v>29</v>
      </c>
      <c r="D24" s="2" t="s">
        <v>1122</v>
      </c>
      <c r="E24" s="2" t="s">
        <v>1607</v>
      </c>
      <c r="F24" s="10">
        <v>400000</v>
      </c>
      <c r="G24" s="10">
        <v>3998</v>
      </c>
      <c r="H24" s="10">
        <v>3.02</v>
      </c>
    </row>
    <row r="25" spans="2:8">
      <c r="B25" s="2" t="s">
        <v>2897</v>
      </c>
      <c r="C25" s="7" t="s">
        <v>29</v>
      </c>
      <c r="D25" s="2" t="s">
        <v>141</v>
      </c>
      <c r="E25" s="2" t="s">
        <v>142</v>
      </c>
      <c r="F25" s="10">
        <v>1000000</v>
      </c>
      <c r="G25" s="10">
        <v>3890</v>
      </c>
      <c r="H25" s="10">
        <v>2.93</v>
      </c>
    </row>
    <row r="26" spans="2:8">
      <c r="B26" s="2" t="s">
        <v>3170</v>
      </c>
      <c r="C26" s="7" t="s">
        <v>29</v>
      </c>
      <c r="D26" s="2" t="s">
        <v>123</v>
      </c>
      <c r="E26" s="2" t="s">
        <v>843</v>
      </c>
      <c r="F26" s="10">
        <v>1100000</v>
      </c>
      <c r="G26" s="10">
        <v>3828.55</v>
      </c>
      <c r="H26" s="10">
        <v>2.89</v>
      </c>
    </row>
    <row r="27" spans="2:8">
      <c r="B27" s="2" t="s">
        <v>3171</v>
      </c>
      <c r="C27" s="7" t="s">
        <v>29</v>
      </c>
      <c r="D27" s="2" t="s">
        <v>824</v>
      </c>
      <c r="E27" s="2" t="s">
        <v>882</v>
      </c>
      <c r="F27" s="10">
        <v>360000</v>
      </c>
      <c r="G27" s="10">
        <v>3820.32</v>
      </c>
      <c r="H27" s="10">
        <v>2.88</v>
      </c>
    </row>
    <row r="28" spans="2:8">
      <c r="B28" s="2" t="s">
        <v>3172</v>
      </c>
      <c r="C28" s="7" t="s">
        <v>29</v>
      </c>
      <c r="D28" s="2" t="s">
        <v>824</v>
      </c>
      <c r="E28" s="2" t="s">
        <v>833</v>
      </c>
      <c r="F28" s="10">
        <v>300000</v>
      </c>
      <c r="G28" s="10">
        <v>3738</v>
      </c>
      <c r="H28" s="10">
        <v>2.82</v>
      </c>
    </row>
    <row r="29" spans="2:8">
      <c r="B29" s="2" t="s">
        <v>3173</v>
      </c>
      <c r="C29" s="7" t="s">
        <v>29</v>
      </c>
      <c r="D29" s="2" t="s">
        <v>84</v>
      </c>
      <c r="E29" s="2" t="s">
        <v>1265</v>
      </c>
      <c r="F29" s="10">
        <v>40000</v>
      </c>
      <c r="G29" s="10">
        <v>3472</v>
      </c>
      <c r="H29" s="10">
        <v>2.62</v>
      </c>
    </row>
    <row r="30" spans="2:8">
      <c r="B30" s="2" t="s">
        <v>3095</v>
      </c>
      <c r="C30" s="7" t="s">
        <v>29</v>
      </c>
      <c r="D30" s="2" t="s">
        <v>118</v>
      </c>
      <c r="E30" s="2" t="s">
        <v>735</v>
      </c>
      <c r="F30" s="10">
        <v>600000</v>
      </c>
      <c r="G30" s="10">
        <v>3034.8</v>
      </c>
      <c r="H30" s="10">
        <v>2.29</v>
      </c>
    </row>
    <row r="31" spans="2:8">
      <c r="B31" s="2" t="s">
        <v>3174</v>
      </c>
      <c r="C31" s="7" t="s">
        <v>29</v>
      </c>
      <c r="D31" s="2" t="s">
        <v>1211</v>
      </c>
      <c r="E31" s="2" t="s">
        <v>1608</v>
      </c>
      <c r="F31" s="10">
        <v>362500</v>
      </c>
      <c r="G31" s="10">
        <v>2956.01</v>
      </c>
      <c r="H31" s="10">
        <v>2.23</v>
      </c>
    </row>
    <row r="32" spans="2:8">
      <c r="B32" s="2" t="s">
        <v>3175</v>
      </c>
      <c r="C32" s="7" t="s">
        <v>29</v>
      </c>
      <c r="D32" s="2" t="s">
        <v>92</v>
      </c>
      <c r="E32" s="2" t="s">
        <v>1372</v>
      </c>
      <c r="F32" s="10">
        <v>150000</v>
      </c>
      <c r="G32" s="10">
        <v>2790.3</v>
      </c>
      <c r="H32" s="10">
        <v>2.1</v>
      </c>
    </row>
    <row r="33" spans="2:8">
      <c r="B33" s="2" t="s">
        <v>3176</v>
      </c>
      <c r="C33" s="7" t="s">
        <v>29</v>
      </c>
      <c r="D33" s="2" t="s">
        <v>112</v>
      </c>
      <c r="E33" s="2" t="s">
        <v>1267</v>
      </c>
      <c r="F33" s="10">
        <v>3500000</v>
      </c>
      <c r="G33" s="10">
        <v>2720.9</v>
      </c>
      <c r="H33" s="10">
        <v>2.0499999999999998</v>
      </c>
    </row>
    <row r="34" spans="2:8">
      <c r="B34" s="2" t="s">
        <v>3177</v>
      </c>
      <c r="C34" s="7" t="s">
        <v>29</v>
      </c>
      <c r="D34" s="2" t="s">
        <v>740</v>
      </c>
      <c r="E34" s="2" t="s">
        <v>1385</v>
      </c>
      <c r="F34" s="10">
        <v>231220</v>
      </c>
      <c r="G34" s="10">
        <v>2708.97</v>
      </c>
      <c r="H34" s="10">
        <v>2.04</v>
      </c>
    </row>
    <row r="35" spans="2:8">
      <c r="B35" s="2" t="s">
        <v>3178</v>
      </c>
      <c r="C35" s="7" t="s">
        <v>29</v>
      </c>
      <c r="D35" s="2" t="s">
        <v>97</v>
      </c>
      <c r="E35" s="2" t="s">
        <v>2453</v>
      </c>
      <c r="F35" s="10">
        <v>280000</v>
      </c>
      <c r="G35" s="10">
        <v>2609.6</v>
      </c>
      <c r="H35" s="10">
        <v>1.97</v>
      </c>
    </row>
    <row r="36" spans="2:8">
      <c r="B36" s="2" t="s">
        <v>3179</v>
      </c>
      <c r="C36" s="7" t="s">
        <v>29</v>
      </c>
      <c r="D36" s="2" t="s">
        <v>84</v>
      </c>
      <c r="E36" s="2" t="s">
        <v>731</v>
      </c>
      <c r="F36" s="10">
        <v>60000</v>
      </c>
      <c r="G36" s="10">
        <v>2548.92</v>
      </c>
      <c r="H36" s="10">
        <v>1.92</v>
      </c>
    </row>
    <row r="37" spans="2:8">
      <c r="B37" s="2" t="s">
        <v>3180</v>
      </c>
      <c r="C37" s="7" t="s">
        <v>29</v>
      </c>
      <c r="D37" s="2" t="s">
        <v>740</v>
      </c>
      <c r="E37" s="2" t="s">
        <v>1197</v>
      </c>
      <c r="F37" s="10">
        <v>500000</v>
      </c>
      <c r="G37" s="10">
        <v>2537.5</v>
      </c>
      <c r="H37" s="10">
        <v>1.91</v>
      </c>
    </row>
    <row r="38" spans="2:8">
      <c r="B38" s="2" t="s">
        <v>3181</v>
      </c>
      <c r="C38" s="7" t="s">
        <v>29</v>
      </c>
      <c r="D38" s="2" t="s">
        <v>918</v>
      </c>
      <c r="E38" s="2" t="s">
        <v>1196</v>
      </c>
      <c r="F38" s="10">
        <v>72310</v>
      </c>
      <c r="G38" s="10">
        <v>2354.92</v>
      </c>
      <c r="H38" s="10">
        <v>1.78</v>
      </c>
    </row>
    <row r="39" spans="2:8">
      <c r="B39" s="2" t="s">
        <v>3182</v>
      </c>
      <c r="C39" s="7" t="s">
        <v>29</v>
      </c>
      <c r="D39" s="2" t="s">
        <v>87</v>
      </c>
      <c r="E39" s="2" t="s">
        <v>926</v>
      </c>
      <c r="F39" s="10">
        <v>650000</v>
      </c>
      <c r="G39" s="10">
        <v>2213.58</v>
      </c>
      <c r="H39" s="10">
        <v>1.67</v>
      </c>
    </row>
    <row r="40" spans="2:8">
      <c r="B40" s="2" t="s">
        <v>3163</v>
      </c>
      <c r="C40" s="7" t="s">
        <v>29</v>
      </c>
      <c r="D40" s="2" t="s">
        <v>123</v>
      </c>
      <c r="E40" s="2" t="s">
        <v>748</v>
      </c>
      <c r="F40" s="10">
        <v>70000</v>
      </c>
      <c r="G40" s="10">
        <v>2086.98</v>
      </c>
      <c r="H40" s="10">
        <v>1.57</v>
      </c>
    </row>
    <row r="41" spans="2:8">
      <c r="B41" s="2" t="s">
        <v>2881</v>
      </c>
      <c r="C41" s="7" t="s">
        <v>29</v>
      </c>
      <c r="D41" s="2" t="s">
        <v>104</v>
      </c>
      <c r="E41" s="2" t="s">
        <v>163</v>
      </c>
      <c r="F41" s="10">
        <v>535145</v>
      </c>
      <c r="G41" s="10">
        <v>1954.35</v>
      </c>
      <c r="H41" s="10">
        <v>1.47</v>
      </c>
    </row>
    <row r="42" spans="2:8">
      <c r="B42" s="2" t="s">
        <v>3183</v>
      </c>
      <c r="C42" s="7" t="s">
        <v>29</v>
      </c>
      <c r="D42" s="2" t="s">
        <v>838</v>
      </c>
      <c r="E42" s="2" t="s">
        <v>1609</v>
      </c>
      <c r="F42" s="10">
        <v>892478</v>
      </c>
      <c r="G42" s="10">
        <v>1910.08</v>
      </c>
      <c r="H42" s="10">
        <v>1.44</v>
      </c>
    </row>
    <row r="43" spans="2:8">
      <c r="B43" s="2" t="s">
        <v>3184</v>
      </c>
      <c r="C43" s="7" t="s">
        <v>29</v>
      </c>
      <c r="D43" s="2" t="s">
        <v>112</v>
      </c>
      <c r="E43" s="2" t="s">
        <v>1209</v>
      </c>
      <c r="F43" s="10">
        <v>1500000</v>
      </c>
      <c r="G43" s="10">
        <v>1869.45</v>
      </c>
      <c r="H43" s="10">
        <v>1.41</v>
      </c>
    </row>
    <row r="44" spans="2:8">
      <c r="B44" s="2" t="s">
        <v>3185</v>
      </c>
      <c r="C44" s="7" t="s">
        <v>29</v>
      </c>
      <c r="D44" s="2" t="s">
        <v>123</v>
      </c>
      <c r="E44" s="2" t="s">
        <v>1190</v>
      </c>
      <c r="F44" s="10">
        <v>546490</v>
      </c>
      <c r="G44" s="10">
        <v>1750.95</v>
      </c>
      <c r="H44" s="10">
        <v>1.32</v>
      </c>
    </row>
    <row r="45" spans="2:8">
      <c r="B45" s="2" t="s">
        <v>1392</v>
      </c>
      <c r="C45" s="7" t="s">
        <v>29</v>
      </c>
      <c r="D45" s="2" t="s">
        <v>84</v>
      </c>
      <c r="E45" s="2" t="s">
        <v>1393</v>
      </c>
      <c r="F45" s="10">
        <v>565698</v>
      </c>
      <c r="G45" s="10">
        <v>1744.9</v>
      </c>
      <c r="H45" s="10">
        <v>1.32</v>
      </c>
    </row>
    <row r="46" spans="2:8">
      <c r="B46" s="2" t="s">
        <v>3186</v>
      </c>
      <c r="C46" s="7" t="s">
        <v>29</v>
      </c>
      <c r="D46" s="2" t="s">
        <v>118</v>
      </c>
      <c r="E46" s="2" t="s">
        <v>831</v>
      </c>
      <c r="F46" s="10">
        <v>195000</v>
      </c>
      <c r="G46" s="10">
        <v>1725.17</v>
      </c>
      <c r="H46" s="10">
        <v>1.3</v>
      </c>
    </row>
    <row r="47" spans="2:8">
      <c r="B47" s="2" t="s">
        <v>3187</v>
      </c>
      <c r="C47" s="7" t="s">
        <v>29</v>
      </c>
      <c r="D47" s="2" t="s">
        <v>838</v>
      </c>
      <c r="E47" s="2" t="s">
        <v>839</v>
      </c>
      <c r="F47" s="10">
        <v>2500000</v>
      </c>
      <c r="G47" s="10">
        <v>1683.5</v>
      </c>
      <c r="H47" s="10">
        <v>1.27</v>
      </c>
    </row>
    <row r="48" spans="2:8">
      <c r="B48" s="2" t="s">
        <v>3188</v>
      </c>
      <c r="C48" s="7" t="s">
        <v>29</v>
      </c>
      <c r="D48" s="2" t="s">
        <v>918</v>
      </c>
      <c r="E48" s="2" t="s">
        <v>1362</v>
      </c>
      <c r="F48" s="10">
        <v>524877</v>
      </c>
      <c r="G48" s="10">
        <v>1653.89</v>
      </c>
      <c r="H48" s="10">
        <v>1.25</v>
      </c>
    </row>
    <row r="49" spans="2:8">
      <c r="B49" s="2" t="s">
        <v>3189</v>
      </c>
      <c r="C49" s="7" t="s">
        <v>29</v>
      </c>
      <c r="D49" s="2" t="s">
        <v>92</v>
      </c>
      <c r="E49" s="2" t="s">
        <v>888</v>
      </c>
      <c r="F49" s="10">
        <v>73918</v>
      </c>
      <c r="G49" s="10">
        <v>1600.4</v>
      </c>
      <c r="H49" s="10">
        <v>1.21</v>
      </c>
    </row>
    <row r="50" spans="2:8">
      <c r="B50" s="2" t="s">
        <v>3100</v>
      </c>
      <c r="C50" s="7" t="s">
        <v>29</v>
      </c>
      <c r="D50" s="2" t="s">
        <v>112</v>
      </c>
      <c r="E50" s="2" t="s">
        <v>908</v>
      </c>
      <c r="F50" s="10">
        <v>600000</v>
      </c>
      <c r="G50" s="10">
        <v>1590</v>
      </c>
      <c r="H50" s="10">
        <v>1.2</v>
      </c>
    </row>
    <row r="51" spans="2:8">
      <c r="B51" s="2" t="s">
        <v>2882</v>
      </c>
      <c r="C51" s="7" t="s">
        <v>29</v>
      </c>
      <c r="D51" s="2" t="s">
        <v>102</v>
      </c>
      <c r="E51" s="2" t="s">
        <v>103</v>
      </c>
      <c r="F51" s="10">
        <v>319912</v>
      </c>
      <c r="G51" s="10">
        <v>1452.4</v>
      </c>
      <c r="H51" s="10">
        <v>1.1000000000000001</v>
      </c>
    </row>
    <row r="52" spans="2:8">
      <c r="B52" s="2" t="s">
        <v>3190</v>
      </c>
      <c r="C52" s="7" t="s">
        <v>29</v>
      </c>
      <c r="D52" s="2" t="s">
        <v>87</v>
      </c>
      <c r="E52" s="2" t="s">
        <v>837</v>
      </c>
      <c r="F52" s="10">
        <v>1100000</v>
      </c>
      <c r="G52" s="10">
        <v>1431.65</v>
      </c>
      <c r="H52" s="10">
        <v>1.08</v>
      </c>
    </row>
    <row r="53" spans="2:8">
      <c r="B53" s="2" t="s">
        <v>3191</v>
      </c>
      <c r="C53" s="7" t="s">
        <v>29</v>
      </c>
      <c r="D53" s="2" t="s">
        <v>123</v>
      </c>
      <c r="E53" s="2" t="s">
        <v>1019</v>
      </c>
      <c r="F53" s="10">
        <v>5165</v>
      </c>
      <c r="G53" s="10">
        <v>1187.69</v>
      </c>
      <c r="H53" s="10">
        <v>0.9</v>
      </c>
    </row>
    <row r="54" spans="2:8">
      <c r="B54" s="2" t="s">
        <v>3192</v>
      </c>
      <c r="C54" s="7" t="s">
        <v>29</v>
      </c>
      <c r="D54" s="2" t="s">
        <v>824</v>
      </c>
      <c r="E54" s="2" t="s">
        <v>1178</v>
      </c>
      <c r="F54" s="10">
        <v>175600</v>
      </c>
      <c r="G54" s="10">
        <v>1183.54</v>
      </c>
      <c r="H54" s="10">
        <v>0.89</v>
      </c>
    </row>
    <row r="55" spans="2:8">
      <c r="B55" s="2" t="s">
        <v>3193</v>
      </c>
      <c r="C55" s="7" t="s">
        <v>29</v>
      </c>
      <c r="D55" s="2" t="s">
        <v>92</v>
      </c>
      <c r="E55" s="2" t="s">
        <v>1188</v>
      </c>
      <c r="F55" s="10">
        <v>43155</v>
      </c>
      <c r="G55" s="10">
        <v>1000.89</v>
      </c>
      <c r="H55" s="10">
        <v>0.75</v>
      </c>
    </row>
    <row r="56" spans="2:8">
      <c r="B56" s="2" t="s">
        <v>3194</v>
      </c>
      <c r="C56" s="7" t="s">
        <v>29</v>
      </c>
      <c r="D56" s="2" t="s">
        <v>84</v>
      </c>
      <c r="E56" s="2" t="s">
        <v>1590</v>
      </c>
      <c r="F56" s="10">
        <v>200000</v>
      </c>
      <c r="G56" s="10">
        <v>871.5</v>
      </c>
      <c r="H56" s="10">
        <v>0.66</v>
      </c>
    </row>
    <row r="57" spans="2:8" ht="13">
      <c r="B57" s="4" t="s">
        <v>2700</v>
      </c>
    </row>
    <row r="58" spans="2:8">
      <c r="B58" s="2" t="s">
        <v>11</v>
      </c>
      <c r="C58" s="7" t="s">
        <v>11</v>
      </c>
      <c r="D58" s="2" t="s">
        <v>11</v>
      </c>
      <c r="E58" s="2" t="s">
        <v>11</v>
      </c>
      <c r="F58" s="10" t="s">
        <v>11</v>
      </c>
      <c r="G58" s="10" t="s">
        <v>11</v>
      </c>
      <c r="H58" s="10" t="s">
        <v>11</v>
      </c>
    </row>
    <row r="59" spans="2:8" ht="13">
      <c r="B59" s="4" t="s">
        <v>12</v>
      </c>
      <c r="C59" s="9"/>
      <c r="D59" s="4"/>
      <c r="E59" s="4"/>
      <c r="F59" s="12"/>
      <c r="G59" s="12">
        <f>SUM(G12:G58)</f>
        <v>127931.39999999998</v>
      </c>
      <c r="H59" s="12">
        <f>SUM(H12:H58)</f>
        <v>96.479999999999961</v>
      </c>
    </row>
    <row r="60" spans="2:8" ht="13">
      <c r="B60" s="5" t="s">
        <v>1</v>
      </c>
      <c r="C60" s="8" t="s">
        <v>2</v>
      </c>
      <c r="D60" s="5" t="s">
        <v>14</v>
      </c>
      <c r="E60" s="5" t="s">
        <v>4</v>
      </c>
      <c r="F60" s="11" t="s">
        <v>5</v>
      </c>
      <c r="G60" s="11" t="s">
        <v>6</v>
      </c>
      <c r="H60" s="11" t="s">
        <v>7</v>
      </c>
    </row>
    <row r="61" spans="2:8" ht="13">
      <c r="B61" s="4" t="s">
        <v>15</v>
      </c>
    </row>
    <row r="62" spans="2:8" ht="13">
      <c r="B62" s="4" t="s">
        <v>10</v>
      </c>
    </row>
    <row r="63" spans="2:8" ht="13">
      <c r="B63" s="4" t="s">
        <v>16</v>
      </c>
    </row>
    <row r="64" spans="2:8">
      <c r="B64" s="2" t="s">
        <v>11</v>
      </c>
      <c r="C64" s="7" t="s">
        <v>11</v>
      </c>
      <c r="D64" s="2" t="s">
        <v>11</v>
      </c>
      <c r="E64" s="2" t="s">
        <v>11</v>
      </c>
      <c r="F64" s="10" t="s">
        <v>11</v>
      </c>
      <c r="G64" s="10" t="s">
        <v>11</v>
      </c>
      <c r="H64" s="10" t="s">
        <v>11</v>
      </c>
    </row>
    <row r="65" spans="2:8" ht="13">
      <c r="B65" s="4" t="s">
        <v>20</v>
      </c>
      <c r="C65" s="9"/>
      <c r="D65" s="4"/>
      <c r="E65" s="4"/>
      <c r="F65" s="12"/>
      <c r="G65" s="12">
        <f>SUM(G60:G64)</f>
        <v>0</v>
      </c>
      <c r="H65" s="12">
        <f>SUM(H60:H64)</f>
        <v>0</v>
      </c>
    </row>
    <row r="66" spans="2:8" ht="13">
      <c r="B66" s="4" t="s">
        <v>21</v>
      </c>
    </row>
    <row r="67" spans="2:8">
      <c r="B67" s="2" t="s">
        <v>11</v>
      </c>
      <c r="C67" s="7" t="s">
        <v>11</v>
      </c>
      <c r="D67" s="2" t="s">
        <v>11</v>
      </c>
      <c r="E67" s="2" t="s">
        <v>11</v>
      </c>
      <c r="F67" s="10" t="s">
        <v>11</v>
      </c>
      <c r="G67" s="10" t="s">
        <v>11</v>
      </c>
      <c r="H67" s="10" t="s">
        <v>11</v>
      </c>
    </row>
    <row r="68" spans="2:8" ht="13">
      <c r="B68" s="4" t="s">
        <v>23</v>
      </c>
      <c r="C68" s="9"/>
      <c r="D68" s="4"/>
      <c r="E68" s="4"/>
      <c r="F68" s="12"/>
      <c r="G68" s="12">
        <f>SUM(G66:G67)</f>
        <v>0</v>
      </c>
      <c r="H68" s="12">
        <f>SUM(H66:H67)</f>
        <v>0</v>
      </c>
    </row>
    <row r="69" spans="2:8" ht="13">
      <c r="B69" s="4" t="s">
        <v>24</v>
      </c>
    </row>
    <row r="70" spans="2:8">
      <c r="B70" s="2" t="s">
        <v>11</v>
      </c>
      <c r="C70" s="7" t="s">
        <v>11</v>
      </c>
      <c r="D70" s="2" t="s">
        <v>11</v>
      </c>
      <c r="E70" s="2" t="s">
        <v>11</v>
      </c>
      <c r="F70" s="10" t="s">
        <v>11</v>
      </c>
      <c r="G70" s="10" t="s">
        <v>11</v>
      </c>
      <c r="H70" s="10" t="s">
        <v>11</v>
      </c>
    </row>
    <row r="71" spans="2:8" ht="13">
      <c r="B71" s="4" t="s">
        <v>25</v>
      </c>
      <c r="C71" s="9"/>
      <c r="D71" s="4"/>
      <c r="E71" s="4"/>
      <c r="F71" s="12"/>
      <c r="G71" s="12">
        <f>SUM(G69:G70)</f>
        <v>0</v>
      </c>
      <c r="H71" s="12">
        <f>SUM(H69:H70)</f>
        <v>0</v>
      </c>
    </row>
    <row r="72" spans="2:8" ht="13">
      <c r="B72" s="4" t="s">
        <v>340</v>
      </c>
    </row>
    <row r="73" spans="2:8">
      <c r="B73" s="2" t="s">
        <v>11</v>
      </c>
      <c r="C73" s="7" t="s">
        <v>11</v>
      </c>
      <c r="D73" s="2" t="s">
        <v>11</v>
      </c>
      <c r="E73" s="2" t="s">
        <v>11</v>
      </c>
      <c r="F73" s="10" t="s">
        <v>11</v>
      </c>
      <c r="G73" s="10" t="s">
        <v>11</v>
      </c>
      <c r="H73" s="10" t="s">
        <v>11</v>
      </c>
    </row>
    <row r="74" spans="2:8" ht="13">
      <c r="B74" s="4" t="s">
        <v>126</v>
      </c>
      <c r="C74" s="9"/>
      <c r="D74" s="4"/>
      <c r="E74" s="4"/>
      <c r="F74" s="12"/>
      <c r="G74" s="12">
        <f>SUM(G72:G73)</f>
        <v>0</v>
      </c>
      <c r="H74" s="12">
        <f>SUM(H72:H73)</f>
        <v>0</v>
      </c>
    </row>
    <row r="75" spans="2:8" ht="13">
      <c r="B75" s="4" t="s">
        <v>26</v>
      </c>
    </row>
    <row r="76" spans="2:8">
      <c r="B76" s="2" t="s">
        <v>11</v>
      </c>
      <c r="C76" s="7" t="s">
        <v>11</v>
      </c>
      <c r="D76" s="2" t="s">
        <v>11</v>
      </c>
      <c r="E76" s="2" t="s">
        <v>11</v>
      </c>
      <c r="F76" s="10" t="s">
        <v>11</v>
      </c>
      <c r="G76" s="10" t="s">
        <v>11</v>
      </c>
      <c r="H76" s="10" t="s">
        <v>11</v>
      </c>
    </row>
    <row r="77" spans="2:8" ht="13">
      <c r="B77" s="4" t="s">
        <v>125</v>
      </c>
      <c r="C77" s="9"/>
      <c r="D77" s="4"/>
      <c r="E77" s="4"/>
      <c r="F77" s="12"/>
      <c r="G77" s="12">
        <f>SUM(G75:G76)</f>
        <v>0</v>
      </c>
      <c r="H77" s="12">
        <f>SUM(H75:H76)</f>
        <v>0</v>
      </c>
    </row>
    <row r="78" spans="2:8" ht="13">
      <c r="B78" s="4" t="s">
        <v>27</v>
      </c>
    </row>
    <row r="79" spans="2:8">
      <c r="B79" s="2" t="s">
        <v>11</v>
      </c>
      <c r="C79" s="7" t="s">
        <v>11</v>
      </c>
      <c r="D79" s="2" t="s">
        <v>11</v>
      </c>
      <c r="E79" s="2" t="s">
        <v>11</v>
      </c>
      <c r="F79" s="10" t="s">
        <v>11</v>
      </c>
      <c r="G79" s="10" t="s">
        <v>11</v>
      </c>
      <c r="H79" s="10" t="s">
        <v>11</v>
      </c>
    </row>
    <row r="80" spans="2:8" ht="13">
      <c r="B80" s="4" t="s">
        <v>28</v>
      </c>
      <c r="C80" s="9"/>
      <c r="D80" s="4"/>
      <c r="E80" s="4"/>
      <c r="F80" s="12"/>
      <c r="G80" s="12">
        <f>SUM(G78:G79)</f>
        <v>0</v>
      </c>
      <c r="H80" s="12">
        <f>SUM(H78:H79)</f>
        <v>0</v>
      </c>
    </row>
    <row r="81" spans="2:8" ht="13">
      <c r="B81" s="4" t="s">
        <v>128</v>
      </c>
    </row>
    <row r="82" spans="2:8">
      <c r="B82" s="2" t="s">
        <v>11</v>
      </c>
      <c r="C82" s="7" t="s">
        <v>11</v>
      </c>
      <c r="D82" s="2" t="s">
        <v>11</v>
      </c>
      <c r="E82" s="2" t="s">
        <v>11</v>
      </c>
      <c r="F82" s="10" t="s">
        <v>11</v>
      </c>
      <c r="G82" s="10" t="s">
        <v>11</v>
      </c>
      <c r="H82" s="10" t="s">
        <v>11</v>
      </c>
    </row>
    <row r="83" spans="2:8" ht="13">
      <c r="B83" s="4" t="s">
        <v>30</v>
      </c>
      <c r="C83" s="9"/>
      <c r="D83" s="4"/>
      <c r="E83" s="4"/>
      <c r="F83" s="12"/>
      <c r="G83" s="12">
        <f>SUM(G81:G82)</f>
        <v>0</v>
      </c>
      <c r="H83" s="12">
        <f>SUM(H81:H82)</f>
        <v>0</v>
      </c>
    </row>
    <row r="84" spans="2:8" ht="13">
      <c r="B84" s="4" t="s">
        <v>129</v>
      </c>
    </row>
    <row r="85" spans="2:8">
      <c r="B85" s="2" t="s">
        <v>11</v>
      </c>
      <c r="C85" s="7" t="s">
        <v>11</v>
      </c>
      <c r="D85" s="2" t="s">
        <v>11</v>
      </c>
      <c r="E85" s="2" t="s">
        <v>11</v>
      </c>
      <c r="F85" s="10" t="s">
        <v>11</v>
      </c>
      <c r="G85" s="10" t="s">
        <v>11</v>
      </c>
      <c r="H85" s="10" t="s">
        <v>11</v>
      </c>
    </row>
    <row r="86" spans="2:8" ht="13">
      <c r="B86" s="4" t="s">
        <v>31</v>
      </c>
      <c r="C86" s="9"/>
      <c r="D86" s="4"/>
      <c r="E86" s="4"/>
      <c r="F86" s="12"/>
      <c r="G86" s="12">
        <f>SUM(G84:G85)</f>
        <v>0</v>
      </c>
      <c r="H86" s="12">
        <f>SUM(H84:H85)</f>
        <v>0</v>
      </c>
    </row>
    <row r="87" spans="2:8" ht="13">
      <c r="B87" s="4" t="s">
        <v>130</v>
      </c>
    </row>
    <row r="88" spans="2:8">
      <c r="B88" s="2" t="s">
        <v>11</v>
      </c>
      <c r="C88" s="7" t="s">
        <v>11</v>
      </c>
      <c r="D88" s="2" t="s">
        <v>11</v>
      </c>
      <c r="E88" s="2" t="s">
        <v>11</v>
      </c>
      <c r="F88" s="10" t="s">
        <v>11</v>
      </c>
      <c r="G88" s="10" t="s">
        <v>11</v>
      </c>
      <c r="H88" s="10" t="s">
        <v>11</v>
      </c>
    </row>
    <row r="89" spans="2:8" ht="13">
      <c r="B89" s="4" t="s">
        <v>124</v>
      </c>
      <c r="C89" s="9"/>
      <c r="D89" s="4"/>
      <c r="E89" s="4"/>
      <c r="F89" s="12"/>
      <c r="G89" s="12">
        <f>SUM(G87:G88)</f>
        <v>0</v>
      </c>
      <c r="H89" s="12">
        <f>SUM(H87:H88)</f>
        <v>0</v>
      </c>
    </row>
    <row r="90" spans="2:8" ht="13">
      <c r="B90" s="4" t="s">
        <v>131</v>
      </c>
    </row>
    <row r="91" spans="2:8">
      <c r="B91" s="2" t="s">
        <v>11</v>
      </c>
      <c r="C91" s="7" t="s">
        <v>11</v>
      </c>
      <c r="D91" s="2" t="s">
        <v>11</v>
      </c>
      <c r="E91" s="2" t="s">
        <v>11</v>
      </c>
      <c r="F91" s="10" t="s">
        <v>11</v>
      </c>
      <c r="G91" s="10" t="s">
        <v>11</v>
      </c>
      <c r="H91" s="10" t="s">
        <v>11</v>
      </c>
    </row>
    <row r="92" spans="2:8" ht="13">
      <c r="B92" s="4" t="s">
        <v>13</v>
      </c>
      <c r="C92" s="9"/>
      <c r="D92" s="4"/>
      <c r="E92" s="4"/>
      <c r="F92" s="12"/>
      <c r="G92" s="12">
        <f>SUM(G90:G91)</f>
        <v>0</v>
      </c>
      <c r="H92" s="12">
        <f>SUM(H90:H91)</f>
        <v>0</v>
      </c>
    </row>
    <row r="93" spans="2:8" ht="13">
      <c r="B93" s="4" t="s">
        <v>458</v>
      </c>
      <c r="C93" s="9"/>
      <c r="D93" s="4"/>
      <c r="E93" s="4"/>
      <c r="F93" s="12"/>
      <c r="G93" s="12">
        <v>317.39999999999998</v>
      </c>
      <c r="H93" s="12">
        <v>0.24</v>
      </c>
    </row>
    <row r="94" spans="2:8" ht="13">
      <c r="B94" s="4" t="s">
        <v>459</v>
      </c>
      <c r="C94" s="9"/>
      <c r="D94" s="4"/>
      <c r="E94" s="4"/>
      <c r="F94" s="12"/>
      <c r="G94" s="12">
        <v>3042.05</v>
      </c>
      <c r="H94" s="12">
        <v>2.29</v>
      </c>
    </row>
    <row r="95" spans="2:8" ht="13">
      <c r="B95" s="4" t="s">
        <v>32</v>
      </c>
      <c r="C95" s="9"/>
      <c r="D95" s="4"/>
      <c r="E95" s="4"/>
      <c r="F95" s="12"/>
      <c r="G95" s="12">
        <v>131290.85</v>
      </c>
      <c r="H95" s="12">
        <v>99.01</v>
      </c>
    </row>
    <row r="96" spans="2:8" ht="13">
      <c r="B96" s="4" t="s">
        <v>33</v>
      </c>
      <c r="C96" s="9"/>
      <c r="D96" s="4"/>
      <c r="E96" s="4"/>
      <c r="F96" s="12"/>
      <c r="G96" s="12">
        <v>1311.356462600012</v>
      </c>
      <c r="H96" s="12">
        <v>0.98999999999999488</v>
      </c>
    </row>
    <row r="97" spans="2:8" ht="13">
      <c r="B97" s="4" t="s">
        <v>34</v>
      </c>
      <c r="C97" s="9"/>
      <c r="D97" s="4"/>
      <c r="E97" s="4"/>
      <c r="F97" s="12"/>
      <c r="G97" s="12">
        <v>132602.20646260001</v>
      </c>
      <c r="H97" s="12">
        <v>100</v>
      </c>
    </row>
    <row r="98" spans="2:8">
      <c r="B98" s="2" t="s">
        <v>35</v>
      </c>
    </row>
    <row r="99" spans="2:8" ht="13">
      <c r="B99" s="4" t="s">
        <v>36</v>
      </c>
    </row>
    <row r="100" spans="2:8" ht="13">
      <c r="B100" s="4" t="s">
        <v>37</v>
      </c>
      <c r="C100" s="7" t="s">
        <v>1793</v>
      </c>
    </row>
    <row r="101" spans="2:8" ht="13">
      <c r="B101" s="4" t="s">
        <v>40</v>
      </c>
      <c r="C101" s="7" t="s">
        <v>39</v>
      </c>
    </row>
    <row r="102" spans="2:8" ht="13">
      <c r="B102" s="4" t="s">
        <v>699</v>
      </c>
      <c r="C102" s="7" t="s">
        <v>39</v>
      </c>
    </row>
    <row r="103" spans="2:8" ht="13">
      <c r="B103" s="4" t="s">
        <v>41</v>
      </c>
      <c r="C103" s="7" t="s">
        <v>42</v>
      </c>
    </row>
    <row r="104" spans="2:8" ht="13">
      <c r="B104" s="4" t="s">
        <v>2454</v>
      </c>
      <c r="C104" s="9"/>
    </row>
    <row r="105" spans="2:8" ht="13">
      <c r="B105" s="4" t="s">
        <v>2455</v>
      </c>
      <c r="C105" s="9"/>
    </row>
    <row r="106" spans="2:8" ht="13">
      <c r="B106" s="4" t="s">
        <v>2456</v>
      </c>
      <c r="C106" s="9"/>
    </row>
    <row r="107" spans="2:8" ht="13">
      <c r="B107" s="4" t="s">
        <v>2457</v>
      </c>
      <c r="C107" s="9"/>
    </row>
    <row r="108" spans="2:8" ht="13">
      <c r="B108" s="4" t="s">
        <v>2458</v>
      </c>
      <c r="C108" s="9"/>
    </row>
    <row r="109" spans="2:8" ht="13">
      <c r="B109" s="4" t="s">
        <v>2459</v>
      </c>
      <c r="C109" s="9"/>
    </row>
    <row r="110" spans="2:8" ht="13">
      <c r="B110" s="4" t="s">
        <v>2460</v>
      </c>
      <c r="C110" s="9"/>
    </row>
    <row r="111" spans="2:8" ht="13">
      <c r="B111" s="4" t="s">
        <v>2461</v>
      </c>
      <c r="C111" s="9"/>
    </row>
    <row r="112" spans="2:8" ht="13">
      <c r="B112" s="4" t="s">
        <v>3056</v>
      </c>
      <c r="C112" s="9"/>
    </row>
    <row r="113" spans="2:4">
      <c r="B113" s="2" t="s">
        <v>43</v>
      </c>
    </row>
    <row r="114" spans="2:4">
      <c r="B114" s="2" t="s">
        <v>807</v>
      </c>
    </row>
    <row r="117" spans="2:4" ht="14.5">
      <c r="B117" s="71" t="s">
        <v>2074</v>
      </c>
      <c r="C117" s="72"/>
    </row>
    <row r="118" spans="2:4" ht="14.5">
      <c r="B118" s="71" t="s">
        <v>808</v>
      </c>
      <c r="C118" s="73" t="s">
        <v>809</v>
      </c>
    </row>
    <row r="119" spans="2:4" ht="14.5">
      <c r="B119" s="16" t="s">
        <v>810</v>
      </c>
      <c r="C119" s="17" t="s">
        <v>811</v>
      </c>
    </row>
    <row r="120" spans="2:4" ht="14.5">
      <c r="B120" s="16" t="s">
        <v>812</v>
      </c>
      <c r="C120" s="17" t="s">
        <v>811</v>
      </c>
    </row>
    <row r="121" spans="2:4" ht="14.5">
      <c r="B121" s="16" t="s">
        <v>813</v>
      </c>
      <c r="C121" s="17" t="s">
        <v>811</v>
      </c>
    </row>
    <row r="122" spans="2:4" ht="14.5">
      <c r="B122" s="16" t="s">
        <v>814</v>
      </c>
      <c r="C122" s="17" t="s">
        <v>811</v>
      </c>
    </row>
    <row r="123" spans="2:4" ht="14.5">
      <c r="B123" s="16" t="s">
        <v>815</v>
      </c>
      <c r="C123" s="17" t="s">
        <v>811</v>
      </c>
    </row>
    <row r="124" spans="2:4" ht="14.5">
      <c r="B124" s="16" t="s">
        <v>816</v>
      </c>
      <c r="C124" s="17" t="s">
        <v>811</v>
      </c>
    </row>
    <row r="125" spans="2:4" ht="14.5">
      <c r="B125" s="71" t="s">
        <v>817</v>
      </c>
      <c r="C125" s="72" t="s">
        <v>811</v>
      </c>
    </row>
    <row r="127" spans="2:4" ht="14.5">
      <c r="B127" s="16" t="s">
        <v>52</v>
      </c>
      <c r="C127" s="17"/>
      <c r="D127" s="16"/>
    </row>
    <row r="128" spans="2:4" ht="29">
      <c r="B128" s="20" t="s">
        <v>53</v>
      </c>
      <c r="C128" s="18" t="s">
        <v>54</v>
      </c>
      <c r="D128" s="20" t="s">
        <v>55</v>
      </c>
    </row>
    <row r="129" spans="2:7" ht="14.5">
      <c r="B129" s="16" t="s">
        <v>39</v>
      </c>
      <c r="C129" s="17" t="s">
        <v>39</v>
      </c>
      <c r="D129" s="16" t="s">
        <v>39</v>
      </c>
    </row>
    <row r="131" spans="2:7" ht="13">
      <c r="B131" s="24" t="s">
        <v>56</v>
      </c>
      <c r="C131" s="25">
        <v>46326</v>
      </c>
      <c r="D131" s="14"/>
      <c r="E131" s="13"/>
      <c r="F131" s="30"/>
    </row>
    <row r="132" spans="2:7" ht="13">
      <c r="B132" s="24" t="s">
        <v>57</v>
      </c>
      <c r="C132" s="26" t="s">
        <v>58</v>
      </c>
      <c r="D132" s="24" t="s">
        <v>59</v>
      </c>
      <c r="E132" s="27" t="s">
        <v>60</v>
      </c>
      <c r="F132" s="29" t="s">
        <v>61</v>
      </c>
      <c r="G132" s="12"/>
    </row>
    <row r="133" spans="2:7">
      <c r="B133" s="22" t="s">
        <v>39</v>
      </c>
      <c r="C133" s="23" t="s">
        <v>39</v>
      </c>
      <c r="D133" s="22" t="s">
        <v>39</v>
      </c>
      <c r="E133" s="19" t="s">
        <v>39</v>
      </c>
      <c r="F133" s="28" t="s">
        <v>39</v>
      </c>
    </row>
    <row r="136" spans="2:7" ht="13">
      <c r="B136" s="4" t="s">
        <v>62</v>
      </c>
    </row>
    <row r="137" spans="2:7" ht="13">
      <c r="B137" s="4"/>
    </row>
    <row r="138" spans="2:7" ht="13">
      <c r="B138" s="4" t="s">
        <v>1810</v>
      </c>
    </row>
    <row r="139" spans="2:7" ht="13">
      <c r="B139" s="24" t="s">
        <v>63</v>
      </c>
      <c r="C139" s="26" t="s">
        <v>64</v>
      </c>
      <c r="D139" s="4"/>
    </row>
    <row r="140" spans="2:7">
      <c r="B140" s="14" t="s">
        <v>39</v>
      </c>
      <c r="C140" s="15" t="s">
        <v>39</v>
      </c>
    </row>
    <row r="142" spans="2:7" ht="13">
      <c r="B142" s="24" t="s">
        <v>65</v>
      </c>
      <c r="C142" s="26" t="s">
        <v>64</v>
      </c>
    </row>
    <row r="143" spans="2:7">
      <c r="B143" s="14" t="s">
        <v>39</v>
      </c>
      <c r="C143" s="15" t="s">
        <v>39</v>
      </c>
    </row>
    <row r="145" spans="2:7" ht="13">
      <c r="B145" s="24" t="s">
        <v>66</v>
      </c>
      <c r="C145" s="26" t="s">
        <v>67</v>
      </c>
    </row>
    <row r="146" spans="2:7">
      <c r="B146" s="14" t="s">
        <v>39</v>
      </c>
      <c r="C146" s="15" t="s">
        <v>39</v>
      </c>
    </row>
    <row r="148" spans="2:7" ht="13">
      <c r="B148" s="27" t="s">
        <v>68</v>
      </c>
      <c r="C148" s="26" t="s">
        <v>67</v>
      </c>
    </row>
    <row r="149" spans="2:7">
      <c r="B149" s="13" t="s">
        <v>39</v>
      </c>
      <c r="C149" s="15" t="s">
        <v>39</v>
      </c>
    </row>
    <row r="151" spans="2:7" ht="13">
      <c r="B151" s="24" t="s">
        <v>69</v>
      </c>
      <c r="C151" s="26" t="s">
        <v>39</v>
      </c>
    </row>
    <row r="153" spans="2:7" ht="13">
      <c r="B153" s="24" t="s">
        <v>70</v>
      </c>
      <c r="C153" s="25">
        <v>46326</v>
      </c>
      <c r="D153" s="14"/>
      <c r="E153" s="13"/>
      <c r="F153" s="30"/>
    </row>
    <row r="154" spans="2:7" ht="13">
      <c r="B154" s="24" t="s">
        <v>57</v>
      </c>
      <c r="C154" s="26" t="s">
        <v>58</v>
      </c>
      <c r="D154" s="24" t="s">
        <v>59</v>
      </c>
      <c r="E154" s="27" t="s">
        <v>60</v>
      </c>
      <c r="F154" s="29" t="s">
        <v>61</v>
      </c>
      <c r="G154" s="12"/>
    </row>
    <row r="155" spans="2:7">
      <c r="B155" s="22" t="s">
        <v>39</v>
      </c>
      <c r="C155" s="23" t="s">
        <v>39</v>
      </c>
      <c r="D155" s="22" t="s">
        <v>39</v>
      </c>
      <c r="E155" s="19" t="s">
        <v>39</v>
      </c>
      <c r="F155" s="28" t="s">
        <v>39</v>
      </c>
    </row>
    <row r="156" spans="2:7" ht="13">
      <c r="B156" s="4" t="s">
        <v>62</v>
      </c>
    </row>
    <row r="157" spans="2:7" ht="13">
      <c r="B157" s="4"/>
    </row>
    <row r="158" spans="2:7" ht="13">
      <c r="B158" s="4" t="s">
        <v>1810</v>
      </c>
    </row>
    <row r="159" spans="2:7" ht="13">
      <c r="B159" s="24" t="s">
        <v>63</v>
      </c>
      <c r="C159" s="26" t="s">
        <v>64</v>
      </c>
      <c r="D159" s="4"/>
    </row>
    <row r="160" spans="2:7">
      <c r="B160" s="14" t="s">
        <v>39</v>
      </c>
      <c r="C160" s="15" t="s">
        <v>39</v>
      </c>
    </row>
    <row r="162" spans="2:6" ht="13">
      <c r="B162" s="24" t="s">
        <v>65</v>
      </c>
      <c r="C162" s="26" t="s">
        <v>64</v>
      </c>
    </row>
    <row r="163" spans="2:6">
      <c r="B163" s="14" t="s">
        <v>39</v>
      </c>
      <c r="C163" s="15" t="s">
        <v>39</v>
      </c>
    </row>
    <row r="165" spans="2:6" ht="13">
      <c r="B165" s="24" t="s">
        <v>66</v>
      </c>
      <c r="C165" s="26" t="s">
        <v>67</v>
      </c>
    </row>
    <row r="166" spans="2:6">
      <c r="B166" s="14" t="s">
        <v>39</v>
      </c>
      <c r="C166" s="15" t="s">
        <v>39</v>
      </c>
    </row>
    <row r="168" spans="2:6" ht="13">
      <c r="B168" s="27" t="s">
        <v>68</v>
      </c>
      <c r="C168" s="26" t="s">
        <v>67</v>
      </c>
    </row>
    <row r="169" spans="2:6">
      <c r="B169" s="13" t="s">
        <v>39</v>
      </c>
      <c r="C169" s="15" t="s">
        <v>39</v>
      </c>
    </row>
    <row r="171" spans="2:6" ht="13">
      <c r="B171" s="24" t="s">
        <v>69</v>
      </c>
      <c r="C171" s="26" t="s">
        <v>39</v>
      </c>
    </row>
    <row r="174" spans="2:6" ht="13">
      <c r="B174" s="4" t="s">
        <v>1811</v>
      </c>
    </row>
    <row r="176" spans="2:6" ht="13">
      <c r="B176" s="24" t="s">
        <v>57</v>
      </c>
      <c r="C176" s="26" t="s">
        <v>71</v>
      </c>
      <c r="D176" s="24" t="s">
        <v>72</v>
      </c>
      <c r="E176" s="24" t="s">
        <v>73</v>
      </c>
      <c r="F176" s="12"/>
    </row>
    <row r="177" spans="2:80">
      <c r="B177" s="14" t="s">
        <v>39</v>
      </c>
      <c r="C177" s="15" t="s">
        <v>39</v>
      </c>
      <c r="D177" s="14" t="s">
        <v>39</v>
      </c>
      <c r="E177" s="14" t="s">
        <v>39</v>
      </c>
    </row>
    <row r="180" spans="2:80" ht="13">
      <c r="B180" s="4" t="s">
        <v>74</v>
      </c>
      <c r="C180" s="9" t="s">
        <v>39</v>
      </c>
      <c r="D180" s="4"/>
      <c r="E180" s="4"/>
      <c r="F180" s="12"/>
      <c r="G180" s="12"/>
      <c r="H180" s="12"/>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row>
    <row r="182" spans="2:80" ht="13">
      <c r="B182" s="4" t="s">
        <v>1812</v>
      </c>
    </row>
    <row r="184" spans="2:80" ht="13">
      <c r="B184" s="24" t="s">
        <v>75</v>
      </c>
      <c r="C184" s="26" t="s">
        <v>64</v>
      </c>
      <c r="D184" s="4"/>
    </row>
    <row r="185" spans="2:80">
      <c r="B185" s="14" t="s">
        <v>39</v>
      </c>
      <c r="C185" s="15" t="s">
        <v>39</v>
      </c>
    </row>
    <row r="188" spans="2:80" ht="13">
      <c r="B188" s="24" t="s">
        <v>76</v>
      </c>
      <c r="C188" s="26" t="s">
        <v>77</v>
      </c>
      <c r="D188" s="4"/>
    </row>
    <row r="189" spans="2:80">
      <c r="B189" s="14" t="s">
        <v>39</v>
      </c>
      <c r="C189" s="15" t="s">
        <v>39</v>
      </c>
    </row>
    <row r="192" spans="2:80" ht="13">
      <c r="B192" s="4" t="s">
        <v>78</v>
      </c>
    </row>
    <row r="195" spans="2:80" ht="13">
      <c r="B195" s="4" t="s">
        <v>1813</v>
      </c>
    </row>
    <row r="197" spans="2:80" ht="13">
      <c r="B197" s="24" t="s">
        <v>57</v>
      </c>
      <c r="C197" s="26" t="s">
        <v>79</v>
      </c>
      <c r="D197" s="24" t="s">
        <v>71</v>
      </c>
      <c r="E197" s="24" t="s">
        <v>72</v>
      </c>
      <c r="F197" s="29" t="s">
        <v>73</v>
      </c>
      <c r="G197" s="12"/>
    </row>
    <row r="198" spans="2:80">
      <c r="B198" s="14" t="s">
        <v>39</v>
      </c>
      <c r="C198" s="15" t="s">
        <v>39</v>
      </c>
      <c r="D198" s="14" t="s">
        <v>39</v>
      </c>
      <c r="E198" s="14" t="s">
        <v>39</v>
      </c>
      <c r="F198" s="21" t="s">
        <v>39</v>
      </c>
    </row>
    <row r="201" spans="2:80" ht="13">
      <c r="B201" s="4" t="s">
        <v>74</v>
      </c>
      <c r="C201" s="9" t="s">
        <v>39</v>
      </c>
      <c r="D201" s="4"/>
      <c r="E201" s="4"/>
      <c r="F201" s="12"/>
      <c r="G201" s="12"/>
      <c r="H201" s="12"/>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row>
    <row r="203" spans="2:80" ht="13">
      <c r="B203" s="4" t="s">
        <v>1812</v>
      </c>
    </row>
    <row r="205" spans="2:80" ht="13">
      <c r="B205" s="24" t="s">
        <v>75</v>
      </c>
      <c r="C205" s="26" t="s">
        <v>64</v>
      </c>
      <c r="D205" s="4"/>
    </row>
    <row r="206" spans="2:80">
      <c r="B206" s="14" t="s">
        <v>39</v>
      </c>
      <c r="C206" s="15" t="s">
        <v>39</v>
      </c>
    </row>
    <row r="209" spans="2:7" ht="13">
      <c r="B209" s="24" t="s">
        <v>76</v>
      </c>
      <c r="C209" s="26" t="s">
        <v>77</v>
      </c>
      <c r="D209" s="4"/>
    </row>
    <row r="210" spans="2:7">
      <c r="B210" s="14" t="s">
        <v>39</v>
      </c>
      <c r="C210" s="15" t="s">
        <v>39</v>
      </c>
    </row>
    <row r="213" spans="2:7" ht="13">
      <c r="B213" s="4" t="s">
        <v>78</v>
      </c>
    </row>
    <row r="216" spans="2:7" ht="13">
      <c r="B216" s="4" t="s">
        <v>1814</v>
      </c>
    </row>
    <row r="217" spans="2:7" ht="13">
      <c r="B217" s="24" t="s">
        <v>57</v>
      </c>
      <c r="C217" s="26" t="s">
        <v>80</v>
      </c>
      <c r="D217" s="24" t="s">
        <v>81</v>
      </c>
      <c r="E217" s="24" t="s">
        <v>82</v>
      </c>
      <c r="F217" s="29" t="s">
        <v>83</v>
      </c>
      <c r="G217" s="12"/>
    </row>
    <row r="218" spans="2:7">
      <c r="B218" s="14" t="s">
        <v>39</v>
      </c>
      <c r="C218" s="15" t="s">
        <v>39</v>
      </c>
      <c r="D218" s="14" t="s">
        <v>39</v>
      </c>
      <c r="E218" s="14" t="s">
        <v>39</v>
      </c>
      <c r="F218" s="21" t="s">
        <v>39</v>
      </c>
    </row>
    <row r="219" spans="2:7">
      <c r="B219" s="2" t="s">
        <v>127</v>
      </c>
    </row>
  </sheetData>
  <mergeCells count="3">
    <mergeCell ref="B1:E1"/>
    <mergeCell ref="C3:C7"/>
    <mergeCell ref="D3:D7"/>
  </mergeCells>
  <hyperlinks>
    <hyperlink ref="A1" location="Index!A1" display="Index" xr:uid="{CD7B9338-ADF3-4806-B581-940061BF614B}"/>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7E8F8-A3A1-44A4-9418-BBC6879AD52E}">
  <sheetPr codeName="Sheet58"/>
  <dimension ref="A1:CB250"/>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1592</v>
      </c>
      <c r="C1" s="255"/>
      <c r="D1" s="255"/>
      <c r="E1" s="255"/>
    </row>
    <row r="3" spans="1:9" ht="14.5">
      <c r="B3" s="68" t="s">
        <v>1592</v>
      </c>
      <c r="C3" s="256"/>
      <c r="D3" s="262"/>
    </row>
    <row r="4" spans="1:9" ht="14.5">
      <c r="B4" s="69" t="s">
        <v>1593</v>
      </c>
      <c r="C4" s="256"/>
      <c r="D4" s="262"/>
    </row>
    <row r="5" spans="1:9" ht="14.5">
      <c r="B5" s="69" t="s">
        <v>135</v>
      </c>
      <c r="C5" s="256"/>
      <c r="D5" s="262"/>
    </row>
    <row r="6" spans="1:9" ht="14.5">
      <c r="B6" s="16" t="s">
        <v>1479</v>
      </c>
      <c r="C6" s="256"/>
      <c r="D6" s="262"/>
    </row>
    <row r="7" spans="1:9" ht="14.5">
      <c r="B7" s="16" t="s">
        <v>1594</v>
      </c>
      <c r="C7" s="256"/>
      <c r="D7" s="262"/>
    </row>
    <row r="8" spans="1:9" ht="29">
      <c r="B8" s="69" t="s">
        <v>137</v>
      </c>
      <c r="C8" s="79" t="s">
        <v>138</v>
      </c>
      <c r="D8" s="79" t="s">
        <v>139</v>
      </c>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3195</v>
      </c>
      <c r="C15" s="7" t="s">
        <v>29</v>
      </c>
      <c r="D15" s="2" t="s">
        <v>705</v>
      </c>
      <c r="E15" s="2" t="s">
        <v>706</v>
      </c>
      <c r="F15" s="10">
        <v>36087</v>
      </c>
      <c r="G15" s="10">
        <v>712.25</v>
      </c>
      <c r="H15" s="10">
        <v>11.08</v>
      </c>
    </row>
    <row r="16" spans="1:9">
      <c r="B16" s="2" t="s">
        <v>2900</v>
      </c>
      <c r="C16" s="7" t="s">
        <v>29</v>
      </c>
      <c r="D16" s="2" t="s">
        <v>87</v>
      </c>
      <c r="E16" s="2" t="s">
        <v>88</v>
      </c>
      <c r="F16" s="10">
        <v>54319</v>
      </c>
      <c r="G16" s="10">
        <v>632.76</v>
      </c>
      <c r="H16" s="10">
        <v>9.84</v>
      </c>
    </row>
    <row r="17" spans="2:8">
      <c r="B17" s="2" t="s">
        <v>3196</v>
      </c>
      <c r="C17" s="7" t="s">
        <v>29</v>
      </c>
      <c r="D17" s="2" t="s">
        <v>717</v>
      </c>
      <c r="E17" s="2" t="s">
        <v>718</v>
      </c>
      <c r="F17" s="10">
        <v>13889</v>
      </c>
      <c r="G17" s="10">
        <v>537.74</v>
      </c>
      <c r="H17" s="10">
        <v>8.36</v>
      </c>
    </row>
    <row r="18" spans="2:8">
      <c r="B18" s="2" t="s">
        <v>3099</v>
      </c>
      <c r="C18" s="7" t="s">
        <v>29</v>
      </c>
      <c r="D18" s="2" t="s">
        <v>112</v>
      </c>
      <c r="E18" s="2" t="s">
        <v>840</v>
      </c>
      <c r="F18" s="10">
        <v>56390</v>
      </c>
      <c r="G18" s="10">
        <v>178.33</v>
      </c>
      <c r="H18" s="10">
        <v>2.77</v>
      </c>
    </row>
    <row r="19" spans="2:8">
      <c r="B19" s="2" t="s">
        <v>2895</v>
      </c>
      <c r="C19" s="7" t="s">
        <v>29</v>
      </c>
      <c r="D19" s="2" t="s">
        <v>93</v>
      </c>
      <c r="E19" s="2" t="s">
        <v>94</v>
      </c>
      <c r="F19" s="10">
        <v>9299</v>
      </c>
      <c r="G19" s="10">
        <v>172.03</v>
      </c>
      <c r="H19" s="10">
        <v>2.68</v>
      </c>
    </row>
    <row r="20" spans="2:8">
      <c r="B20" s="2" t="s">
        <v>3197</v>
      </c>
      <c r="C20" s="7" t="s">
        <v>29</v>
      </c>
      <c r="D20" s="2" t="s">
        <v>874</v>
      </c>
      <c r="E20" s="2" t="s">
        <v>875</v>
      </c>
      <c r="F20" s="10">
        <v>20472</v>
      </c>
      <c r="G20" s="10">
        <v>166.16</v>
      </c>
      <c r="H20" s="10">
        <v>2.58</v>
      </c>
    </row>
    <row r="21" spans="2:8">
      <c r="B21" s="2" t="s">
        <v>3168</v>
      </c>
      <c r="C21" s="7" t="s">
        <v>29</v>
      </c>
      <c r="D21" s="2" t="s">
        <v>123</v>
      </c>
      <c r="E21" s="2" t="s">
        <v>738</v>
      </c>
      <c r="F21" s="10">
        <v>1404</v>
      </c>
      <c r="G21" s="10">
        <v>155.07</v>
      </c>
      <c r="H21" s="10">
        <v>2.41</v>
      </c>
    </row>
    <row r="22" spans="2:8">
      <c r="B22" s="2" t="s">
        <v>3100</v>
      </c>
      <c r="C22" s="7" t="s">
        <v>29</v>
      </c>
      <c r="D22" s="2" t="s">
        <v>112</v>
      </c>
      <c r="E22" s="2" t="s">
        <v>908</v>
      </c>
      <c r="F22" s="10">
        <v>53733</v>
      </c>
      <c r="G22" s="10">
        <v>142.38999999999999</v>
      </c>
      <c r="H22" s="10">
        <v>2.21</v>
      </c>
    </row>
    <row r="23" spans="2:8">
      <c r="B23" s="2" t="s">
        <v>3163</v>
      </c>
      <c r="C23" s="7" t="s">
        <v>29</v>
      </c>
      <c r="D23" s="2" t="s">
        <v>123</v>
      </c>
      <c r="E23" s="2" t="s">
        <v>748</v>
      </c>
      <c r="F23" s="10">
        <v>4478</v>
      </c>
      <c r="G23" s="10">
        <v>133.51</v>
      </c>
      <c r="H23" s="10">
        <v>2.08</v>
      </c>
    </row>
    <row r="24" spans="2:8">
      <c r="B24" s="2" t="s">
        <v>3198</v>
      </c>
      <c r="C24" s="7" t="s">
        <v>29</v>
      </c>
      <c r="D24" s="2" t="s">
        <v>104</v>
      </c>
      <c r="E24" s="2" t="s">
        <v>714</v>
      </c>
      <c r="F24" s="10">
        <v>33968</v>
      </c>
      <c r="G24" s="10">
        <v>131.66</v>
      </c>
      <c r="H24" s="10">
        <v>2.0499999999999998</v>
      </c>
    </row>
    <row r="25" spans="2:8">
      <c r="B25" s="2" t="s">
        <v>3199</v>
      </c>
      <c r="C25" s="7" t="s">
        <v>29</v>
      </c>
      <c r="D25" s="2" t="s">
        <v>729</v>
      </c>
      <c r="E25" s="2" t="s">
        <v>730</v>
      </c>
      <c r="F25" s="10">
        <v>2686</v>
      </c>
      <c r="G25" s="10">
        <v>131.01</v>
      </c>
      <c r="H25" s="10">
        <v>2.04</v>
      </c>
    </row>
    <row r="26" spans="2:8">
      <c r="B26" s="2" t="s">
        <v>3200</v>
      </c>
      <c r="C26" s="7" t="s">
        <v>29</v>
      </c>
      <c r="D26" s="2" t="s">
        <v>98</v>
      </c>
      <c r="E26" s="2" t="s">
        <v>1111</v>
      </c>
      <c r="F26" s="10">
        <v>13187</v>
      </c>
      <c r="G26" s="10">
        <v>117.43</v>
      </c>
      <c r="H26" s="10">
        <v>1.83</v>
      </c>
    </row>
    <row r="27" spans="2:8">
      <c r="B27" s="2" t="s">
        <v>3201</v>
      </c>
      <c r="C27" s="7" t="s">
        <v>29</v>
      </c>
      <c r="D27" s="2" t="s">
        <v>104</v>
      </c>
      <c r="E27" s="2" t="s">
        <v>170</v>
      </c>
      <c r="F27" s="10">
        <v>2888</v>
      </c>
      <c r="G27" s="10">
        <v>116.1</v>
      </c>
      <c r="H27" s="10">
        <v>1.81</v>
      </c>
    </row>
    <row r="28" spans="2:8">
      <c r="B28" s="2" t="s">
        <v>3093</v>
      </c>
      <c r="C28" s="7" t="s">
        <v>29</v>
      </c>
      <c r="D28" s="2" t="s">
        <v>705</v>
      </c>
      <c r="E28" s="2" t="s">
        <v>828</v>
      </c>
      <c r="F28" s="10">
        <v>30011</v>
      </c>
      <c r="G28" s="10">
        <v>113.53</v>
      </c>
      <c r="H28" s="10">
        <v>1.77</v>
      </c>
    </row>
    <row r="29" spans="2:8">
      <c r="B29" s="2" t="s">
        <v>3202</v>
      </c>
      <c r="C29" s="7" t="s">
        <v>29</v>
      </c>
      <c r="D29" s="2" t="s">
        <v>98</v>
      </c>
      <c r="E29" s="2" t="s">
        <v>940</v>
      </c>
      <c r="F29" s="10">
        <v>6478</v>
      </c>
      <c r="G29" s="10">
        <v>111.42</v>
      </c>
      <c r="H29" s="10">
        <v>1.73</v>
      </c>
    </row>
    <row r="30" spans="2:8">
      <c r="B30" s="2" t="s">
        <v>857</v>
      </c>
      <c r="C30" s="7" t="s">
        <v>29</v>
      </c>
      <c r="D30" s="2" t="s">
        <v>102</v>
      </c>
      <c r="E30" s="2" t="s">
        <v>858</v>
      </c>
      <c r="F30" s="10">
        <v>46091</v>
      </c>
      <c r="G30" s="10">
        <v>103.88</v>
      </c>
      <c r="H30" s="10">
        <v>1.62</v>
      </c>
    </row>
    <row r="31" spans="2:8">
      <c r="B31" s="2" t="s">
        <v>2876</v>
      </c>
      <c r="C31" s="7" t="s">
        <v>29</v>
      </c>
      <c r="D31" s="2" t="s">
        <v>105</v>
      </c>
      <c r="E31" s="2" t="s">
        <v>171</v>
      </c>
      <c r="F31" s="10">
        <v>1221</v>
      </c>
      <c r="G31" s="10">
        <v>103.15</v>
      </c>
      <c r="H31" s="10">
        <v>1.6</v>
      </c>
    </row>
    <row r="32" spans="2:8">
      <c r="B32" s="2" t="s">
        <v>3203</v>
      </c>
      <c r="C32" s="7" t="s">
        <v>29</v>
      </c>
      <c r="D32" s="2" t="s">
        <v>847</v>
      </c>
      <c r="E32" s="2" t="s">
        <v>848</v>
      </c>
      <c r="F32" s="10">
        <v>66728</v>
      </c>
      <c r="G32" s="10">
        <v>96.64</v>
      </c>
      <c r="H32" s="10">
        <v>1.5</v>
      </c>
    </row>
    <row r="33" spans="2:8">
      <c r="B33" s="2" t="s">
        <v>3204</v>
      </c>
      <c r="C33" s="7" t="s">
        <v>29</v>
      </c>
      <c r="D33" s="2" t="s">
        <v>104</v>
      </c>
      <c r="E33" s="2" t="s">
        <v>899</v>
      </c>
      <c r="F33" s="10">
        <v>283631</v>
      </c>
      <c r="G33" s="10">
        <v>96.15</v>
      </c>
      <c r="H33" s="10">
        <v>1.5</v>
      </c>
    </row>
    <row r="34" spans="2:8">
      <c r="B34" s="2" t="s">
        <v>2878</v>
      </c>
      <c r="C34" s="7" t="s">
        <v>29</v>
      </c>
      <c r="D34" s="2" t="s">
        <v>112</v>
      </c>
      <c r="E34" s="2" t="s">
        <v>169</v>
      </c>
      <c r="F34" s="10">
        <v>49374</v>
      </c>
      <c r="G34" s="10">
        <v>93.32</v>
      </c>
      <c r="H34" s="10">
        <v>1.45</v>
      </c>
    </row>
    <row r="35" spans="2:8">
      <c r="B35" s="2" t="s">
        <v>3205</v>
      </c>
      <c r="C35" s="7" t="s">
        <v>29</v>
      </c>
      <c r="D35" s="2" t="s">
        <v>105</v>
      </c>
      <c r="E35" s="2" t="s">
        <v>893</v>
      </c>
      <c r="F35" s="10">
        <v>12148</v>
      </c>
      <c r="G35" s="10">
        <v>93.31</v>
      </c>
      <c r="H35" s="10">
        <v>1.45</v>
      </c>
    </row>
    <row r="36" spans="2:8">
      <c r="B36" s="2" t="s">
        <v>3206</v>
      </c>
      <c r="C36" s="7" t="s">
        <v>29</v>
      </c>
      <c r="D36" s="2" t="s">
        <v>106</v>
      </c>
      <c r="E36" s="2" t="s">
        <v>914</v>
      </c>
      <c r="F36" s="10">
        <v>4355</v>
      </c>
      <c r="G36" s="10">
        <v>85.24</v>
      </c>
      <c r="H36" s="10">
        <v>1.33</v>
      </c>
    </row>
    <row r="37" spans="2:8">
      <c r="B37" s="2" t="s">
        <v>3182</v>
      </c>
      <c r="C37" s="7" t="s">
        <v>29</v>
      </c>
      <c r="D37" s="2" t="s">
        <v>87</v>
      </c>
      <c r="E37" s="2" t="s">
        <v>926</v>
      </c>
      <c r="F37" s="10">
        <v>22385</v>
      </c>
      <c r="G37" s="10">
        <v>76.23</v>
      </c>
      <c r="H37" s="10">
        <v>1.19</v>
      </c>
    </row>
    <row r="38" spans="2:8">
      <c r="B38" s="2" t="s">
        <v>3207</v>
      </c>
      <c r="C38" s="7" t="s">
        <v>29</v>
      </c>
      <c r="D38" s="2" t="s">
        <v>105</v>
      </c>
      <c r="E38" s="2" t="s">
        <v>894</v>
      </c>
      <c r="F38" s="10">
        <v>8831</v>
      </c>
      <c r="G38" s="10">
        <v>75.95</v>
      </c>
      <c r="H38" s="10">
        <v>1.18</v>
      </c>
    </row>
    <row r="39" spans="2:8">
      <c r="B39" s="2" t="s">
        <v>3208</v>
      </c>
      <c r="C39" s="7" t="s">
        <v>29</v>
      </c>
      <c r="D39" s="2" t="s">
        <v>106</v>
      </c>
      <c r="E39" s="2" t="s">
        <v>1124</v>
      </c>
      <c r="F39" s="10">
        <v>6925</v>
      </c>
      <c r="G39" s="10">
        <v>71.81</v>
      </c>
      <c r="H39" s="10">
        <v>1.1200000000000001</v>
      </c>
    </row>
    <row r="40" spans="2:8">
      <c r="B40" s="2" t="s">
        <v>3191</v>
      </c>
      <c r="C40" s="7" t="s">
        <v>29</v>
      </c>
      <c r="D40" s="2" t="s">
        <v>123</v>
      </c>
      <c r="E40" s="2" t="s">
        <v>1019</v>
      </c>
      <c r="F40" s="10">
        <v>311</v>
      </c>
      <c r="G40" s="10">
        <v>71.510000000000005</v>
      </c>
      <c r="H40" s="10">
        <v>1.1100000000000001</v>
      </c>
    </row>
    <row r="41" spans="2:8">
      <c r="B41" s="2" t="s">
        <v>3209</v>
      </c>
      <c r="C41" s="7" t="s">
        <v>29</v>
      </c>
      <c r="D41" s="2" t="s">
        <v>112</v>
      </c>
      <c r="E41" s="2" t="s">
        <v>866</v>
      </c>
      <c r="F41" s="10">
        <v>14290</v>
      </c>
      <c r="G41" s="10">
        <v>71.5</v>
      </c>
      <c r="H41" s="10">
        <v>1.1100000000000001</v>
      </c>
    </row>
    <row r="42" spans="2:8">
      <c r="B42" s="2" t="s">
        <v>3210</v>
      </c>
      <c r="C42" s="7" t="s">
        <v>29</v>
      </c>
      <c r="D42" s="2" t="s">
        <v>1508</v>
      </c>
      <c r="E42" s="2" t="s">
        <v>2363</v>
      </c>
      <c r="F42" s="10">
        <v>8589</v>
      </c>
      <c r="G42" s="10">
        <v>70.819999999999993</v>
      </c>
      <c r="H42" s="10">
        <v>1.1000000000000001</v>
      </c>
    </row>
    <row r="43" spans="2:8">
      <c r="B43" s="2" t="s">
        <v>884</v>
      </c>
      <c r="C43" s="7" t="s">
        <v>29</v>
      </c>
      <c r="D43" s="2" t="s">
        <v>93</v>
      </c>
      <c r="E43" s="2" t="s">
        <v>885</v>
      </c>
      <c r="F43" s="10">
        <v>80911</v>
      </c>
      <c r="G43" s="10">
        <v>70.33</v>
      </c>
      <c r="H43" s="10">
        <v>1.0900000000000001</v>
      </c>
    </row>
    <row r="44" spans="2:8">
      <c r="B44" s="2" t="s">
        <v>3211</v>
      </c>
      <c r="C44" s="7" t="s">
        <v>29</v>
      </c>
      <c r="D44" s="2" t="s">
        <v>705</v>
      </c>
      <c r="E44" s="2" t="s">
        <v>1595</v>
      </c>
      <c r="F44" s="10">
        <v>30065</v>
      </c>
      <c r="G44" s="10">
        <v>69.540000000000006</v>
      </c>
      <c r="H44" s="10">
        <v>1.08</v>
      </c>
    </row>
    <row r="45" spans="2:8">
      <c r="B45" s="2" t="s">
        <v>3212</v>
      </c>
      <c r="C45" s="7" t="s">
        <v>29</v>
      </c>
      <c r="D45" s="2" t="s">
        <v>112</v>
      </c>
      <c r="E45" s="2" t="s">
        <v>869</v>
      </c>
      <c r="F45" s="10">
        <v>19927</v>
      </c>
      <c r="G45" s="10">
        <v>68.760000000000005</v>
      </c>
      <c r="H45" s="10">
        <v>1.07</v>
      </c>
    </row>
    <row r="46" spans="2:8">
      <c r="B46" s="2" t="s">
        <v>3176</v>
      </c>
      <c r="C46" s="7" t="s">
        <v>29</v>
      </c>
      <c r="D46" s="2" t="s">
        <v>112</v>
      </c>
      <c r="E46" s="2" t="s">
        <v>1267</v>
      </c>
      <c r="F46" s="10">
        <v>87862</v>
      </c>
      <c r="G46" s="10">
        <v>68.3</v>
      </c>
      <c r="H46" s="10">
        <v>1.06</v>
      </c>
    </row>
    <row r="47" spans="2:8">
      <c r="B47" s="2" t="s">
        <v>3213</v>
      </c>
      <c r="C47" s="7" t="s">
        <v>29</v>
      </c>
      <c r="D47" s="2" t="s">
        <v>729</v>
      </c>
      <c r="E47" s="2" t="s">
        <v>917</v>
      </c>
      <c r="F47" s="10">
        <v>17650</v>
      </c>
      <c r="G47" s="10">
        <v>68.13</v>
      </c>
      <c r="H47" s="10">
        <v>1.06</v>
      </c>
    </row>
    <row r="48" spans="2:8">
      <c r="B48" s="2" t="s">
        <v>3096</v>
      </c>
      <c r="C48" s="7" t="s">
        <v>29</v>
      </c>
      <c r="D48" s="2" t="s">
        <v>87</v>
      </c>
      <c r="E48" s="2" t="s">
        <v>744</v>
      </c>
      <c r="F48" s="10">
        <v>23818</v>
      </c>
      <c r="G48" s="10">
        <v>67.86</v>
      </c>
      <c r="H48" s="10">
        <v>1.06</v>
      </c>
    </row>
    <row r="49" spans="2:8">
      <c r="B49" s="2" t="s">
        <v>2882</v>
      </c>
      <c r="C49" s="7" t="s">
        <v>29</v>
      </c>
      <c r="D49" s="2" t="s">
        <v>102</v>
      </c>
      <c r="E49" s="2" t="s">
        <v>103</v>
      </c>
      <c r="F49" s="10">
        <v>12714</v>
      </c>
      <c r="G49" s="10">
        <v>57.72</v>
      </c>
      <c r="H49" s="10">
        <v>0.9</v>
      </c>
    </row>
    <row r="50" spans="2:8">
      <c r="B50" s="2" t="s">
        <v>3214</v>
      </c>
      <c r="C50" s="7" t="s">
        <v>29</v>
      </c>
      <c r="D50" s="2" t="s">
        <v>106</v>
      </c>
      <c r="E50" s="2" t="s">
        <v>939</v>
      </c>
      <c r="F50" s="10">
        <v>3932</v>
      </c>
      <c r="G50" s="10">
        <v>57.14</v>
      </c>
      <c r="H50" s="10">
        <v>0.89</v>
      </c>
    </row>
    <row r="51" spans="2:8">
      <c r="B51" s="2" t="s">
        <v>3215</v>
      </c>
      <c r="C51" s="7" t="s">
        <v>29</v>
      </c>
      <c r="D51" s="2" t="s">
        <v>105</v>
      </c>
      <c r="E51" s="2" t="s">
        <v>1557</v>
      </c>
      <c r="F51" s="10">
        <v>7827</v>
      </c>
      <c r="G51" s="10">
        <v>54.93</v>
      </c>
      <c r="H51" s="10">
        <v>0.85</v>
      </c>
    </row>
    <row r="52" spans="2:8">
      <c r="B52" s="2" t="s">
        <v>3216</v>
      </c>
      <c r="C52" s="7" t="s">
        <v>29</v>
      </c>
      <c r="D52" s="2" t="s">
        <v>98</v>
      </c>
      <c r="E52" s="2" t="s">
        <v>2443</v>
      </c>
      <c r="F52" s="10">
        <v>1293</v>
      </c>
      <c r="G52" s="10">
        <v>53.16</v>
      </c>
      <c r="H52" s="10">
        <v>0.83</v>
      </c>
    </row>
    <row r="53" spans="2:8">
      <c r="B53" s="2" t="s">
        <v>3217</v>
      </c>
      <c r="C53" s="7" t="s">
        <v>29</v>
      </c>
      <c r="D53" s="2" t="s">
        <v>98</v>
      </c>
      <c r="E53" s="2" t="s">
        <v>911</v>
      </c>
      <c r="F53" s="10">
        <v>2488</v>
      </c>
      <c r="G53" s="10">
        <v>52.75</v>
      </c>
      <c r="H53" s="10">
        <v>0.82</v>
      </c>
    </row>
    <row r="54" spans="2:8">
      <c r="B54" s="2" t="s">
        <v>3103</v>
      </c>
      <c r="C54" s="7" t="s">
        <v>29</v>
      </c>
      <c r="D54" s="2" t="s">
        <v>929</v>
      </c>
      <c r="E54" s="2" t="s">
        <v>1274</v>
      </c>
      <c r="F54" s="10">
        <v>17469</v>
      </c>
      <c r="G54" s="10">
        <v>50.57</v>
      </c>
      <c r="H54" s="10">
        <v>0.79</v>
      </c>
    </row>
    <row r="55" spans="2:8">
      <c r="B55" s="2" t="s">
        <v>3218</v>
      </c>
      <c r="C55" s="7" t="s">
        <v>29</v>
      </c>
      <c r="D55" s="2" t="s">
        <v>106</v>
      </c>
      <c r="E55" s="2" t="s">
        <v>107</v>
      </c>
      <c r="F55" s="10">
        <v>3152</v>
      </c>
      <c r="G55" s="10">
        <v>49.42</v>
      </c>
      <c r="H55" s="10">
        <v>0.77</v>
      </c>
    </row>
    <row r="56" spans="2:8">
      <c r="B56" s="2" t="s">
        <v>3219</v>
      </c>
      <c r="C56" s="7" t="s">
        <v>29</v>
      </c>
      <c r="D56" s="2" t="s">
        <v>104</v>
      </c>
      <c r="E56" s="2" t="s">
        <v>2444</v>
      </c>
      <c r="F56" s="10">
        <v>6686</v>
      </c>
      <c r="G56" s="10">
        <v>47.73</v>
      </c>
      <c r="H56" s="10">
        <v>0.74</v>
      </c>
    </row>
    <row r="57" spans="2:8">
      <c r="B57" s="2" t="s">
        <v>3220</v>
      </c>
      <c r="C57" s="7" t="s">
        <v>29</v>
      </c>
      <c r="D57" s="2" t="s">
        <v>729</v>
      </c>
      <c r="E57" s="2" t="s">
        <v>1271</v>
      </c>
      <c r="F57" s="10">
        <v>2906</v>
      </c>
      <c r="G57" s="10">
        <v>46.31</v>
      </c>
      <c r="H57" s="10">
        <v>0.72</v>
      </c>
    </row>
    <row r="58" spans="2:8">
      <c r="B58" s="2" t="s">
        <v>3221</v>
      </c>
      <c r="C58" s="7" t="s">
        <v>29</v>
      </c>
      <c r="D58" s="2" t="s">
        <v>98</v>
      </c>
      <c r="E58" s="2" t="s">
        <v>945</v>
      </c>
      <c r="F58" s="10">
        <v>4241</v>
      </c>
      <c r="G58" s="10">
        <v>45.91</v>
      </c>
      <c r="H58" s="10">
        <v>0.71</v>
      </c>
    </row>
    <row r="59" spans="2:8">
      <c r="B59" s="2" t="s">
        <v>3222</v>
      </c>
      <c r="C59" s="7" t="s">
        <v>29</v>
      </c>
      <c r="D59" s="2" t="s">
        <v>98</v>
      </c>
      <c r="E59" s="2" t="s">
        <v>1345</v>
      </c>
      <c r="F59" s="10">
        <v>442</v>
      </c>
      <c r="G59" s="10">
        <v>45.4</v>
      </c>
      <c r="H59" s="10">
        <v>0.71</v>
      </c>
    </row>
    <row r="60" spans="2:8">
      <c r="B60" s="2" t="s">
        <v>3223</v>
      </c>
      <c r="C60" s="7" t="s">
        <v>29</v>
      </c>
      <c r="D60" s="2" t="s">
        <v>106</v>
      </c>
      <c r="E60" s="2" t="s">
        <v>1127</v>
      </c>
      <c r="F60" s="10">
        <v>2743</v>
      </c>
      <c r="G60" s="10">
        <v>45.16</v>
      </c>
      <c r="H60" s="10">
        <v>0.7</v>
      </c>
    </row>
    <row r="61" spans="2:8">
      <c r="B61" s="2" t="s">
        <v>3224</v>
      </c>
      <c r="C61" s="7" t="s">
        <v>29</v>
      </c>
      <c r="D61" s="2" t="s">
        <v>717</v>
      </c>
      <c r="E61" s="2" t="s">
        <v>1380</v>
      </c>
      <c r="F61" s="10">
        <v>3329</v>
      </c>
      <c r="G61" s="10">
        <v>44.53</v>
      </c>
      <c r="H61" s="10">
        <v>0.69</v>
      </c>
    </row>
    <row r="62" spans="2:8">
      <c r="B62" s="2" t="s">
        <v>3225</v>
      </c>
      <c r="C62" s="7" t="s">
        <v>29</v>
      </c>
      <c r="D62" s="2" t="s">
        <v>92</v>
      </c>
      <c r="E62" s="2" t="s">
        <v>1596</v>
      </c>
      <c r="F62" s="10">
        <v>2443</v>
      </c>
      <c r="G62" s="10">
        <v>43.88</v>
      </c>
      <c r="H62" s="10">
        <v>0.68</v>
      </c>
    </row>
    <row r="63" spans="2:8">
      <c r="B63" s="2" t="s">
        <v>3226</v>
      </c>
      <c r="C63" s="7" t="s">
        <v>29</v>
      </c>
      <c r="D63" s="2" t="s">
        <v>929</v>
      </c>
      <c r="E63" s="2" t="s">
        <v>1597</v>
      </c>
      <c r="F63" s="10">
        <v>3682</v>
      </c>
      <c r="G63" s="10">
        <v>40.380000000000003</v>
      </c>
      <c r="H63" s="10">
        <v>0.63</v>
      </c>
    </row>
    <row r="64" spans="2:8">
      <c r="B64" s="2" t="s">
        <v>3227</v>
      </c>
      <c r="C64" s="7" t="s">
        <v>29</v>
      </c>
      <c r="D64" s="2" t="s">
        <v>98</v>
      </c>
      <c r="E64" s="2" t="s">
        <v>1147</v>
      </c>
      <c r="F64" s="10">
        <v>9467</v>
      </c>
      <c r="G64" s="10">
        <v>35.92</v>
      </c>
      <c r="H64" s="10">
        <v>0.56000000000000005</v>
      </c>
    </row>
    <row r="65" spans="2:8">
      <c r="B65" s="2" t="s">
        <v>3228</v>
      </c>
      <c r="C65" s="7" t="s">
        <v>29</v>
      </c>
      <c r="D65" s="2" t="s">
        <v>729</v>
      </c>
      <c r="E65" s="2" t="s">
        <v>877</v>
      </c>
      <c r="F65" s="10">
        <v>8047</v>
      </c>
      <c r="G65" s="10">
        <v>33.299999999999997</v>
      </c>
      <c r="H65" s="10">
        <v>0.52</v>
      </c>
    </row>
    <row r="66" spans="2:8">
      <c r="B66" s="2" t="s">
        <v>3229</v>
      </c>
      <c r="C66" s="7" t="s">
        <v>29</v>
      </c>
      <c r="D66" s="2" t="s">
        <v>98</v>
      </c>
      <c r="E66" s="2" t="s">
        <v>1115</v>
      </c>
      <c r="F66" s="10">
        <v>3555</v>
      </c>
      <c r="G66" s="10">
        <v>32.17</v>
      </c>
      <c r="H66" s="10">
        <v>0.5</v>
      </c>
    </row>
    <row r="67" spans="2:8">
      <c r="B67" s="2" t="s">
        <v>3230</v>
      </c>
      <c r="C67" s="7" t="s">
        <v>29</v>
      </c>
      <c r="D67" s="2" t="s">
        <v>92</v>
      </c>
      <c r="E67" s="2" t="s">
        <v>1586</v>
      </c>
      <c r="F67" s="10">
        <v>6304</v>
      </c>
      <c r="G67" s="10">
        <v>32.090000000000003</v>
      </c>
      <c r="H67" s="10">
        <v>0.5</v>
      </c>
    </row>
    <row r="68" spans="2:8">
      <c r="B68" s="2" t="s">
        <v>1588</v>
      </c>
      <c r="C68" s="7" t="s">
        <v>29</v>
      </c>
      <c r="D68" s="2" t="s">
        <v>740</v>
      </c>
      <c r="E68" s="2" t="s">
        <v>1589</v>
      </c>
      <c r="F68" s="10">
        <v>917</v>
      </c>
      <c r="G68" s="10">
        <v>28.71</v>
      </c>
      <c r="H68" s="10">
        <v>0.45</v>
      </c>
    </row>
    <row r="69" spans="2:8">
      <c r="B69" s="2" t="s">
        <v>3231</v>
      </c>
      <c r="C69" s="7" t="s">
        <v>29</v>
      </c>
      <c r="D69" s="2" t="s">
        <v>106</v>
      </c>
      <c r="E69" s="2" t="s">
        <v>1112</v>
      </c>
      <c r="F69" s="10">
        <v>5437</v>
      </c>
      <c r="G69" s="10">
        <v>28.66</v>
      </c>
      <c r="H69" s="10">
        <v>0.45</v>
      </c>
    </row>
    <row r="70" spans="2:8">
      <c r="B70" s="2" t="s">
        <v>3232</v>
      </c>
      <c r="C70" s="7" t="s">
        <v>29</v>
      </c>
      <c r="D70" s="2" t="s">
        <v>929</v>
      </c>
      <c r="E70" s="2" t="s">
        <v>1210</v>
      </c>
      <c r="F70" s="10">
        <v>20570</v>
      </c>
      <c r="G70" s="10">
        <v>28.63</v>
      </c>
      <c r="H70" s="10">
        <v>0.45</v>
      </c>
    </row>
    <row r="71" spans="2:8">
      <c r="B71" s="2" t="s">
        <v>3233</v>
      </c>
      <c r="C71" s="7" t="s">
        <v>29</v>
      </c>
      <c r="D71" s="2" t="s">
        <v>98</v>
      </c>
      <c r="E71" s="2" t="s">
        <v>1114</v>
      </c>
      <c r="F71" s="10">
        <v>1329</v>
      </c>
      <c r="G71" s="10">
        <v>27.93</v>
      </c>
      <c r="H71" s="10">
        <v>0.43</v>
      </c>
    </row>
    <row r="72" spans="2:8">
      <c r="B72" s="2" t="s">
        <v>2863</v>
      </c>
      <c r="C72" s="7" t="s">
        <v>29</v>
      </c>
      <c r="D72" s="2" t="s">
        <v>123</v>
      </c>
      <c r="E72" s="2" t="s">
        <v>177</v>
      </c>
      <c r="F72" s="10">
        <v>3708</v>
      </c>
      <c r="G72" s="10">
        <v>26.68</v>
      </c>
      <c r="H72" s="10">
        <v>0.42</v>
      </c>
    </row>
    <row r="73" spans="2:8">
      <c r="B73" s="2" t="s">
        <v>3234</v>
      </c>
      <c r="C73" s="7" t="s">
        <v>29</v>
      </c>
      <c r="D73" s="2" t="s">
        <v>98</v>
      </c>
      <c r="E73" s="2" t="s">
        <v>1120</v>
      </c>
      <c r="F73" s="10">
        <v>74555</v>
      </c>
      <c r="G73" s="10">
        <v>26.2</v>
      </c>
      <c r="H73" s="10">
        <v>0.41</v>
      </c>
    </row>
    <row r="74" spans="2:8">
      <c r="B74" s="2" t="s">
        <v>3235</v>
      </c>
      <c r="C74" s="7" t="s">
        <v>29</v>
      </c>
      <c r="D74" s="2" t="s">
        <v>87</v>
      </c>
      <c r="E74" s="2" t="s">
        <v>1170</v>
      </c>
      <c r="F74" s="10">
        <v>13937</v>
      </c>
      <c r="G74" s="10">
        <v>26.2</v>
      </c>
      <c r="H74" s="10">
        <v>0.41</v>
      </c>
    </row>
    <row r="75" spans="2:8">
      <c r="B75" s="2" t="s">
        <v>3236</v>
      </c>
      <c r="C75" s="7" t="s">
        <v>29</v>
      </c>
      <c r="D75" s="2" t="s">
        <v>740</v>
      </c>
      <c r="E75" s="2" t="s">
        <v>1539</v>
      </c>
      <c r="F75" s="10">
        <v>2254</v>
      </c>
      <c r="G75" s="10">
        <v>25.11</v>
      </c>
      <c r="H75" s="10">
        <v>0.39</v>
      </c>
    </row>
    <row r="76" spans="2:8">
      <c r="B76" s="2" t="s">
        <v>3237</v>
      </c>
      <c r="C76" s="7" t="s">
        <v>29</v>
      </c>
      <c r="D76" s="2" t="s">
        <v>98</v>
      </c>
      <c r="E76" s="2" t="s">
        <v>1116</v>
      </c>
      <c r="F76" s="10">
        <v>3591</v>
      </c>
      <c r="G76" s="10">
        <v>24.66</v>
      </c>
      <c r="H76" s="10">
        <v>0.38</v>
      </c>
    </row>
    <row r="77" spans="2:8">
      <c r="B77" s="2" t="s">
        <v>936</v>
      </c>
      <c r="C77" s="7" t="s">
        <v>29</v>
      </c>
      <c r="D77" s="2" t="s">
        <v>717</v>
      </c>
      <c r="E77" s="2" t="s">
        <v>937</v>
      </c>
      <c r="F77" s="10">
        <v>13232</v>
      </c>
      <c r="G77" s="10">
        <v>23.77</v>
      </c>
      <c r="H77" s="10">
        <v>0.37</v>
      </c>
    </row>
    <row r="78" spans="2:8">
      <c r="B78" s="2" t="s">
        <v>3184</v>
      </c>
      <c r="C78" s="7" t="s">
        <v>29</v>
      </c>
      <c r="D78" s="2" t="s">
        <v>112</v>
      </c>
      <c r="E78" s="2" t="s">
        <v>1209</v>
      </c>
      <c r="F78" s="10">
        <v>18483</v>
      </c>
      <c r="G78" s="10">
        <v>23.04</v>
      </c>
      <c r="H78" s="10">
        <v>0.36</v>
      </c>
    </row>
    <row r="79" spans="2:8">
      <c r="B79" s="2" t="s">
        <v>3238</v>
      </c>
      <c r="C79" s="7" t="s">
        <v>29</v>
      </c>
      <c r="D79" s="2" t="s">
        <v>740</v>
      </c>
      <c r="E79" s="2" t="s">
        <v>1598</v>
      </c>
      <c r="F79" s="10">
        <v>2499</v>
      </c>
      <c r="G79" s="10">
        <v>22.63</v>
      </c>
      <c r="H79" s="10">
        <v>0.35</v>
      </c>
    </row>
    <row r="80" spans="2:8">
      <c r="B80" s="2" t="s">
        <v>3239</v>
      </c>
      <c r="C80" s="7" t="s">
        <v>29</v>
      </c>
      <c r="D80" s="2" t="s">
        <v>847</v>
      </c>
      <c r="E80" s="2" t="s">
        <v>1600</v>
      </c>
      <c r="F80" s="10">
        <v>1121</v>
      </c>
      <c r="G80" s="10">
        <v>22.29</v>
      </c>
      <c r="H80" s="10">
        <v>0.35</v>
      </c>
    </row>
    <row r="81" spans="2:8">
      <c r="B81" s="2" t="s">
        <v>3240</v>
      </c>
      <c r="C81" s="7" t="s">
        <v>29</v>
      </c>
      <c r="D81" s="2" t="s">
        <v>717</v>
      </c>
      <c r="E81" s="2" t="s">
        <v>887</v>
      </c>
      <c r="F81" s="10">
        <v>30365</v>
      </c>
      <c r="G81" s="10">
        <v>21.15</v>
      </c>
      <c r="H81" s="10">
        <v>0.33</v>
      </c>
    </row>
    <row r="82" spans="2:8">
      <c r="B82" s="2" t="s">
        <v>3241</v>
      </c>
      <c r="C82" s="7" t="s">
        <v>29</v>
      </c>
      <c r="D82" s="2" t="s">
        <v>112</v>
      </c>
      <c r="E82" s="2" t="s">
        <v>1599</v>
      </c>
      <c r="F82" s="10">
        <v>142770</v>
      </c>
      <c r="G82" s="10">
        <v>18.16</v>
      </c>
      <c r="H82" s="10">
        <v>0.28000000000000003</v>
      </c>
    </row>
    <row r="83" spans="2:8">
      <c r="B83" s="2" t="s">
        <v>3242</v>
      </c>
      <c r="C83" s="7" t="s">
        <v>29</v>
      </c>
      <c r="D83" s="2" t="s">
        <v>929</v>
      </c>
      <c r="E83" s="2" t="s">
        <v>1602</v>
      </c>
      <c r="F83" s="10">
        <v>1670</v>
      </c>
      <c r="G83" s="10">
        <v>17.510000000000002</v>
      </c>
      <c r="H83" s="10">
        <v>0.27</v>
      </c>
    </row>
    <row r="84" spans="2:8">
      <c r="B84" s="2" t="s">
        <v>3243</v>
      </c>
      <c r="C84" s="7" t="s">
        <v>29</v>
      </c>
      <c r="D84" s="2" t="s">
        <v>874</v>
      </c>
      <c r="E84" s="2" t="s">
        <v>1148</v>
      </c>
      <c r="F84" s="10">
        <v>5811</v>
      </c>
      <c r="G84" s="10">
        <v>16.64</v>
      </c>
      <c r="H84" s="10">
        <v>0.26</v>
      </c>
    </row>
    <row r="85" spans="2:8">
      <c r="B85" s="2" t="s">
        <v>942</v>
      </c>
      <c r="C85" s="7" t="s">
        <v>29</v>
      </c>
      <c r="D85" s="2" t="s">
        <v>104</v>
      </c>
      <c r="E85" s="2" t="s">
        <v>943</v>
      </c>
      <c r="F85" s="10">
        <v>28278</v>
      </c>
      <c r="G85" s="10">
        <v>15.61</v>
      </c>
      <c r="H85" s="10">
        <v>0.24</v>
      </c>
    </row>
    <row r="86" spans="2:8">
      <c r="B86" s="2" t="s">
        <v>3244</v>
      </c>
      <c r="C86" s="7" t="s">
        <v>29</v>
      </c>
      <c r="D86" s="2" t="s">
        <v>106</v>
      </c>
      <c r="E86" s="2" t="s">
        <v>1576</v>
      </c>
      <c r="F86" s="10">
        <v>1544</v>
      </c>
      <c r="G86" s="10">
        <v>15.5</v>
      </c>
      <c r="H86" s="10">
        <v>0.24</v>
      </c>
    </row>
    <row r="87" spans="2:8">
      <c r="B87" s="2" t="s">
        <v>1268</v>
      </c>
      <c r="C87" s="7" t="s">
        <v>29</v>
      </c>
      <c r="D87" s="2" t="s">
        <v>740</v>
      </c>
      <c r="E87" s="2" t="s">
        <v>1269</v>
      </c>
      <c r="F87" s="10">
        <v>2355</v>
      </c>
      <c r="G87" s="10">
        <v>15.41</v>
      </c>
      <c r="H87" s="10">
        <v>0.24</v>
      </c>
    </row>
    <row r="88" spans="2:8">
      <c r="B88" s="2" t="s">
        <v>3245</v>
      </c>
      <c r="C88" s="7" t="s">
        <v>29</v>
      </c>
      <c r="D88" s="2" t="s">
        <v>112</v>
      </c>
      <c r="E88" s="2" t="s">
        <v>1601</v>
      </c>
      <c r="F88" s="10">
        <v>85363</v>
      </c>
      <c r="G88" s="10">
        <v>15.29</v>
      </c>
      <c r="H88" s="10">
        <v>0.24</v>
      </c>
    </row>
    <row r="89" spans="2:8">
      <c r="B89" s="2" t="s">
        <v>3246</v>
      </c>
      <c r="C89" s="7" t="s">
        <v>29</v>
      </c>
      <c r="D89" s="2" t="s">
        <v>717</v>
      </c>
      <c r="E89" s="2" t="s">
        <v>1028</v>
      </c>
      <c r="F89" s="10">
        <v>3804</v>
      </c>
      <c r="G89" s="10">
        <v>12.54</v>
      </c>
      <c r="H89" s="10">
        <v>0.2</v>
      </c>
    </row>
    <row r="90" spans="2:8" ht="13">
      <c r="B90" s="4" t="s">
        <v>2700</v>
      </c>
    </row>
    <row r="91" spans="2:8">
      <c r="B91" s="2" t="s">
        <v>11</v>
      </c>
      <c r="C91" s="7" t="s">
        <v>11</v>
      </c>
      <c r="D91" s="2" t="s">
        <v>11</v>
      </c>
      <c r="E91" s="2" t="s">
        <v>11</v>
      </c>
      <c r="F91" s="10" t="s">
        <v>11</v>
      </c>
      <c r="G91" s="10" t="s">
        <v>11</v>
      </c>
      <c r="H91" s="10" t="s">
        <v>11</v>
      </c>
    </row>
    <row r="92" spans="2:8" ht="13">
      <c r="B92" s="4" t="s">
        <v>12</v>
      </c>
      <c r="C92" s="9"/>
      <c r="D92" s="4"/>
      <c r="E92" s="4"/>
      <c r="F92" s="12"/>
      <c r="G92" s="12">
        <f>SUM(G12:G91)</f>
        <v>6424.61</v>
      </c>
      <c r="H92" s="12">
        <f>SUM(H12:H91)</f>
        <v>99.94999999999996</v>
      </c>
    </row>
    <row r="93" spans="2:8" ht="13">
      <c r="B93" s="5" t="s">
        <v>1</v>
      </c>
      <c r="C93" s="8" t="s">
        <v>2</v>
      </c>
      <c r="D93" s="5" t="s">
        <v>14</v>
      </c>
      <c r="E93" s="5" t="s">
        <v>4</v>
      </c>
      <c r="F93" s="11" t="s">
        <v>5</v>
      </c>
      <c r="G93" s="11" t="s">
        <v>6</v>
      </c>
      <c r="H93" s="11" t="s">
        <v>7</v>
      </c>
    </row>
    <row r="94" spans="2:8" ht="13">
      <c r="B94" s="4" t="s">
        <v>15</v>
      </c>
    </row>
    <row r="95" spans="2:8" ht="13">
      <c r="B95" s="4" t="s">
        <v>10</v>
      </c>
    </row>
    <row r="96" spans="2:8" ht="13">
      <c r="B96" s="4" t="s">
        <v>16</v>
      </c>
    </row>
    <row r="97" spans="2:8">
      <c r="B97" s="2" t="s">
        <v>11</v>
      </c>
      <c r="C97" s="7" t="s">
        <v>11</v>
      </c>
      <c r="D97" s="2" t="s">
        <v>11</v>
      </c>
      <c r="E97" s="2" t="s">
        <v>11</v>
      </c>
      <c r="F97" s="10" t="s">
        <v>11</v>
      </c>
      <c r="G97" s="10" t="s">
        <v>11</v>
      </c>
      <c r="H97" s="10" t="s">
        <v>11</v>
      </c>
    </row>
    <row r="98" spans="2:8" ht="13">
      <c r="B98" s="4" t="s">
        <v>20</v>
      </c>
      <c r="C98" s="9"/>
      <c r="D98" s="4"/>
      <c r="E98" s="4"/>
      <c r="F98" s="12"/>
      <c r="G98" s="12">
        <f>SUM(G93:G97)</f>
        <v>0</v>
      </c>
      <c r="H98" s="12">
        <f>SUM(H93:H97)</f>
        <v>0</v>
      </c>
    </row>
    <row r="99" spans="2:8" ht="13">
      <c r="B99" s="4" t="s">
        <v>21</v>
      </c>
    </row>
    <row r="100" spans="2:8">
      <c r="B100" s="2" t="s">
        <v>11</v>
      </c>
      <c r="C100" s="7" t="s">
        <v>11</v>
      </c>
      <c r="D100" s="2" t="s">
        <v>11</v>
      </c>
      <c r="E100" s="2" t="s">
        <v>11</v>
      </c>
      <c r="F100" s="10" t="s">
        <v>11</v>
      </c>
      <c r="G100" s="10" t="s">
        <v>11</v>
      </c>
      <c r="H100" s="10" t="s">
        <v>11</v>
      </c>
    </row>
    <row r="101" spans="2:8" ht="13">
      <c r="B101" s="4" t="s">
        <v>23</v>
      </c>
      <c r="C101" s="9"/>
      <c r="D101" s="4"/>
      <c r="E101" s="4"/>
      <c r="F101" s="12"/>
      <c r="G101" s="12">
        <f>SUM(G99:G100)</f>
        <v>0</v>
      </c>
      <c r="H101" s="12">
        <f>SUM(H99:H100)</f>
        <v>0</v>
      </c>
    </row>
    <row r="102" spans="2:8" ht="13">
      <c r="B102" s="4" t="s">
        <v>24</v>
      </c>
    </row>
    <row r="103" spans="2:8">
      <c r="B103" s="2" t="s">
        <v>11</v>
      </c>
      <c r="C103" s="7" t="s">
        <v>11</v>
      </c>
      <c r="D103" s="2" t="s">
        <v>11</v>
      </c>
      <c r="E103" s="2" t="s">
        <v>11</v>
      </c>
      <c r="F103" s="10" t="s">
        <v>11</v>
      </c>
      <c r="G103" s="10" t="s">
        <v>11</v>
      </c>
      <c r="H103" s="10" t="s">
        <v>11</v>
      </c>
    </row>
    <row r="104" spans="2:8" ht="13">
      <c r="B104" s="4" t="s">
        <v>25</v>
      </c>
      <c r="C104" s="9"/>
      <c r="D104" s="4"/>
      <c r="E104" s="4"/>
      <c r="F104" s="12"/>
      <c r="G104" s="12">
        <f>SUM(G102:G103)</f>
        <v>0</v>
      </c>
      <c r="H104" s="12">
        <f>SUM(H102:H103)</f>
        <v>0</v>
      </c>
    </row>
    <row r="105" spans="2:8" ht="13">
      <c r="B105" s="4" t="s">
        <v>340</v>
      </c>
    </row>
    <row r="106" spans="2:8">
      <c r="B106" s="2" t="s">
        <v>11</v>
      </c>
      <c r="C106" s="7" t="s">
        <v>11</v>
      </c>
      <c r="D106" s="2" t="s">
        <v>11</v>
      </c>
      <c r="E106" s="2" t="s">
        <v>11</v>
      </c>
      <c r="F106" s="10" t="s">
        <v>11</v>
      </c>
      <c r="G106" s="10" t="s">
        <v>11</v>
      </c>
      <c r="H106" s="10" t="s">
        <v>11</v>
      </c>
    </row>
    <row r="107" spans="2:8" ht="13">
      <c r="B107" s="4" t="s">
        <v>126</v>
      </c>
      <c r="C107" s="9"/>
      <c r="D107" s="4"/>
      <c r="E107" s="4"/>
      <c r="F107" s="12"/>
      <c r="G107" s="12">
        <f>SUM(G105:G106)</f>
        <v>0</v>
      </c>
      <c r="H107" s="12">
        <f>SUM(H105:H106)</f>
        <v>0</v>
      </c>
    </row>
    <row r="108" spans="2:8" ht="13">
      <c r="B108" s="4" t="s">
        <v>26</v>
      </c>
    </row>
    <row r="109" spans="2:8">
      <c r="B109" s="2" t="s">
        <v>11</v>
      </c>
      <c r="C109" s="7" t="s">
        <v>11</v>
      </c>
      <c r="D109" s="2" t="s">
        <v>11</v>
      </c>
      <c r="E109" s="2" t="s">
        <v>11</v>
      </c>
      <c r="F109" s="10" t="s">
        <v>11</v>
      </c>
      <c r="G109" s="10" t="s">
        <v>11</v>
      </c>
      <c r="H109" s="10" t="s">
        <v>11</v>
      </c>
    </row>
    <row r="110" spans="2:8" ht="13">
      <c r="B110" s="4" t="s">
        <v>125</v>
      </c>
      <c r="C110" s="9"/>
      <c r="D110" s="4"/>
      <c r="E110" s="4"/>
      <c r="F110" s="12"/>
      <c r="G110" s="12">
        <f>SUM(G108:G109)</f>
        <v>0</v>
      </c>
      <c r="H110" s="12">
        <f>SUM(H108:H109)</f>
        <v>0</v>
      </c>
    </row>
    <row r="111" spans="2:8" ht="13">
      <c r="B111" s="4" t="s">
        <v>27</v>
      </c>
    </row>
    <row r="112" spans="2:8">
      <c r="B112" s="2" t="s">
        <v>11</v>
      </c>
      <c r="C112" s="7" t="s">
        <v>11</v>
      </c>
      <c r="D112" s="2" t="s">
        <v>11</v>
      </c>
      <c r="E112" s="2" t="s">
        <v>11</v>
      </c>
      <c r="F112" s="10" t="s">
        <v>11</v>
      </c>
      <c r="G112" s="10" t="s">
        <v>11</v>
      </c>
      <c r="H112" s="10" t="s">
        <v>11</v>
      </c>
    </row>
    <row r="113" spans="2:8" ht="13">
      <c r="B113" s="4" t="s">
        <v>28</v>
      </c>
      <c r="C113" s="9"/>
      <c r="D113" s="4"/>
      <c r="E113" s="4"/>
      <c r="F113" s="12"/>
      <c r="G113" s="12">
        <f>SUM(G111:G112)</f>
        <v>0</v>
      </c>
      <c r="H113" s="12">
        <f>SUM(H111:H112)</f>
        <v>0</v>
      </c>
    </row>
    <row r="114" spans="2:8" ht="13">
      <c r="B114" s="4" t="s">
        <v>128</v>
      </c>
    </row>
    <row r="115" spans="2:8">
      <c r="B115" s="2" t="s">
        <v>11</v>
      </c>
      <c r="C115" s="7" t="s">
        <v>11</v>
      </c>
      <c r="D115" s="2" t="s">
        <v>11</v>
      </c>
      <c r="E115" s="2" t="s">
        <v>11</v>
      </c>
      <c r="F115" s="10" t="s">
        <v>11</v>
      </c>
      <c r="G115" s="10" t="s">
        <v>11</v>
      </c>
      <c r="H115" s="10" t="s">
        <v>11</v>
      </c>
    </row>
    <row r="116" spans="2:8" ht="13">
      <c r="B116" s="4" t="s">
        <v>30</v>
      </c>
      <c r="C116" s="9"/>
      <c r="D116" s="4"/>
      <c r="E116" s="4"/>
      <c r="F116" s="12"/>
      <c r="G116" s="12">
        <f>SUM(G114:G115)</f>
        <v>0</v>
      </c>
      <c r="H116" s="12">
        <f>SUM(H114:H115)</f>
        <v>0</v>
      </c>
    </row>
    <row r="117" spans="2:8" ht="13">
      <c r="B117" s="4" t="s">
        <v>129</v>
      </c>
    </row>
    <row r="118" spans="2:8">
      <c r="B118" s="2" t="s">
        <v>11</v>
      </c>
      <c r="C118" s="7" t="s">
        <v>11</v>
      </c>
      <c r="D118" s="2" t="s">
        <v>11</v>
      </c>
      <c r="E118" s="2" t="s">
        <v>11</v>
      </c>
      <c r="F118" s="10" t="s">
        <v>11</v>
      </c>
      <c r="G118" s="10" t="s">
        <v>11</v>
      </c>
      <c r="H118" s="10" t="s">
        <v>11</v>
      </c>
    </row>
    <row r="119" spans="2:8" ht="13">
      <c r="B119" s="4" t="s">
        <v>31</v>
      </c>
      <c r="C119" s="9"/>
      <c r="D119" s="4"/>
      <c r="E119" s="4"/>
      <c r="F119" s="12"/>
      <c r="G119" s="12">
        <f>SUM(G117:G118)</f>
        <v>0</v>
      </c>
      <c r="H119" s="12">
        <f>SUM(H117:H118)</f>
        <v>0</v>
      </c>
    </row>
    <row r="120" spans="2:8" ht="13">
      <c r="B120" s="4" t="s">
        <v>130</v>
      </c>
    </row>
    <row r="121" spans="2:8">
      <c r="B121" s="2" t="s">
        <v>11</v>
      </c>
      <c r="C121" s="7" t="s">
        <v>11</v>
      </c>
      <c r="D121" s="2" t="s">
        <v>11</v>
      </c>
      <c r="E121" s="2" t="s">
        <v>11</v>
      </c>
      <c r="F121" s="10" t="s">
        <v>11</v>
      </c>
      <c r="G121" s="10" t="s">
        <v>11</v>
      </c>
      <c r="H121" s="10" t="s">
        <v>11</v>
      </c>
    </row>
    <row r="122" spans="2:8" ht="13">
      <c r="B122" s="4" t="s">
        <v>124</v>
      </c>
      <c r="C122" s="9"/>
      <c r="D122" s="4"/>
      <c r="E122" s="4"/>
      <c r="F122" s="12"/>
      <c r="G122" s="12">
        <f>SUM(G120:G121)</f>
        <v>0</v>
      </c>
      <c r="H122" s="12">
        <f>SUM(H120:H121)</f>
        <v>0</v>
      </c>
    </row>
    <row r="123" spans="2:8" ht="13">
      <c r="B123" s="4" t="s">
        <v>131</v>
      </c>
    </row>
    <row r="124" spans="2:8">
      <c r="B124" s="2" t="s">
        <v>11</v>
      </c>
      <c r="C124" s="7" t="s">
        <v>11</v>
      </c>
      <c r="D124" s="2" t="s">
        <v>11</v>
      </c>
      <c r="E124" s="2" t="s">
        <v>11</v>
      </c>
      <c r="F124" s="10" t="s">
        <v>11</v>
      </c>
      <c r="G124" s="10" t="s">
        <v>11</v>
      </c>
      <c r="H124" s="10" t="s">
        <v>11</v>
      </c>
    </row>
    <row r="125" spans="2:8" ht="13">
      <c r="B125" s="4" t="s">
        <v>13</v>
      </c>
      <c r="C125" s="9"/>
      <c r="D125" s="4"/>
      <c r="E125" s="4"/>
      <c r="F125" s="12"/>
      <c r="G125" s="12">
        <f>SUM(G123:G124)</f>
        <v>0</v>
      </c>
      <c r="H125" s="12">
        <f>SUM(H123:H124)</f>
        <v>0</v>
      </c>
    </row>
    <row r="126" spans="2:8" ht="13">
      <c r="B126" s="4" t="s">
        <v>32</v>
      </c>
      <c r="C126" s="9"/>
      <c r="D126" s="4"/>
      <c r="E126" s="4"/>
      <c r="F126" s="12"/>
      <c r="G126" s="12">
        <v>6424.61</v>
      </c>
      <c r="H126" s="12">
        <v>99.95</v>
      </c>
    </row>
    <row r="127" spans="2:8" ht="13">
      <c r="B127" s="4" t="s">
        <v>33</v>
      </c>
      <c r="C127" s="9"/>
      <c r="D127" s="4"/>
      <c r="E127" s="4"/>
      <c r="F127" s="12"/>
      <c r="G127" s="12">
        <v>4.7723609000004217</v>
      </c>
      <c r="H127" s="12">
        <v>4.9999999999997158E-2</v>
      </c>
    </row>
    <row r="128" spans="2:8" ht="13">
      <c r="B128" s="4" t="s">
        <v>34</v>
      </c>
      <c r="C128" s="9"/>
      <c r="D128" s="4"/>
      <c r="E128" s="4"/>
      <c r="F128" s="12"/>
      <c r="G128" s="12">
        <v>6429.3823609000001</v>
      </c>
      <c r="H128" s="12">
        <v>100</v>
      </c>
    </row>
    <row r="129" spans="2:3">
      <c r="B129" s="2" t="s">
        <v>35</v>
      </c>
    </row>
    <row r="130" spans="2:3" ht="13">
      <c r="B130" s="4" t="s">
        <v>36</v>
      </c>
    </row>
    <row r="131" spans="2:3" ht="13">
      <c r="B131" s="4" t="s">
        <v>37</v>
      </c>
      <c r="C131" s="7" t="s">
        <v>1793</v>
      </c>
    </row>
    <row r="132" spans="2:3" ht="13">
      <c r="B132" s="4" t="s">
        <v>40</v>
      </c>
      <c r="C132" s="7" t="s">
        <v>39</v>
      </c>
    </row>
    <row r="133" spans="2:3" ht="13">
      <c r="B133" s="4" t="s">
        <v>699</v>
      </c>
      <c r="C133" s="7" t="s">
        <v>39</v>
      </c>
    </row>
    <row r="134" spans="2:3" ht="13">
      <c r="B134" s="4" t="s">
        <v>41</v>
      </c>
      <c r="C134" s="7" t="s">
        <v>42</v>
      </c>
    </row>
    <row r="135" spans="2:3" ht="13">
      <c r="B135" s="4" t="s">
        <v>2445</v>
      </c>
      <c r="C135" s="9"/>
    </row>
    <row r="136" spans="2:3" ht="13">
      <c r="B136" s="4" t="s">
        <v>2446</v>
      </c>
      <c r="C136" s="9"/>
    </row>
    <row r="137" spans="2:3" ht="13">
      <c r="B137" s="4" t="s">
        <v>2447</v>
      </c>
      <c r="C137" s="9"/>
    </row>
    <row r="138" spans="2:3" ht="13">
      <c r="B138" s="4" t="s">
        <v>2448</v>
      </c>
      <c r="C138" s="9"/>
    </row>
    <row r="139" spans="2:3" ht="13">
      <c r="B139" s="4" t="s">
        <v>2449</v>
      </c>
      <c r="C139" s="9"/>
    </row>
    <row r="140" spans="2:3" ht="13">
      <c r="B140" s="4" t="s">
        <v>2450</v>
      </c>
      <c r="C140" s="9"/>
    </row>
    <row r="141" spans="2:3" ht="13">
      <c r="B141" s="4" t="s">
        <v>2451</v>
      </c>
      <c r="C141" s="9"/>
    </row>
    <row r="142" spans="2:3" ht="13">
      <c r="B142" s="4" t="s">
        <v>2452</v>
      </c>
      <c r="C142" s="9"/>
    </row>
    <row r="143" spans="2:3" ht="13">
      <c r="B143" s="4" t="s">
        <v>3049</v>
      </c>
      <c r="C143" s="9"/>
    </row>
    <row r="144" spans="2:3">
      <c r="B144" s="2" t="s">
        <v>43</v>
      </c>
    </row>
    <row r="145" spans="2:4">
      <c r="B145" s="2" t="s">
        <v>807</v>
      </c>
    </row>
    <row r="148" spans="2:4" ht="14.5">
      <c r="B148" s="71" t="s">
        <v>2074</v>
      </c>
      <c r="C148" s="72"/>
    </row>
    <row r="149" spans="2:4" ht="14.5">
      <c r="B149" s="71" t="s">
        <v>808</v>
      </c>
      <c r="C149" s="73" t="s">
        <v>809</v>
      </c>
    </row>
    <row r="150" spans="2:4" ht="14.5">
      <c r="B150" s="16" t="s">
        <v>810</v>
      </c>
      <c r="C150" s="17" t="s">
        <v>811</v>
      </c>
    </row>
    <row r="151" spans="2:4" ht="14.5">
      <c r="B151" s="16" t="s">
        <v>812</v>
      </c>
      <c r="C151" s="17" t="s">
        <v>811</v>
      </c>
    </row>
    <row r="152" spans="2:4" ht="14.5">
      <c r="B152" s="16" t="s">
        <v>813</v>
      </c>
      <c r="C152" s="17" t="s">
        <v>811</v>
      </c>
    </row>
    <row r="153" spans="2:4" ht="14.5">
      <c r="B153" s="16" t="s">
        <v>814</v>
      </c>
      <c r="C153" s="17" t="s">
        <v>811</v>
      </c>
    </row>
    <row r="154" spans="2:4" ht="14.5">
      <c r="B154" s="16" t="s">
        <v>815</v>
      </c>
      <c r="C154" s="17" t="s">
        <v>811</v>
      </c>
    </row>
    <row r="155" spans="2:4" ht="14.5">
      <c r="B155" s="16" t="s">
        <v>816</v>
      </c>
      <c r="C155" s="17" t="s">
        <v>811</v>
      </c>
    </row>
    <row r="156" spans="2:4" ht="14.5">
      <c r="B156" s="71" t="s">
        <v>817</v>
      </c>
      <c r="C156" s="72" t="s">
        <v>811</v>
      </c>
    </row>
    <row r="158" spans="2:4" ht="14.5">
      <c r="B158" s="16" t="s">
        <v>52</v>
      </c>
      <c r="C158" s="17"/>
      <c r="D158" s="16"/>
    </row>
    <row r="159" spans="2:4" ht="29">
      <c r="B159" s="20" t="s">
        <v>53</v>
      </c>
      <c r="C159" s="18" t="s">
        <v>54</v>
      </c>
      <c r="D159" s="20" t="s">
        <v>55</v>
      </c>
    </row>
    <row r="160" spans="2:4" ht="14.5">
      <c r="B160" s="16" t="s">
        <v>39</v>
      </c>
      <c r="C160" s="17" t="s">
        <v>39</v>
      </c>
      <c r="D160" s="16" t="s">
        <v>39</v>
      </c>
    </row>
    <row r="162" spans="2:7" ht="13">
      <c r="B162" s="24" t="s">
        <v>56</v>
      </c>
      <c r="C162" s="25">
        <v>46326</v>
      </c>
      <c r="D162" s="14"/>
      <c r="E162" s="13"/>
      <c r="F162" s="30"/>
    </row>
    <row r="163" spans="2:7" ht="13">
      <c r="B163" s="24" t="s">
        <v>57</v>
      </c>
      <c r="C163" s="26" t="s">
        <v>58</v>
      </c>
      <c r="D163" s="24" t="s">
        <v>59</v>
      </c>
      <c r="E163" s="27" t="s">
        <v>60</v>
      </c>
      <c r="F163" s="29" t="s">
        <v>61</v>
      </c>
      <c r="G163" s="12"/>
    </row>
    <row r="164" spans="2:7">
      <c r="B164" s="22" t="s">
        <v>39</v>
      </c>
      <c r="C164" s="23" t="s">
        <v>39</v>
      </c>
      <c r="D164" s="22" t="s">
        <v>39</v>
      </c>
      <c r="E164" s="19" t="s">
        <v>39</v>
      </c>
      <c r="F164" s="28" t="s">
        <v>39</v>
      </c>
    </row>
    <row r="167" spans="2:7" ht="13">
      <c r="B167" s="4" t="s">
        <v>62</v>
      </c>
    </row>
    <row r="168" spans="2:7" ht="13">
      <c r="B168" s="4"/>
    </row>
    <row r="169" spans="2:7" ht="13">
      <c r="B169" s="4" t="s">
        <v>1810</v>
      </c>
    </row>
    <row r="170" spans="2:7" ht="13">
      <c r="B170" s="24" t="s">
        <v>63</v>
      </c>
      <c r="C170" s="26" t="s">
        <v>64</v>
      </c>
      <c r="D170" s="4"/>
    </row>
    <row r="171" spans="2:7">
      <c r="B171" s="14" t="s">
        <v>39</v>
      </c>
      <c r="C171" s="15" t="s">
        <v>39</v>
      </c>
    </row>
    <row r="173" spans="2:7" ht="13">
      <c r="B173" s="24" t="s">
        <v>65</v>
      </c>
      <c r="C173" s="26" t="s">
        <v>64</v>
      </c>
    </row>
    <row r="174" spans="2:7">
      <c r="B174" s="14" t="s">
        <v>39</v>
      </c>
      <c r="C174" s="15" t="s">
        <v>39</v>
      </c>
    </row>
    <row r="176" spans="2:7" ht="13">
      <c r="B176" s="24" t="s">
        <v>66</v>
      </c>
      <c r="C176" s="26" t="s">
        <v>67</v>
      </c>
    </row>
    <row r="177" spans="2:7">
      <c r="B177" s="14" t="s">
        <v>39</v>
      </c>
      <c r="C177" s="15" t="s">
        <v>39</v>
      </c>
    </row>
    <row r="179" spans="2:7" ht="13">
      <c r="B179" s="27" t="s">
        <v>68</v>
      </c>
      <c r="C179" s="26" t="s">
        <v>67</v>
      </c>
    </row>
    <row r="180" spans="2:7">
      <c r="B180" s="13" t="s">
        <v>39</v>
      </c>
      <c r="C180" s="15" t="s">
        <v>39</v>
      </c>
    </row>
    <row r="182" spans="2:7" ht="13">
      <c r="B182" s="24" t="s">
        <v>69</v>
      </c>
      <c r="C182" s="26" t="s">
        <v>39</v>
      </c>
    </row>
    <row r="184" spans="2:7" ht="13">
      <c r="B184" s="24" t="s">
        <v>70</v>
      </c>
      <c r="C184" s="25">
        <v>46326</v>
      </c>
      <c r="D184" s="14"/>
      <c r="E184" s="13"/>
      <c r="F184" s="30"/>
    </row>
    <row r="185" spans="2:7" ht="13">
      <c r="B185" s="24" t="s">
        <v>57</v>
      </c>
      <c r="C185" s="26" t="s">
        <v>58</v>
      </c>
      <c r="D185" s="24" t="s">
        <v>59</v>
      </c>
      <c r="E185" s="27" t="s">
        <v>60</v>
      </c>
      <c r="F185" s="29" t="s">
        <v>61</v>
      </c>
      <c r="G185" s="12"/>
    </row>
    <row r="186" spans="2:7">
      <c r="B186" s="22" t="s">
        <v>39</v>
      </c>
      <c r="C186" s="23" t="s">
        <v>39</v>
      </c>
      <c r="D186" s="22" t="s">
        <v>39</v>
      </c>
      <c r="E186" s="19" t="s">
        <v>39</v>
      </c>
      <c r="F186" s="28" t="s">
        <v>39</v>
      </c>
    </row>
    <row r="187" spans="2:7" ht="13">
      <c r="B187" s="4" t="s">
        <v>62</v>
      </c>
    </row>
    <row r="188" spans="2:7" ht="13">
      <c r="B188" s="4"/>
    </row>
    <row r="189" spans="2:7" ht="13">
      <c r="B189" s="4" t="s">
        <v>1810</v>
      </c>
    </row>
    <row r="190" spans="2:7" ht="13">
      <c r="B190" s="24" t="s">
        <v>63</v>
      </c>
      <c r="C190" s="26" t="s">
        <v>64</v>
      </c>
      <c r="D190" s="4"/>
    </row>
    <row r="191" spans="2:7">
      <c r="B191" s="14" t="s">
        <v>39</v>
      </c>
      <c r="C191" s="15" t="s">
        <v>39</v>
      </c>
    </row>
    <row r="193" spans="2:6" ht="13">
      <c r="B193" s="24" t="s">
        <v>65</v>
      </c>
      <c r="C193" s="26" t="s">
        <v>64</v>
      </c>
    </row>
    <row r="194" spans="2:6">
      <c r="B194" s="14" t="s">
        <v>39</v>
      </c>
      <c r="C194" s="15" t="s">
        <v>39</v>
      </c>
    </row>
    <row r="196" spans="2:6" ht="13">
      <c r="B196" s="24" t="s">
        <v>66</v>
      </c>
      <c r="C196" s="26" t="s">
        <v>67</v>
      </c>
    </row>
    <row r="197" spans="2:6">
      <c r="B197" s="14" t="s">
        <v>39</v>
      </c>
      <c r="C197" s="15" t="s">
        <v>39</v>
      </c>
    </row>
    <row r="199" spans="2:6" ht="13">
      <c r="B199" s="27" t="s">
        <v>68</v>
      </c>
      <c r="C199" s="26" t="s">
        <v>67</v>
      </c>
    </row>
    <row r="200" spans="2:6">
      <c r="B200" s="13" t="s">
        <v>39</v>
      </c>
      <c r="C200" s="15" t="s">
        <v>39</v>
      </c>
    </row>
    <row r="202" spans="2:6" ht="13">
      <c r="B202" s="24" t="s">
        <v>69</v>
      </c>
      <c r="C202" s="26" t="s">
        <v>39</v>
      </c>
    </row>
    <row r="205" spans="2:6" ht="13">
      <c r="B205" s="4" t="s">
        <v>1811</v>
      </c>
    </row>
    <row r="207" spans="2:6" ht="13">
      <c r="B207" s="24" t="s">
        <v>57</v>
      </c>
      <c r="C207" s="26" t="s">
        <v>71</v>
      </c>
      <c r="D207" s="24" t="s">
        <v>72</v>
      </c>
      <c r="E207" s="24" t="s">
        <v>73</v>
      </c>
      <c r="F207" s="12"/>
    </row>
    <row r="208" spans="2:6">
      <c r="B208" s="14" t="s">
        <v>39</v>
      </c>
      <c r="C208" s="15" t="s">
        <v>39</v>
      </c>
      <c r="D208" s="14" t="s">
        <v>39</v>
      </c>
      <c r="E208" s="14" t="s">
        <v>39</v>
      </c>
    </row>
    <row r="211" spans="2:80" ht="13">
      <c r="B211" s="4" t="s">
        <v>74</v>
      </c>
      <c r="C211" s="9" t="s">
        <v>39</v>
      </c>
      <c r="D211" s="4"/>
      <c r="E211" s="4"/>
      <c r="F211" s="12"/>
      <c r="G211" s="12"/>
      <c r="H211" s="12"/>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row>
    <row r="213" spans="2:80" ht="13">
      <c r="B213" s="4" t="s">
        <v>1812</v>
      </c>
    </row>
    <row r="215" spans="2:80" ht="13">
      <c r="B215" s="24" t="s">
        <v>75</v>
      </c>
      <c r="C215" s="26" t="s">
        <v>64</v>
      </c>
      <c r="D215" s="4"/>
    </row>
    <row r="216" spans="2:80">
      <c r="B216" s="14" t="s">
        <v>39</v>
      </c>
      <c r="C216" s="15" t="s">
        <v>39</v>
      </c>
    </row>
    <row r="219" spans="2:80" ht="13">
      <c r="B219" s="24" t="s">
        <v>76</v>
      </c>
      <c r="C219" s="26" t="s">
        <v>77</v>
      </c>
      <c r="D219" s="4"/>
    </row>
    <row r="220" spans="2:80">
      <c r="B220" s="14" t="s">
        <v>39</v>
      </c>
      <c r="C220" s="15" t="s">
        <v>39</v>
      </c>
    </row>
    <row r="223" spans="2:80" ht="13">
      <c r="B223" s="4" t="s">
        <v>78</v>
      </c>
    </row>
    <row r="226" spans="2:80" ht="13">
      <c r="B226" s="4" t="s">
        <v>1813</v>
      </c>
    </row>
    <row r="228" spans="2:80" ht="13">
      <c r="B228" s="24" t="s">
        <v>57</v>
      </c>
      <c r="C228" s="26" t="s">
        <v>79</v>
      </c>
      <c r="D228" s="24" t="s">
        <v>71</v>
      </c>
      <c r="E228" s="24" t="s">
        <v>72</v>
      </c>
      <c r="F228" s="29" t="s">
        <v>73</v>
      </c>
      <c r="G228" s="12"/>
    </row>
    <row r="229" spans="2:80">
      <c r="B229" s="14" t="s">
        <v>39</v>
      </c>
      <c r="C229" s="15" t="s">
        <v>39</v>
      </c>
      <c r="D229" s="14" t="s">
        <v>39</v>
      </c>
      <c r="E229" s="14" t="s">
        <v>39</v>
      </c>
      <c r="F229" s="21" t="s">
        <v>39</v>
      </c>
    </row>
    <row r="232" spans="2:80" ht="13">
      <c r="B232" s="4" t="s">
        <v>74</v>
      </c>
      <c r="C232" s="9" t="s">
        <v>39</v>
      </c>
      <c r="D232" s="4"/>
      <c r="E232" s="4"/>
      <c r="F232" s="12"/>
      <c r="G232" s="12"/>
      <c r="H232" s="12"/>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row>
    <row r="234" spans="2:80" ht="13">
      <c r="B234" s="4" t="s">
        <v>1812</v>
      </c>
    </row>
    <row r="236" spans="2:80" ht="13">
      <c r="B236" s="24" t="s">
        <v>75</v>
      </c>
      <c r="C236" s="26" t="s">
        <v>64</v>
      </c>
      <c r="D236" s="4"/>
    </row>
    <row r="237" spans="2:80">
      <c r="B237" s="14" t="s">
        <v>39</v>
      </c>
      <c r="C237" s="15" t="s">
        <v>39</v>
      </c>
    </row>
    <row r="240" spans="2:80" ht="13">
      <c r="B240" s="24" t="s">
        <v>76</v>
      </c>
      <c r="C240" s="26" t="s">
        <v>77</v>
      </c>
      <c r="D240" s="4"/>
    </row>
    <row r="241" spans="2:7">
      <c r="B241" s="14" t="s">
        <v>39</v>
      </c>
      <c r="C241" s="15" t="s">
        <v>39</v>
      </c>
    </row>
    <row r="244" spans="2:7" ht="13">
      <c r="B244" s="4" t="s">
        <v>78</v>
      </c>
    </row>
    <row r="247" spans="2:7" ht="13">
      <c r="B247" s="4" t="s">
        <v>1814</v>
      </c>
    </row>
    <row r="248" spans="2:7" ht="13">
      <c r="B248" s="24" t="s">
        <v>57</v>
      </c>
      <c r="C248" s="26" t="s">
        <v>80</v>
      </c>
      <c r="D248" s="24" t="s">
        <v>81</v>
      </c>
      <c r="E248" s="24" t="s">
        <v>82</v>
      </c>
      <c r="F248" s="29" t="s">
        <v>83</v>
      </c>
      <c r="G248" s="12"/>
    </row>
    <row r="249" spans="2:7">
      <c r="B249" s="14" t="s">
        <v>39</v>
      </c>
      <c r="C249" s="15" t="s">
        <v>39</v>
      </c>
      <c r="D249" s="14" t="s">
        <v>39</v>
      </c>
      <c r="E249" s="14" t="s">
        <v>39</v>
      </c>
      <c r="F249" s="21" t="s">
        <v>39</v>
      </c>
    </row>
    <row r="250" spans="2:7">
      <c r="B250" s="2" t="s">
        <v>127</v>
      </c>
    </row>
  </sheetData>
  <mergeCells count="3">
    <mergeCell ref="B1:E1"/>
    <mergeCell ref="C3:C7"/>
    <mergeCell ref="D3:D7"/>
  </mergeCells>
  <hyperlinks>
    <hyperlink ref="A1" location="Index!A1" display="Index" xr:uid="{06E0C67B-9F2F-434C-AFF5-FBD09C09F080}"/>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ED3A6-2518-49B7-85DF-AB76ED089805}">
  <sheetPr codeName="Sheet57"/>
  <dimension ref="A1:CB251"/>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1580</v>
      </c>
      <c r="C1" s="255"/>
      <c r="D1" s="255"/>
      <c r="E1" s="255"/>
    </row>
    <row r="3" spans="1:9" ht="14.5">
      <c r="B3" s="68" t="s">
        <v>1580</v>
      </c>
      <c r="C3" s="256"/>
      <c r="D3" s="262"/>
    </row>
    <row r="4" spans="1:9" ht="14.5">
      <c r="B4" s="69" t="s">
        <v>1581</v>
      </c>
      <c r="C4" s="256"/>
      <c r="D4" s="262"/>
    </row>
    <row r="5" spans="1:9" ht="14.5">
      <c r="B5" s="69" t="s">
        <v>135</v>
      </c>
      <c r="C5" s="256"/>
      <c r="D5" s="262"/>
    </row>
    <row r="6" spans="1:9" ht="14.5">
      <c r="B6" s="16" t="s">
        <v>1479</v>
      </c>
      <c r="C6" s="256"/>
      <c r="D6" s="262"/>
    </row>
    <row r="7" spans="1:9" ht="29">
      <c r="B7" s="20" t="s">
        <v>1582</v>
      </c>
      <c r="C7" s="256"/>
      <c r="D7" s="262"/>
    </row>
    <row r="8" spans="1:9" ht="29">
      <c r="B8" s="69" t="s">
        <v>137</v>
      </c>
      <c r="C8" s="79" t="s">
        <v>138</v>
      </c>
      <c r="D8" s="79" t="s">
        <v>139</v>
      </c>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2900</v>
      </c>
      <c r="C15" s="7" t="s">
        <v>29</v>
      </c>
      <c r="D15" s="2" t="s">
        <v>87</v>
      </c>
      <c r="E15" s="2" t="s">
        <v>88</v>
      </c>
      <c r="F15" s="10">
        <v>118193</v>
      </c>
      <c r="G15" s="10">
        <v>1376.83</v>
      </c>
      <c r="H15" s="10">
        <v>10.029999999999999</v>
      </c>
    </row>
    <row r="16" spans="1:9">
      <c r="B16" s="2" t="s">
        <v>3101</v>
      </c>
      <c r="C16" s="7" t="s">
        <v>29</v>
      </c>
      <c r="D16" s="2" t="s">
        <v>115</v>
      </c>
      <c r="E16" s="2" t="s">
        <v>710</v>
      </c>
      <c r="F16" s="10">
        <v>28202</v>
      </c>
      <c r="G16" s="10">
        <v>801.02</v>
      </c>
      <c r="H16" s="10">
        <v>5.84</v>
      </c>
    </row>
    <row r="17" spans="2:8">
      <c r="B17" s="2" t="s">
        <v>2887</v>
      </c>
      <c r="C17" s="7" t="s">
        <v>29</v>
      </c>
      <c r="D17" s="2" t="s">
        <v>109</v>
      </c>
      <c r="E17" s="2" t="s">
        <v>110</v>
      </c>
      <c r="F17" s="10">
        <v>33424</v>
      </c>
      <c r="G17" s="10">
        <v>594.17999999999995</v>
      </c>
      <c r="H17" s="10">
        <v>4.33</v>
      </c>
    </row>
    <row r="18" spans="2:8">
      <c r="B18" s="2" t="s">
        <v>2868</v>
      </c>
      <c r="C18" s="7" t="s">
        <v>29</v>
      </c>
      <c r="D18" s="2" t="s">
        <v>115</v>
      </c>
      <c r="E18" s="2" t="s">
        <v>176</v>
      </c>
      <c r="F18" s="10">
        <v>4104</v>
      </c>
      <c r="G18" s="10">
        <v>467.73</v>
      </c>
      <c r="H18" s="10">
        <v>3.41</v>
      </c>
    </row>
    <row r="19" spans="2:8">
      <c r="B19" s="2" t="s">
        <v>3169</v>
      </c>
      <c r="C19" s="7" t="s">
        <v>29</v>
      </c>
      <c r="D19" s="2" t="s">
        <v>824</v>
      </c>
      <c r="E19" s="2" t="s">
        <v>851</v>
      </c>
      <c r="F19" s="10">
        <v>261908</v>
      </c>
      <c r="G19" s="10">
        <v>438.96</v>
      </c>
      <c r="H19" s="10">
        <v>3.2</v>
      </c>
    </row>
    <row r="20" spans="2:8">
      <c r="B20" s="2" t="s">
        <v>3247</v>
      </c>
      <c r="C20" s="7" t="s">
        <v>29</v>
      </c>
      <c r="D20" s="2" t="s">
        <v>116</v>
      </c>
      <c r="E20" s="2" t="s">
        <v>178</v>
      </c>
      <c r="F20" s="10">
        <v>113051</v>
      </c>
      <c r="G20" s="10">
        <v>418.18</v>
      </c>
      <c r="H20" s="10">
        <v>3.05</v>
      </c>
    </row>
    <row r="21" spans="2:8">
      <c r="B21" s="2" t="s">
        <v>3186</v>
      </c>
      <c r="C21" s="7" t="s">
        <v>29</v>
      </c>
      <c r="D21" s="2" t="s">
        <v>118</v>
      </c>
      <c r="E21" s="2" t="s">
        <v>831</v>
      </c>
      <c r="F21" s="10">
        <v>45700</v>
      </c>
      <c r="G21" s="10">
        <v>404.31</v>
      </c>
      <c r="H21" s="10">
        <v>2.95</v>
      </c>
    </row>
    <row r="22" spans="2:8">
      <c r="B22" s="2" t="s">
        <v>3248</v>
      </c>
      <c r="C22" s="7" t="s">
        <v>29</v>
      </c>
      <c r="D22" s="2" t="s">
        <v>109</v>
      </c>
      <c r="E22" s="2" t="s">
        <v>1279</v>
      </c>
      <c r="F22" s="10">
        <v>16745</v>
      </c>
      <c r="G22" s="10">
        <v>402.8</v>
      </c>
      <c r="H22" s="10">
        <v>2.93</v>
      </c>
    </row>
    <row r="23" spans="2:8">
      <c r="B23" s="2" t="s">
        <v>3249</v>
      </c>
      <c r="C23" s="7" t="s">
        <v>29</v>
      </c>
      <c r="D23" s="2" t="s">
        <v>109</v>
      </c>
      <c r="E23" s="2" t="s">
        <v>844</v>
      </c>
      <c r="F23" s="10">
        <v>4011</v>
      </c>
      <c r="G23" s="10">
        <v>392.28</v>
      </c>
      <c r="H23" s="10">
        <v>2.86</v>
      </c>
    </row>
    <row r="24" spans="2:8">
      <c r="B24" s="2" t="s">
        <v>3172</v>
      </c>
      <c r="C24" s="7" t="s">
        <v>29</v>
      </c>
      <c r="D24" s="2" t="s">
        <v>824</v>
      </c>
      <c r="E24" s="2" t="s">
        <v>833</v>
      </c>
      <c r="F24" s="10">
        <v>30389</v>
      </c>
      <c r="G24" s="10">
        <v>378.65</v>
      </c>
      <c r="H24" s="10">
        <v>2.76</v>
      </c>
    </row>
    <row r="25" spans="2:8">
      <c r="B25" s="2" t="s">
        <v>3250</v>
      </c>
      <c r="C25" s="7" t="s">
        <v>29</v>
      </c>
      <c r="D25" s="2" t="s">
        <v>115</v>
      </c>
      <c r="E25" s="2" t="s">
        <v>1104</v>
      </c>
      <c r="F25" s="10">
        <v>3444</v>
      </c>
      <c r="G25" s="10">
        <v>356.45</v>
      </c>
      <c r="H25" s="10">
        <v>2.6</v>
      </c>
    </row>
    <row r="26" spans="2:8">
      <c r="B26" s="2" t="s">
        <v>3251</v>
      </c>
      <c r="C26" s="7" t="s">
        <v>29</v>
      </c>
      <c r="D26" s="2" t="s">
        <v>115</v>
      </c>
      <c r="E26" s="2" t="s">
        <v>928</v>
      </c>
      <c r="F26" s="10">
        <v>4355</v>
      </c>
      <c r="G26" s="10">
        <v>314.43</v>
      </c>
      <c r="H26" s="10">
        <v>2.29</v>
      </c>
    </row>
    <row r="27" spans="2:8">
      <c r="B27" s="2" t="s">
        <v>3102</v>
      </c>
      <c r="C27" s="7" t="s">
        <v>29</v>
      </c>
      <c r="D27" s="2" t="s">
        <v>116</v>
      </c>
      <c r="E27" s="2" t="s">
        <v>719</v>
      </c>
      <c r="F27" s="10">
        <v>5987</v>
      </c>
      <c r="G27" s="10">
        <v>290.58999999999997</v>
      </c>
      <c r="H27" s="10">
        <v>2.12</v>
      </c>
    </row>
    <row r="28" spans="2:8">
      <c r="B28" s="2" t="s">
        <v>3097</v>
      </c>
      <c r="C28" s="7" t="s">
        <v>29</v>
      </c>
      <c r="D28" s="2" t="s">
        <v>115</v>
      </c>
      <c r="E28" s="2" t="s">
        <v>935</v>
      </c>
      <c r="F28" s="10">
        <v>5581</v>
      </c>
      <c r="G28" s="10">
        <v>288.37</v>
      </c>
      <c r="H28" s="10">
        <v>2.1</v>
      </c>
    </row>
    <row r="29" spans="2:8">
      <c r="B29" s="2" t="s">
        <v>3252</v>
      </c>
      <c r="C29" s="7" t="s">
        <v>29</v>
      </c>
      <c r="D29" s="2" t="s">
        <v>109</v>
      </c>
      <c r="E29" s="2" t="s">
        <v>737</v>
      </c>
      <c r="F29" s="10">
        <v>19251</v>
      </c>
      <c r="G29" s="10">
        <v>260.27</v>
      </c>
      <c r="H29" s="10">
        <v>1.9</v>
      </c>
    </row>
    <row r="30" spans="2:8">
      <c r="B30" s="2" t="s">
        <v>3253</v>
      </c>
      <c r="C30" s="7" t="s">
        <v>29</v>
      </c>
      <c r="D30" s="2" t="s">
        <v>109</v>
      </c>
      <c r="E30" s="2" t="s">
        <v>910</v>
      </c>
      <c r="F30" s="10">
        <v>17764</v>
      </c>
      <c r="G30" s="10">
        <v>244.95</v>
      </c>
      <c r="H30" s="10">
        <v>1.78</v>
      </c>
    </row>
    <row r="31" spans="2:8">
      <c r="B31" s="2" t="s">
        <v>3198</v>
      </c>
      <c r="C31" s="7" t="s">
        <v>29</v>
      </c>
      <c r="D31" s="2" t="s">
        <v>104</v>
      </c>
      <c r="E31" s="2" t="s">
        <v>714</v>
      </c>
      <c r="F31" s="10">
        <v>62641</v>
      </c>
      <c r="G31" s="10">
        <v>242.8</v>
      </c>
      <c r="H31" s="10">
        <v>1.77</v>
      </c>
    </row>
    <row r="32" spans="2:8">
      <c r="B32" s="2" t="s">
        <v>3200</v>
      </c>
      <c r="C32" s="7" t="s">
        <v>29</v>
      </c>
      <c r="D32" s="2" t="s">
        <v>98</v>
      </c>
      <c r="E32" s="2" t="s">
        <v>1111</v>
      </c>
      <c r="F32" s="10">
        <v>24507</v>
      </c>
      <c r="G32" s="10">
        <v>218.23</v>
      </c>
      <c r="H32" s="10">
        <v>1.59</v>
      </c>
    </row>
    <row r="33" spans="2:8">
      <c r="B33" s="2" t="s">
        <v>3201</v>
      </c>
      <c r="C33" s="7" t="s">
        <v>29</v>
      </c>
      <c r="D33" s="2" t="s">
        <v>104</v>
      </c>
      <c r="E33" s="2" t="s">
        <v>170</v>
      </c>
      <c r="F33" s="10">
        <v>5327</v>
      </c>
      <c r="G33" s="10">
        <v>214.15</v>
      </c>
      <c r="H33" s="10">
        <v>1.56</v>
      </c>
    </row>
    <row r="34" spans="2:8">
      <c r="B34" s="2" t="s">
        <v>3254</v>
      </c>
      <c r="C34" s="7" t="s">
        <v>29</v>
      </c>
      <c r="D34" s="2" t="s">
        <v>109</v>
      </c>
      <c r="E34" s="2" t="s">
        <v>904</v>
      </c>
      <c r="F34" s="10">
        <v>10443</v>
      </c>
      <c r="G34" s="10">
        <v>210.01</v>
      </c>
      <c r="H34" s="10">
        <v>1.53</v>
      </c>
    </row>
    <row r="35" spans="2:8">
      <c r="B35" s="2" t="s">
        <v>3202</v>
      </c>
      <c r="C35" s="7" t="s">
        <v>29</v>
      </c>
      <c r="D35" s="2" t="s">
        <v>98</v>
      </c>
      <c r="E35" s="2" t="s">
        <v>940</v>
      </c>
      <c r="F35" s="10">
        <v>11946</v>
      </c>
      <c r="G35" s="10">
        <v>205.47</v>
      </c>
      <c r="H35" s="10">
        <v>1.5</v>
      </c>
    </row>
    <row r="36" spans="2:8">
      <c r="B36" s="2" t="s">
        <v>3255</v>
      </c>
      <c r="C36" s="7" t="s">
        <v>29</v>
      </c>
      <c r="D36" s="2" t="s">
        <v>109</v>
      </c>
      <c r="E36" s="2" t="s">
        <v>876</v>
      </c>
      <c r="F36" s="10">
        <v>11882</v>
      </c>
      <c r="G36" s="10">
        <v>199.78</v>
      </c>
      <c r="H36" s="10">
        <v>1.46</v>
      </c>
    </row>
    <row r="37" spans="2:8">
      <c r="B37" s="2" t="s">
        <v>2890</v>
      </c>
      <c r="C37" s="7" t="s">
        <v>29</v>
      </c>
      <c r="D37" s="2" t="s">
        <v>95</v>
      </c>
      <c r="E37" s="2" t="s">
        <v>148</v>
      </c>
      <c r="F37" s="10">
        <v>1790</v>
      </c>
      <c r="G37" s="10">
        <v>196.9</v>
      </c>
      <c r="H37" s="10">
        <v>1.43</v>
      </c>
    </row>
    <row r="38" spans="2:8">
      <c r="B38" s="2" t="s">
        <v>2902</v>
      </c>
      <c r="C38" s="7" t="s">
        <v>29</v>
      </c>
      <c r="D38" s="2" t="s">
        <v>115</v>
      </c>
      <c r="E38" s="2" t="s">
        <v>143</v>
      </c>
      <c r="F38" s="10">
        <v>10349</v>
      </c>
      <c r="G38" s="10">
        <v>181.73</v>
      </c>
      <c r="H38" s="10">
        <v>1.32</v>
      </c>
    </row>
    <row r="39" spans="2:8">
      <c r="B39" s="2" t="s">
        <v>3203</v>
      </c>
      <c r="C39" s="7" t="s">
        <v>29</v>
      </c>
      <c r="D39" s="2" t="s">
        <v>847</v>
      </c>
      <c r="E39" s="2" t="s">
        <v>848</v>
      </c>
      <c r="F39" s="10">
        <v>123054</v>
      </c>
      <c r="G39" s="10">
        <v>178.21</v>
      </c>
      <c r="H39" s="10">
        <v>1.3</v>
      </c>
    </row>
    <row r="40" spans="2:8">
      <c r="B40" s="2" t="s">
        <v>3204</v>
      </c>
      <c r="C40" s="7" t="s">
        <v>29</v>
      </c>
      <c r="D40" s="2" t="s">
        <v>104</v>
      </c>
      <c r="E40" s="2" t="s">
        <v>899</v>
      </c>
      <c r="F40" s="10">
        <v>523048</v>
      </c>
      <c r="G40" s="10">
        <v>177.31</v>
      </c>
      <c r="H40" s="10">
        <v>1.29</v>
      </c>
    </row>
    <row r="41" spans="2:8">
      <c r="B41" s="2" t="s">
        <v>3256</v>
      </c>
      <c r="C41" s="7" t="s">
        <v>29</v>
      </c>
      <c r="D41" s="2" t="s">
        <v>115</v>
      </c>
      <c r="E41" s="2" t="s">
        <v>845</v>
      </c>
      <c r="F41" s="10">
        <v>66045</v>
      </c>
      <c r="G41" s="10">
        <v>175.28</v>
      </c>
      <c r="H41" s="10">
        <v>1.28</v>
      </c>
    </row>
    <row r="42" spans="2:8">
      <c r="B42" s="2" t="s">
        <v>3173</v>
      </c>
      <c r="C42" s="7" t="s">
        <v>29</v>
      </c>
      <c r="D42" s="2" t="s">
        <v>84</v>
      </c>
      <c r="E42" s="2" t="s">
        <v>1265</v>
      </c>
      <c r="F42" s="10">
        <v>2006</v>
      </c>
      <c r="G42" s="10">
        <v>174.12</v>
      </c>
      <c r="H42" s="10">
        <v>1.27</v>
      </c>
    </row>
    <row r="43" spans="2:8">
      <c r="B43" s="2" t="s">
        <v>3189</v>
      </c>
      <c r="C43" s="7" t="s">
        <v>29</v>
      </c>
      <c r="D43" s="2" t="s">
        <v>92</v>
      </c>
      <c r="E43" s="2" t="s">
        <v>888</v>
      </c>
      <c r="F43" s="10">
        <v>7825</v>
      </c>
      <c r="G43" s="10">
        <v>169.42</v>
      </c>
      <c r="H43" s="10">
        <v>1.23</v>
      </c>
    </row>
    <row r="44" spans="2:8">
      <c r="B44" s="2" t="s">
        <v>3257</v>
      </c>
      <c r="C44" s="7" t="s">
        <v>29</v>
      </c>
      <c r="D44" s="2" t="s">
        <v>92</v>
      </c>
      <c r="E44" s="2" t="s">
        <v>1583</v>
      </c>
      <c r="F44" s="10">
        <v>7142</v>
      </c>
      <c r="G44" s="10">
        <v>167.24</v>
      </c>
      <c r="H44" s="10">
        <v>1.22</v>
      </c>
    </row>
    <row r="45" spans="2:8">
      <c r="B45" s="2" t="s">
        <v>3258</v>
      </c>
      <c r="C45" s="7" t="s">
        <v>29</v>
      </c>
      <c r="D45" s="2" t="s">
        <v>109</v>
      </c>
      <c r="E45" s="2" t="s">
        <v>852</v>
      </c>
      <c r="F45" s="10">
        <v>6473</v>
      </c>
      <c r="G45" s="10">
        <v>148.79</v>
      </c>
      <c r="H45" s="10">
        <v>1.08</v>
      </c>
    </row>
    <row r="46" spans="2:8">
      <c r="B46" s="2" t="s">
        <v>3259</v>
      </c>
      <c r="C46" s="7" t="s">
        <v>29</v>
      </c>
      <c r="D46" s="2" t="s">
        <v>84</v>
      </c>
      <c r="E46" s="2" t="s">
        <v>920</v>
      </c>
      <c r="F46" s="10">
        <v>6244</v>
      </c>
      <c r="G46" s="10">
        <v>145.83000000000001</v>
      </c>
      <c r="H46" s="10">
        <v>1.06</v>
      </c>
    </row>
    <row r="47" spans="2:8">
      <c r="B47" s="2" t="s">
        <v>3182</v>
      </c>
      <c r="C47" s="7" t="s">
        <v>29</v>
      </c>
      <c r="D47" s="2" t="s">
        <v>87</v>
      </c>
      <c r="E47" s="2" t="s">
        <v>926</v>
      </c>
      <c r="F47" s="10">
        <v>41280</v>
      </c>
      <c r="G47" s="10">
        <v>140.58000000000001</v>
      </c>
      <c r="H47" s="10">
        <v>1.02</v>
      </c>
    </row>
    <row r="48" spans="2:8">
      <c r="B48" s="2" t="s">
        <v>3260</v>
      </c>
      <c r="C48" s="7" t="s">
        <v>29</v>
      </c>
      <c r="D48" s="2" t="s">
        <v>109</v>
      </c>
      <c r="E48" s="2" t="s">
        <v>1555</v>
      </c>
      <c r="F48" s="10">
        <v>4344</v>
      </c>
      <c r="G48" s="10">
        <v>134.49</v>
      </c>
      <c r="H48" s="10">
        <v>0.98</v>
      </c>
    </row>
    <row r="49" spans="2:8">
      <c r="B49" s="2" t="s">
        <v>3261</v>
      </c>
      <c r="C49" s="7" t="s">
        <v>29</v>
      </c>
      <c r="D49" s="2" t="s">
        <v>109</v>
      </c>
      <c r="E49" s="2" t="s">
        <v>946</v>
      </c>
      <c r="F49" s="10">
        <v>2592</v>
      </c>
      <c r="G49" s="10">
        <v>132.54</v>
      </c>
      <c r="H49" s="10">
        <v>0.97</v>
      </c>
    </row>
    <row r="50" spans="2:8">
      <c r="B50" s="2" t="s">
        <v>3262</v>
      </c>
      <c r="C50" s="7" t="s">
        <v>29</v>
      </c>
      <c r="D50" s="2" t="s">
        <v>918</v>
      </c>
      <c r="E50" s="2" t="s">
        <v>919</v>
      </c>
      <c r="F50" s="10">
        <v>24109</v>
      </c>
      <c r="G50" s="10">
        <v>123.76</v>
      </c>
      <c r="H50" s="10">
        <v>0.9</v>
      </c>
    </row>
    <row r="51" spans="2:8">
      <c r="B51" s="2" t="s">
        <v>1357</v>
      </c>
      <c r="C51" s="7" t="s">
        <v>29</v>
      </c>
      <c r="D51" s="2" t="s">
        <v>109</v>
      </c>
      <c r="E51" s="2" t="s">
        <v>1358</v>
      </c>
      <c r="F51" s="10">
        <v>4872</v>
      </c>
      <c r="G51" s="10">
        <v>121.45</v>
      </c>
      <c r="H51" s="10">
        <v>0.88</v>
      </c>
    </row>
    <row r="52" spans="2:8">
      <c r="B52" s="2" t="s">
        <v>3263</v>
      </c>
      <c r="C52" s="7" t="s">
        <v>29</v>
      </c>
      <c r="D52" s="2" t="s">
        <v>118</v>
      </c>
      <c r="E52" s="2" t="s">
        <v>915</v>
      </c>
      <c r="F52" s="10">
        <v>38549</v>
      </c>
      <c r="G52" s="10">
        <v>121.26</v>
      </c>
      <c r="H52" s="10">
        <v>0.88</v>
      </c>
    </row>
    <row r="53" spans="2:8">
      <c r="B53" s="2" t="s">
        <v>1343</v>
      </c>
      <c r="C53" s="7" t="s">
        <v>29</v>
      </c>
      <c r="D53" s="2" t="s">
        <v>109</v>
      </c>
      <c r="E53" s="2" t="s">
        <v>1344</v>
      </c>
      <c r="F53" s="10">
        <v>7538</v>
      </c>
      <c r="G53" s="10">
        <v>117.4</v>
      </c>
      <c r="H53" s="10">
        <v>0.86</v>
      </c>
    </row>
    <row r="54" spans="2:8">
      <c r="B54" s="2" t="s">
        <v>3264</v>
      </c>
      <c r="C54" s="7" t="s">
        <v>29</v>
      </c>
      <c r="D54" s="2" t="s">
        <v>109</v>
      </c>
      <c r="E54" s="2" t="s">
        <v>1341</v>
      </c>
      <c r="F54" s="10">
        <v>2828</v>
      </c>
      <c r="G54" s="10">
        <v>113.22</v>
      </c>
      <c r="H54" s="10">
        <v>0.82</v>
      </c>
    </row>
    <row r="55" spans="2:8">
      <c r="B55" s="2" t="s">
        <v>3265</v>
      </c>
      <c r="C55" s="7" t="s">
        <v>29</v>
      </c>
      <c r="D55" s="2" t="s">
        <v>95</v>
      </c>
      <c r="E55" s="2" t="s">
        <v>1113</v>
      </c>
      <c r="F55" s="10">
        <v>10832</v>
      </c>
      <c r="G55" s="10">
        <v>109.81</v>
      </c>
      <c r="H55" s="10">
        <v>0.8</v>
      </c>
    </row>
    <row r="56" spans="2:8">
      <c r="B56" s="2" t="s">
        <v>3266</v>
      </c>
      <c r="C56" s="7" t="s">
        <v>29</v>
      </c>
      <c r="D56" s="2" t="s">
        <v>95</v>
      </c>
      <c r="E56" s="2" t="s">
        <v>944</v>
      </c>
      <c r="F56" s="10">
        <v>9804</v>
      </c>
      <c r="G56" s="10">
        <v>100.79</v>
      </c>
      <c r="H56" s="10">
        <v>0.73</v>
      </c>
    </row>
    <row r="57" spans="2:8">
      <c r="B57" s="2" t="s">
        <v>3267</v>
      </c>
      <c r="C57" s="7" t="s">
        <v>29</v>
      </c>
      <c r="D57" s="2" t="s">
        <v>92</v>
      </c>
      <c r="E57" s="2" t="s">
        <v>1266</v>
      </c>
      <c r="F57" s="10">
        <v>2653</v>
      </c>
      <c r="G57" s="10">
        <v>100.02</v>
      </c>
      <c r="H57" s="10">
        <v>0.73</v>
      </c>
    </row>
    <row r="58" spans="2:8">
      <c r="B58" s="2" t="s">
        <v>3217</v>
      </c>
      <c r="C58" s="7" t="s">
        <v>29</v>
      </c>
      <c r="D58" s="2" t="s">
        <v>98</v>
      </c>
      <c r="E58" s="2" t="s">
        <v>911</v>
      </c>
      <c r="F58" s="10">
        <v>4588</v>
      </c>
      <c r="G58" s="10">
        <v>97.27</v>
      </c>
      <c r="H58" s="10">
        <v>0.71</v>
      </c>
    </row>
    <row r="59" spans="2:8">
      <c r="B59" s="2" t="s">
        <v>3268</v>
      </c>
      <c r="C59" s="7" t="s">
        <v>29</v>
      </c>
      <c r="D59" s="2" t="s">
        <v>1122</v>
      </c>
      <c r="E59" s="2" t="s">
        <v>1123</v>
      </c>
      <c r="F59" s="10">
        <v>271</v>
      </c>
      <c r="G59" s="10">
        <v>93.5</v>
      </c>
      <c r="H59" s="10">
        <v>0.68</v>
      </c>
    </row>
    <row r="60" spans="2:8">
      <c r="B60" s="2" t="s">
        <v>3269</v>
      </c>
      <c r="C60" s="7" t="s">
        <v>29</v>
      </c>
      <c r="D60" s="2" t="s">
        <v>109</v>
      </c>
      <c r="E60" s="2" t="s">
        <v>1556</v>
      </c>
      <c r="F60" s="10">
        <v>470</v>
      </c>
      <c r="G60" s="10">
        <v>92.59</v>
      </c>
      <c r="H60" s="10">
        <v>0.67</v>
      </c>
    </row>
    <row r="61" spans="2:8">
      <c r="B61" s="2" t="s">
        <v>2866</v>
      </c>
      <c r="C61" s="7" t="s">
        <v>29</v>
      </c>
      <c r="D61" s="2" t="s">
        <v>92</v>
      </c>
      <c r="E61" s="2" t="s">
        <v>906</v>
      </c>
      <c r="F61" s="10">
        <v>2767</v>
      </c>
      <c r="G61" s="10">
        <v>87.16</v>
      </c>
      <c r="H61" s="10">
        <v>0.64</v>
      </c>
    </row>
    <row r="62" spans="2:8">
      <c r="B62" s="2" t="s">
        <v>3118</v>
      </c>
      <c r="C62" s="7" t="s">
        <v>29</v>
      </c>
      <c r="D62" s="2" t="s">
        <v>109</v>
      </c>
      <c r="E62" s="2" t="s">
        <v>1402</v>
      </c>
      <c r="F62" s="10">
        <v>4502</v>
      </c>
      <c r="G62" s="10">
        <v>85.59</v>
      </c>
      <c r="H62" s="10">
        <v>0.62</v>
      </c>
    </row>
    <row r="63" spans="2:8">
      <c r="B63" s="2" t="s">
        <v>3225</v>
      </c>
      <c r="C63" s="7" t="s">
        <v>29</v>
      </c>
      <c r="D63" s="2" t="s">
        <v>92</v>
      </c>
      <c r="E63" s="2" t="s">
        <v>1596</v>
      </c>
      <c r="F63" s="10">
        <v>4541</v>
      </c>
      <c r="G63" s="10">
        <v>81.56</v>
      </c>
      <c r="H63" s="10">
        <v>0.59</v>
      </c>
    </row>
    <row r="64" spans="2:8">
      <c r="B64" s="2" t="s">
        <v>1349</v>
      </c>
      <c r="C64" s="7" t="s">
        <v>29</v>
      </c>
      <c r="D64" s="2" t="s">
        <v>109</v>
      </c>
      <c r="E64" s="2" t="s">
        <v>1350</v>
      </c>
      <c r="F64" s="10">
        <v>33858</v>
      </c>
      <c r="G64" s="10">
        <v>80.89</v>
      </c>
      <c r="H64" s="10">
        <v>0.59</v>
      </c>
    </row>
    <row r="65" spans="2:8">
      <c r="B65" s="2" t="s">
        <v>3270</v>
      </c>
      <c r="C65" s="7" t="s">
        <v>29</v>
      </c>
      <c r="D65" s="2" t="s">
        <v>918</v>
      </c>
      <c r="E65" s="2" t="s">
        <v>1310</v>
      </c>
      <c r="F65" s="10">
        <v>3480</v>
      </c>
      <c r="G65" s="10">
        <v>73.08</v>
      </c>
      <c r="H65" s="10">
        <v>0.53</v>
      </c>
    </row>
    <row r="66" spans="2:8">
      <c r="B66" s="2" t="s">
        <v>3271</v>
      </c>
      <c r="C66" s="7" t="s">
        <v>29</v>
      </c>
      <c r="D66" s="2" t="s">
        <v>95</v>
      </c>
      <c r="E66" s="2" t="s">
        <v>1108</v>
      </c>
      <c r="F66" s="10">
        <v>1191</v>
      </c>
      <c r="G66" s="10">
        <v>69.849999999999994</v>
      </c>
      <c r="H66" s="10">
        <v>0.51</v>
      </c>
    </row>
    <row r="67" spans="2:8">
      <c r="B67" s="2" t="s">
        <v>3272</v>
      </c>
      <c r="C67" s="7" t="s">
        <v>29</v>
      </c>
      <c r="D67" s="2" t="s">
        <v>109</v>
      </c>
      <c r="E67" s="2" t="s">
        <v>1559</v>
      </c>
      <c r="F67" s="10">
        <v>8038</v>
      </c>
      <c r="G67" s="10">
        <v>67.5</v>
      </c>
      <c r="H67" s="10">
        <v>0.49</v>
      </c>
    </row>
    <row r="68" spans="2:8">
      <c r="B68" s="2" t="s">
        <v>3273</v>
      </c>
      <c r="C68" s="7" t="s">
        <v>29</v>
      </c>
      <c r="D68" s="2" t="s">
        <v>95</v>
      </c>
      <c r="E68" s="2" t="s">
        <v>865</v>
      </c>
      <c r="F68" s="10">
        <v>35069</v>
      </c>
      <c r="G68" s="10">
        <v>67.17</v>
      </c>
      <c r="H68" s="10">
        <v>0.49</v>
      </c>
    </row>
    <row r="69" spans="2:8">
      <c r="B69" s="2" t="s">
        <v>1560</v>
      </c>
      <c r="C69" s="7" t="s">
        <v>29</v>
      </c>
      <c r="D69" s="2" t="s">
        <v>109</v>
      </c>
      <c r="E69" s="2" t="s">
        <v>1561</v>
      </c>
      <c r="F69" s="10">
        <v>4290</v>
      </c>
      <c r="G69" s="10">
        <v>67.05</v>
      </c>
      <c r="H69" s="10">
        <v>0.49</v>
      </c>
    </row>
    <row r="70" spans="2:8">
      <c r="B70" s="2" t="s">
        <v>3227</v>
      </c>
      <c r="C70" s="7" t="s">
        <v>29</v>
      </c>
      <c r="D70" s="2" t="s">
        <v>98</v>
      </c>
      <c r="E70" s="2" t="s">
        <v>1147</v>
      </c>
      <c r="F70" s="10">
        <v>17593</v>
      </c>
      <c r="G70" s="10">
        <v>66.760000000000005</v>
      </c>
      <c r="H70" s="10">
        <v>0.49</v>
      </c>
    </row>
    <row r="71" spans="2:8">
      <c r="B71" s="2" t="s">
        <v>3274</v>
      </c>
      <c r="C71" s="7" t="s">
        <v>29</v>
      </c>
      <c r="D71" s="2" t="s">
        <v>84</v>
      </c>
      <c r="E71" s="2" t="s">
        <v>1585</v>
      </c>
      <c r="F71" s="10">
        <v>12835</v>
      </c>
      <c r="G71" s="10">
        <v>65.36</v>
      </c>
      <c r="H71" s="10">
        <v>0.48</v>
      </c>
    </row>
    <row r="72" spans="2:8">
      <c r="B72" s="2" t="s">
        <v>3122</v>
      </c>
      <c r="C72" s="7" t="s">
        <v>29</v>
      </c>
      <c r="D72" s="2" t="s">
        <v>92</v>
      </c>
      <c r="E72" s="2" t="s">
        <v>1292</v>
      </c>
      <c r="F72" s="10">
        <v>6295</v>
      </c>
      <c r="G72" s="10">
        <v>64.86</v>
      </c>
      <c r="H72" s="10">
        <v>0.47</v>
      </c>
    </row>
    <row r="73" spans="2:8">
      <c r="B73" s="2" t="s">
        <v>3229</v>
      </c>
      <c r="C73" s="7" t="s">
        <v>29</v>
      </c>
      <c r="D73" s="2" t="s">
        <v>98</v>
      </c>
      <c r="E73" s="2" t="s">
        <v>1115</v>
      </c>
      <c r="F73" s="10">
        <v>6607</v>
      </c>
      <c r="G73" s="10">
        <v>59.79</v>
      </c>
      <c r="H73" s="10">
        <v>0.44</v>
      </c>
    </row>
    <row r="74" spans="2:8">
      <c r="B74" s="2" t="s">
        <v>3230</v>
      </c>
      <c r="C74" s="7" t="s">
        <v>29</v>
      </c>
      <c r="D74" s="2" t="s">
        <v>92</v>
      </c>
      <c r="E74" s="2" t="s">
        <v>1586</v>
      </c>
      <c r="F74" s="10">
        <v>11716</v>
      </c>
      <c r="G74" s="10">
        <v>59.64</v>
      </c>
      <c r="H74" s="10">
        <v>0.43</v>
      </c>
    </row>
    <row r="75" spans="2:8">
      <c r="B75" s="2" t="s">
        <v>3275</v>
      </c>
      <c r="C75" s="7" t="s">
        <v>29</v>
      </c>
      <c r="D75" s="2" t="s">
        <v>84</v>
      </c>
      <c r="E75" s="2" t="s">
        <v>1587</v>
      </c>
      <c r="F75" s="10">
        <v>3741</v>
      </c>
      <c r="G75" s="10">
        <v>56.84</v>
      </c>
      <c r="H75" s="10">
        <v>0.41</v>
      </c>
    </row>
    <row r="76" spans="2:8">
      <c r="B76" s="2" t="s">
        <v>3276</v>
      </c>
      <c r="C76" s="7" t="s">
        <v>29</v>
      </c>
      <c r="D76" s="2" t="s">
        <v>92</v>
      </c>
      <c r="E76" s="2" t="s">
        <v>1383</v>
      </c>
      <c r="F76" s="10">
        <v>1956</v>
      </c>
      <c r="G76" s="10">
        <v>55.79</v>
      </c>
      <c r="H76" s="10">
        <v>0.41</v>
      </c>
    </row>
    <row r="77" spans="2:8">
      <c r="B77" s="2" t="s">
        <v>1588</v>
      </c>
      <c r="C77" s="7" t="s">
        <v>29</v>
      </c>
      <c r="D77" s="2" t="s">
        <v>740</v>
      </c>
      <c r="E77" s="2" t="s">
        <v>1589</v>
      </c>
      <c r="F77" s="10">
        <v>1704</v>
      </c>
      <c r="G77" s="10">
        <v>53.35</v>
      </c>
      <c r="H77" s="10">
        <v>0.39</v>
      </c>
    </row>
    <row r="78" spans="2:8">
      <c r="B78" s="2" t="s">
        <v>3233</v>
      </c>
      <c r="C78" s="7" t="s">
        <v>29</v>
      </c>
      <c r="D78" s="2" t="s">
        <v>98</v>
      </c>
      <c r="E78" s="2" t="s">
        <v>1114</v>
      </c>
      <c r="F78" s="10">
        <v>2470</v>
      </c>
      <c r="G78" s="10">
        <v>51.91</v>
      </c>
      <c r="H78" s="10">
        <v>0.38</v>
      </c>
    </row>
    <row r="79" spans="2:8">
      <c r="B79" s="2" t="s">
        <v>3277</v>
      </c>
      <c r="C79" s="7" t="s">
        <v>29</v>
      </c>
      <c r="D79" s="2" t="s">
        <v>84</v>
      </c>
      <c r="E79" s="2" t="s">
        <v>1293</v>
      </c>
      <c r="F79" s="10">
        <v>8529</v>
      </c>
      <c r="G79" s="10">
        <v>50.8</v>
      </c>
      <c r="H79" s="10">
        <v>0.37</v>
      </c>
    </row>
    <row r="80" spans="2:8">
      <c r="B80" s="2" t="s">
        <v>3278</v>
      </c>
      <c r="C80" s="7" t="s">
        <v>29</v>
      </c>
      <c r="D80" s="2" t="s">
        <v>95</v>
      </c>
      <c r="E80" s="2" t="s">
        <v>1118</v>
      </c>
      <c r="F80" s="10">
        <v>4453</v>
      </c>
      <c r="G80" s="10">
        <v>49.39</v>
      </c>
      <c r="H80" s="10">
        <v>0.36</v>
      </c>
    </row>
    <row r="81" spans="2:8">
      <c r="B81" s="2" t="s">
        <v>3194</v>
      </c>
      <c r="C81" s="7" t="s">
        <v>29</v>
      </c>
      <c r="D81" s="2" t="s">
        <v>84</v>
      </c>
      <c r="E81" s="2" t="s">
        <v>1590</v>
      </c>
      <c r="F81" s="10">
        <v>11264</v>
      </c>
      <c r="G81" s="10">
        <v>49.08</v>
      </c>
      <c r="H81" s="10">
        <v>0.36</v>
      </c>
    </row>
    <row r="82" spans="2:8">
      <c r="B82" s="2" t="s">
        <v>3235</v>
      </c>
      <c r="C82" s="7" t="s">
        <v>29</v>
      </c>
      <c r="D82" s="2" t="s">
        <v>87</v>
      </c>
      <c r="E82" s="2" t="s">
        <v>1170</v>
      </c>
      <c r="F82" s="10">
        <v>25901</v>
      </c>
      <c r="G82" s="10">
        <v>48.69</v>
      </c>
      <c r="H82" s="10">
        <v>0.35</v>
      </c>
    </row>
    <row r="83" spans="2:8">
      <c r="B83" s="2" t="s">
        <v>3234</v>
      </c>
      <c r="C83" s="7" t="s">
        <v>29</v>
      </c>
      <c r="D83" s="2" t="s">
        <v>98</v>
      </c>
      <c r="E83" s="2" t="s">
        <v>1120</v>
      </c>
      <c r="F83" s="10">
        <v>138553</v>
      </c>
      <c r="G83" s="10">
        <v>48.69</v>
      </c>
      <c r="H83" s="10">
        <v>0.35</v>
      </c>
    </row>
    <row r="84" spans="2:8">
      <c r="B84" s="2" t="s">
        <v>3279</v>
      </c>
      <c r="C84" s="7" t="s">
        <v>29</v>
      </c>
      <c r="D84" s="2" t="s">
        <v>95</v>
      </c>
      <c r="E84" s="2" t="s">
        <v>907</v>
      </c>
      <c r="F84" s="10">
        <v>8834</v>
      </c>
      <c r="G84" s="10">
        <v>46.82</v>
      </c>
      <c r="H84" s="10">
        <v>0.34</v>
      </c>
    </row>
    <row r="85" spans="2:8">
      <c r="B85" s="2" t="s">
        <v>3237</v>
      </c>
      <c r="C85" s="7" t="s">
        <v>29</v>
      </c>
      <c r="D85" s="2" t="s">
        <v>98</v>
      </c>
      <c r="E85" s="2" t="s">
        <v>1116</v>
      </c>
      <c r="F85" s="10">
        <v>6674</v>
      </c>
      <c r="G85" s="10">
        <v>45.84</v>
      </c>
      <c r="H85" s="10">
        <v>0.33</v>
      </c>
    </row>
    <row r="86" spans="2:8">
      <c r="B86" s="2" t="s">
        <v>3280</v>
      </c>
      <c r="C86" s="7" t="s">
        <v>29</v>
      </c>
      <c r="D86" s="2" t="s">
        <v>115</v>
      </c>
      <c r="E86" s="2" t="s">
        <v>1128</v>
      </c>
      <c r="F86" s="10">
        <v>262</v>
      </c>
      <c r="G86" s="10">
        <v>45.47</v>
      </c>
      <c r="H86" s="10">
        <v>0.33</v>
      </c>
    </row>
    <row r="87" spans="2:8">
      <c r="B87" s="2" t="s">
        <v>3281</v>
      </c>
      <c r="C87" s="7" t="s">
        <v>29</v>
      </c>
      <c r="D87" s="2" t="s">
        <v>84</v>
      </c>
      <c r="E87" s="2" t="s">
        <v>1591</v>
      </c>
      <c r="F87" s="10">
        <v>866</v>
      </c>
      <c r="G87" s="10">
        <v>43.55</v>
      </c>
      <c r="H87" s="10">
        <v>0.32</v>
      </c>
    </row>
    <row r="88" spans="2:8">
      <c r="B88" s="2" t="s">
        <v>3111</v>
      </c>
      <c r="C88" s="7" t="s">
        <v>29</v>
      </c>
      <c r="D88" s="2" t="s">
        <v>109</v>
      </c>
      <c r="E88" s="2" t="s">
        <v>1562</v>
      </c>
      <c r="F88" s="10">
        <v>5363</v>
      </c>
      <c r="G88" s="10">
        <v>41.96</v>
      </c>
      <c r="H88" s="10">
        <v>0.31</v>
      </c>
    </row>
    <row r="89" spans="2:8">
      <c r="B89" s="2" t="s">
        <v>942</v>
      </c>
      <c r="C89" s="7" t="s">
        <v>29</v>
      </c>
      <c r="D89" s="2" t="s">
        <v>104</v>
      </c>
      <c r="E89" s="2" t="s">
        <v>943</v>
      </c>
      <c r="F89" s="10">
        <v>52551</v>
      </c>
      <c r="G89" s="10">
        <v>29.01</v>
      </c>
      <c r="H89" s="10">
        <v>0.21</v>
      </c>
    </row>
    <row r="90" spans="2:8" ht="13">
      <c r="B90" s="4" t="s">
        <v>2700</v>
      </c>
    </row>
    <row r="91" spans="2:8">
      <c r="B91" s="2" t="s">
        <v>11</v>
      </c>
      <c r="C91" s="7" t="s">
        <v>11</v>
      </c>
      <c r="D91" s="2" t="s">
        <v>11</v>
      </c>
      <c r="E91" s="2" t="s">
        <v>11</v>
      </c>
      <c r="F91" s="10" t="s">
        <v>11</v>
      </c>
      <c r="G91" s="10" t="s">
        <v>11</v>
      </c>
      <c r="H91" s="10" t="s">
        <v>11</v>
      </c>
    </row>
    <row r="92" spans="2:8" ht="13">
      <c r="B92" s="4" t="s">
        <v>12</v>
      </c>
      <c r="C92" s="9"/>
      <c r="D92" s="4"/>
      <c r="E92" s="4"/>
      <c r="F92" s="12"/>
      <c r="G92" s="12">
        <f>SUM(G12:G91)</f>
        <v>13747.4</v>
      </c>
      <c r="H92" s="12">
        <f>SUM(H12:H91)</f>
        <v>100.14999999999998</v>
      </c>
    </row>
    <row r="93" spans="2:8" ht="13">
      <c r="B93" s="5" t="s">
        <v>1</v>
      </c>
      <c r="C93" s="8" t="s">
        <v>2</v>
      </c>
      <c r="D93" s="5" t="s">
        <v>14</v>
      </c>
      <c r="E93" s="5" t="s">
        <v>4</v>
      </c>
      <c r="F93" s="11" t="s">
        <v>5</v>
      </c>
      <c r="G93" s="11" t="s">
        <v>6</v>
      </c>
      <c r="H93" s="11" t="s">
        <v>7</v>
      </c>
    </row>
    <row r="94" spans="2:8" ht="13">
      <c r="B94" s="4" t="s">
        <v>15</v>
      </c>
    </row>
    <row r="95" spans="2:8" ht="13">
      <c r="B95" s="4" t="s">
        <v>10</v>
      </c>
    </row>
    <row r="96" spans="2:8" ht="13">
      <c r="B96" s="4" t="s">
        <v>16</v>
      </c>
    </row>
    <row r="97" spans="2:8">
      <c r="B97" s="2" t="s">
        <v>11</v>
      </c>
      <c r="C97" s="7" t="s">
        <v>11</v>
      </c>
      <c r="D97" s="2" t="s">
        <v>11</v>
      </c>
      <c r="E97" s="2" t="s">
        <v>11</v>
      </c>
      <c r="F97" s="10" t="s">
        <v>11</v>
      </c>
      <c r="G97" s="10" t="s">
        <v>11</v>
      </c>
      <c r="H97" s="10" t="s">
        <v>11</v>
      </c>
    </row>
    <row r="98" spans="2:8" ht="13">
      <c r="B98" s="4" t="s">
        <v>20</v>
      </c>
      <c r="C98" s="9"/>
      <c r="D98" s="4"/>
      <c r="E98" s="4"/>
      <c r="F98" s="12"/>
      <c r="G98" s="12">
        <f>SUM(G93:G97)</f>
        <v>0</v>
      </c>
      <c r="H98" s="12">
        <f>SUM(H93:H97)</f>
        <v>0</v>
      </c>
    </row>
    <row r="99" spans="2:8" ht="13">
      <c r="B99" s="4" t="s">
        <v>21</v>
      </c>
    </row>
    <row r="100" spans="2:8">
      <c r="B100" s="2" t="s">
        <v>11</v>
      </c>
      <c r="C100" s="7" t="s">
        <v>11</v>
      </c>
      <c r="D100" s="2" t="s">
        <v>11</v>
      </c>
      <c r="E100" s="2" t="s">
        <v>11</v>
      </c>
      <c r="F100" s="10" t="s">
        <v>11</v>
      </c>
      <c r="G100" s="10" t="s">
        <v>11</v>
      </c>
      <c r="H100" s="10" t="s">
        <v>11</v>
      </c>
    </row>
    <row r="101" spans="2:8" ht="13">
      <c r="B101" s="4" t="s">
        <v>23</v>
      </c>
      <c r="C101" s="9"/>
      <c r="D101" s="4"/>
      <c r="E101" s="4"/>
      <c r="F101" s="12"/>
      <c r="G101" s="12">
        <f>SUM(G99:G100)</f>
        <v>0</v>
      </c>
      <c r="H101" s="12">
        <f>SUM(H99:H100)</f>
        <v>0</v>
      </c>
    </row>
    <row r="102" spans="2:8" ht="13">
      <c r="B102" s="4" t="s">
        <v>24</v>
      </c>
    </row>
    <row r="103" spans="2:8">
      <c r="B103" s="2" t="s">
        <v>11</v>
      </c>
      <c r="C103" s="7" t="s">
        <v>11</v>
      </c>
      <c r="D103" s="2" t="s">
        <v>11</v>
      </c>
      <c r="E103" s="2" t="s">
        <v>11</v>
      </c>
      <c r="F103" s="10" t="s">
        <v>11</v>
      </c>
      <c r="G103" s="10" t="s">
        <v>11</v>
      </c>
      <c r="H103" s="10" t="s">
        <v>11</v>
      </c>
    </row>
    <row r="104" spans="2:8" ht="13">
      <c r="B104" s="4" t="s">
        <v>25</v>
      </c>
      <c r="C104" s="9"/>
      <c r="D104" s="4"/>
      <c r="E104" s="4"/>
      <c r="F104" s="12"/>
      <c r="G104" s="12">
        <f>SUM(G102:G103)</f>
        <v>0</v>
      </c>
      <c r="H104" s="12">
        <f>SUM(H102:H103)</f>
        <v>0</v>
      </c>
    </row>
    <row r="105" spans="2:8" ht="13">
      <c r="B105" s="4" t="s">
        <v>340</v>
      </c>
    </row>
    <row r="106" spans="2:8">
      <c r="B106" s="2" t="s">
        <v>11</v>
      </c>
      <c r="C106" s="7" t="s">
        <v>11</v>
      </c>
      <c r="D106" s="2" t="s">
        <v>11</v>
      </c>
      <c r="E106" s="2" t="s">
        <v>11</v>
      </c>
      <c r="F106" s="10" t="s">
        <v>11</v>
      </c>
      <c r="G106" s="10" t="s">
        <v>11</v>
      </c>
      <c r="H106" s="10" t="s">
        <v>11</v>
      </c>
    </row>
    <row r="107" spans="2:8" ht="13">
      <c r="B107" s="4" t="s">
        <v>126</v>
      </c>
      <c r="C107" s="9"/>
      <c r="D107" s="4"/>
      <c r="E107" s="4"/>
      <c r="F107" s="12"/>
      <c r="G107" s="12">
        <f>SUM(G105:G106)</f>
        <v>0</v>
      </c>
      <c r="H107" s="12">
        <f>SUM(H105:H106)</f>
        <v>0</v>
      </c>
    </row>
    <row r="108" spans="2:8" ht="13">
      <c r="B108" s="4" t="s">
        <v>26</v>
      </c>
    </row>
    <row r="109" spans="2:8">
      <c r="B109" s="2" t="s">
        <v>11</v>
      </c>
      <c r="C109" s="7" t="s">
        <v>11</v>
      </c>
      <c r="D109" s="2" t="s">
        <v>11</v>
      </c>
      <c r="E109" s="2" t="s">
        <v>11</v>
      </c>
      <c r="F109" s="10" t="s">
        <v>11</v>
      </c>
      <c r="G109" s="10" t="s">
        <v>11</v>
      </c>
      <c r="H109" s="10" t="s">
        <v>11</v>
      </c>
    </row>
    <row r="110" spans="2:8" ht="13">
      <c r="B110" s="4" t="s">
        <v>125</v>
      </c>
      <c r="C110" s="9"/>
      <c r="D110" s="4"/>
      <c r="E110" s="4"/>
      <c r="F110" s="12"/>
      <c r="G110" s="12">
        <f>SUM(G108:G109)</f>
        <v>0</v>
      </c>
      <c r="H110" s="12">
        <f>SUM(H108:H109)</f>
        <v>0</v>
      </c>
    </row>
    <row r="111" spans="2:8" ht="13">
      <c r="B111" s="4" t="s">
        <v>27</v>
      </c>
    </row>
    <row r="112" spans="2:8">
      <c r="B112" s="2" t="s">
        <v>11</v>
      </c>
      <c r="C112" s="7" t="s">
        <v>11</v>
      </c>
      <c r="D112" s="2" t="s">
        <v>11</v>
      </c>
      <c r="E112" s="2" t="s">
        <v>11</v>
      </c>
      <c r="F112" s="10" t="s">
        <v>11</v>
      </c>
      <c r="G112" s="10" t="s">
        <v>11</v>
      </c>
      <c r="H112" s="10" t="s">
        <v>11</v>
      </c>
    </row>
    <row r="113" spans="2:8" ht="13">
      <c r="B113" s="4" t="s">
        <v>28</v>
      </c>
      <c r="C113" s="9"/>
      <c r="D113" s="4"/>
      <c r="E113" s="4"/>
      <c r="F113" s="12"/>
      <c r="G113" s="12">
        <f>SUM(G111:G112)</f>
        <v>0</v>
      </c>
      <c r="H113" s="12">
        <f>SUM(H111:H112)</f>
        <v>0</v>
      </c>
    </row>
    <row r="114" spans="2:8" ht="13">
      <c r="B114" s="4" t="s">
        <v>128</v>
      </c>
    </row>
    <row r="115" spans="2:8">
      <c r="B115" s="2" t="s">
        <v>11</v>
      </c>
      <c r="C115" s="7" t="s">
        <v>11</v>
      </c>
      <c r="D115" s="2" t="s">
        <v>11</v>
      </c>
      <c r="E115" s="2" t="s">
        <v>11</v>
      </c>
      <c r="F115" s="10" t="s">
        <v>11</v>
      </c>
      <c r="G115" s="10" t="s">
        <v>11</v>
      </c>
      <c r="H115" s="10" t="s">
        <v>11</v>
      </c>
    </row>
    <row r="116" spans="2:8" ht="13">
      <c r="B116" s="4" t="s">
        <v>30</v>
      </c>
      <c r="C116" s="9"/>
      <c r="D116" s="4"/>
      <c r="E116" s="4"/>
      <c r="F116" s="12"/>
      <c r="G116" s="12">
        <f>SUM(G114:G115)</f>
        <v>0</v>
      </c>
      <c r="H116" s="12">
        <f>SUM(H114:H115)</f>
        <v>0</v>
      </c>
    </row>
    <row r="117" spans="2:8" ht="13">
      <c r="B117" s="4" t="s">
        <v>129</v>
      </c>
    </row>
    <row r="118" spans="2:8">
      <c r="B118" s="2" t="s">
        <v>11</v>
      </c>
      <c r="C118" s="7" t="s">
        <v>11</v>
      </c>
      <c r="D118" s="2" t="s">
        <v>11</v>
      </c>
      <c r="E118" s="2" t="s">
        <v>11</v>
      </c>
      <c r="F118" s="10" t="s">
        <v>11</v>
      </c>
      <c r="G118" s="10" t="s">
        <v>11</v>
      </c>
      <c r="H118" s="10" t="s">
        <v>11</v>
      </c>
    </row>
    <row r="119" spans="2:8" ht="13">
      <c r="B119" s="4" t="s">
        <v>31</v>
      </c>
      <c r="C119" s="9"/>
      <c r="D119" s="4"/>
      <c r="E119" s="4"/>
      <c r="F119" s="12"/>
      <c r="G119" s="12">
        <f>SUM(G117:G118)</f>
        <v>0</v>
      </c>
      <c r="H119" s="12">
        <f>SUM(H117:H118)</f>
        <v>0</v>
      </c>
    </row>
    <row r="120" spans="2:8" ht="13">
      <c r="B120" s="4" t="s">
        <v>130</v>
      </c>
    </row>
    <row r="121" spans="2:8">
      <c r="B121" s="2" t="s">
        <v>11</v>
      </c>
      <c r="C121" s="7" t="s">
        <v>11</v>
      </c>
      <c r="D121" s="2" t="s">
        <v>11</v>
      </c>
      <c r="E121" s="2" t="s">
        <v>11</v>
      </c>
      <c r="F121" s="10" t="s">
        <v>11</v>
      </c>
      <c r="G121" s="10" t="s">
        <v>11</v>
      </c>
      <c r="H121" s="10" t="s">
        <v>11</v>
      </c>
    </row>
    <row r="122" spans="2:8" ht="13">
      <c r="B122" s="4" t="s">
        <v>124</v>
      </c>
      <c r="C122" s="9"/>
      <c r="D122" s="4"/>
      <c r="E122" s="4"/>
      <c r="F122" s="12"/>
      <c r="G122" s="12">
        <f>SUM(G120:G121)</f>
        <v>0</v>
      </c>
      <c r="H122" s="12">
        <f>SUM(H120:H121)</f>
        <v>0</v>
      </c>
    </row>
    <row r="123" spans="2:8" ht="13">
      <c r="B123" s="4" t="s">
        <v>131</v>
      </c>
    </row>
    <row r="124" spans="2:8">
      <c r="B124" s="2" t="s">
        <v>11</v>
      </c>
      <c r="C124" s="7" t="s">
        <v>11</v>
      </c>
      <c r="D124" s="2" t="s">
        <v>11</v>
      </c>
      <c r="E124" s="2" t="s">
        <v>11</v>
      </c>
      <c r="F124" s="10" t="s">
        <v>11</v>
      </c>
      <c r="G124" s="10" t="s">
        <v>11</v>
      </c>
      <c r="H124" s="10" t="s">
        <v>11</v>
      </c>
    </row>
    <row r="125" spans="2:8" ht="13">
      <c r="B125" s="4" t="s">
        <v>13</v>
      </c>
      <c r="C125" s="9"/>
      <c r="D125" s="4"/>
      <c r="E125" s="4"/>
      <c r="F125" s="12"/>
      <c r="G125" s="12">
        <f>SUM(G123:G124)</f>
        <v>0</v>
      </c>
      <c r="H125" s="12">
        <f>SUM(H123:H124)</f>
        <v>0</v>
      </c>
    </row>
    <row r="126" spans="2:8" ht="13">
      <c r="B126" s="4" t="s">
        <v>132</v>
      </c>
      <c r="C126" s="9"/>
      <c r="D126" s="4"/>
      <c r="E126" s="4"/>
      <c r="F126" s="12"/>
      <c r="G126" s="12">
        <v>4.6500000000000004</v>
      </c>
      <c r="H126" s="12">
        <v>0.03</v>
      </c>
    </row>
    <row r="127" spans="2:8" ht="13">
      <c r="B127" s="4" t="s">
        <v>32</v>
      </c>
      <c r="C127" s="9"/>
      <c r="D127" s="4"/>
      <c r="E127" s="4"/>
      <c r="F127" s="12"/>
      <c r="G127" s="12">
        <v>13752.05</v>
      </c>
      <c r="H127" s="12">
        <v>100.18</v>
      </c>
    </row>
    <row r="128" spans="2:8" ht="13">
      <c r="B128" s="4" t="s">
        <v>326</v>
      </c>
      <c r="C128" s="9"/>
      <c r="D128" s="4"/>
      <c r="E128" s="4"/>
      <c r="F128" s="12"/>
      <c r="G128" s="12">
        <v>-27.479621900000346</v>
      </c>
      <c r="H128" s="12">
        <v>-0.18000000000000682</v>
      </c>
    </row>
    <row r="129" spans="2:8" ht="13">
      <c r="B129" s="4" t="s">
        <v>34</v>
      </c>
      <c r="C129" s="9"/>
      <c r="D129" s="4"/>
      <c r="E129" s="4"/>
      <c r="F129" s="12"/>
      <c r="G129" s="12">
        <v>13724.570378099999</v>
      </c>
      <c r="H129" s="12">
        <v>100</v>
      </c>
    </row>
    <row r="130" spans="2:8">
      <c r="B130" s="2" t="s">
        <v>35</v>
      </c>
    </row>
    <row r="131" spans="2:8" ht="13">
      <c r="B131" s="4" t="s">
        <v>36</v>
      </c>
    </row>
    <row r="132" spans="2:8" ht="13">
      <c r="B132" s="4" t="s">
        <v>37</v>
      </c>
      <c r="C132" s="7" t="s">
        <v>1793</v>
      </c>
    </row>
    <row r="133" spans="2:8" ht="13">
      <c r="B133" s="4" t="s">
        <v>40</v>
      </c>
      <c r="C133" s="7" t="s">
        <v>39</v>
      </c>
    </row>
    <row r="134" spans="2:8" ht="13">
      <c r="B134" s="4" t="s">
        <v>699</v>
      </c>
      <c r="C134" s="7" t="s">
        <v>39</v>
      </c>
    </row>
    <row r="135" spans="2:8" ht="13">
      <c r="B135" s="4" t="s">
        <v>41</v>
      </c>
      <c r="C135" s="7" t="s">
        <v>42</v>
      </c>
    </row>
    <row r="136" spans="2:8" ht="13">
      <c r="B136" s="4" t="s">
        <v>2435</v>
      </c>
      <c r="C136" s="9"/>
    </row>
    <row r="137" spans="2:8" ht="13">
      <c r="B137" s="4" t="s">
        <v>2436</v>
      </c>
      <c r="C137" s="9"/>
    </row>
    <row r="138" spans="2:8" ht="13">
      <c r="B138" s="4" t="s">
        <v>2437</v>
      </c>
      <c r="C138" s="9"/>
    </row>
    <row r="139" spans="2:8" ht="13">
      <c r="B139" s="4" t="s">
        <v>2438</v>
      </c>
      <c r="C139" s="9"/>
    </row>
    <row r="140" spans="2:8" ht="13">
      <c r="B140" s="4" t="s">
        <v>2439</v>
      </c>
      <c r="C140" s="9"/>
    </row>
    <row r="141" spans="2:8" ht="13">
      <c r="B141" s="4" t="s">
        <v>2440</v>
      </c>
      <c r="C141" s="9"/>
    </row>
    <row r="142" spans="2:8" ht="13">
      <c r="B142" s="4" t="s">
        <v>2441</v>
      </c>
      <c r="C142" s="9"/>
    </row>
    <row r="143" spans="2:8" ht="13">
      <c r="B143" s="4" t="s">
        <v>2442</v>
      </c>
      <c r="C143" s="9"/>
    </row>
    <row r="144" spans="2:8" ht="13">
      <c r="B144" s="4" t="s">
        <v>3056</v>
      </c>
      <c r="C144" s="9"/>
    </row>
    <row r="145" spans="2:4">
      <c r="B145" s="2" t="s">
        <v>43</v>
      </c>
    </row>
    <row r="146" spans="2:4">
      <c r="B146" s="2" t="s">
        <v>807</v>
      </c>
    </row>
    <row r="149" spans="2:4" ht="14.5">
      <c r="B149" s="71" t="s">
        <v>2074</v>
      </c>
      <c r="C149" s="72"/>
    </row>
    <row r="150" spans="2:4" ht="14.5">
      <c r="B150" s="71" t="s">
        <v>808</v>
      </c>
      <c r="C150" s="73" t="s">
        <v>809</v>
      </c>
    </row>
    <row r="151" spans="2:4" ht="14.5">
      <c r="B151" s="16" t="s">
        <v>810</v>
      </c>
      <c r="C151" s="17" t="s">
        <v>811</v>
      </c>
    </row>
    <row r="152" spans="2:4" ht="14.5">
      <c r="B152" s="16" t="s">
        <v>812</v>
      </c>
      <c r="C152" s="17" t="s">
        <v>811</v>
      </c>
    </row>
    <row r="153" spans="2:4" ht="14.5">
      <c r="B153" s="16" t="s">
        <v>813</v>
      </c>
      <c r="C153" s="17" t="s">
        <v>811</v>
      </c>
    </row>
    <row r="154" spans="2:4" ht="14.5">
      <c r="B154" s="16" t="s">
        <v>814</v>
      </c>
      <c r="C154" s="17" t="s">
        <v>811</v>
      </c>
    </row>
    <row r="155" spans="2:4" ht="14.5">
      <c r="B155" s="16" t="s">
        <v>815</v>
      </c>
      <c r="C155" s="17" t="s">
        <v>811</v>
      </c>
    </row>
    <row r="156" spans="2:4" ht="14.5">
      <c r="B156" s="16" t="s">
        <v>816</v>
      </c>
      <c r="C156" s="17" t="s">
        <v>811</v>
      </c>
    </row>
    <row r="157" spans="2:4" ht="14.5">
      <c r="B157" s="71" t="s">
        <v>817</v>
      </c>
      <c r="C157" s="72" t="s">
        <v>811</v>
      </c>
    </row>
    <row r="159" spans="2:4" ht="14.5">
      <c r="B159" s="16" t="s">
        <v>52</v>
      </c>
      <c r="C159" s="17"/>
      <c r="D159" s="16"/>
    </row>
    <row r="160" spans="2:4" ht="29">
      <c r="B160" s="20" t="s">
        <v>53</v>
      </c>
      <c r="C160" s="18" t="s">
        <v>54</v>
      </c>
      <c r="D160" s="20" t="s">
        <v>55</v>
      </c>
    </row>
    <row r="161" spans="2:7" ht="14.5">
      <c r="B161" s="16" t="s">
        <v>39</v>
      </c>
      <c r="C161" s="17" t="s">
        <v>39</v>
      </c>
      <c r="D161" s="16" t="s">
        <v>39</v>
      </c>
    </row>
    <row r="163" spans="2:7" ht="13">
      <c r="B163" s="24" t="s">
        <v>56</v>
      </c>
      <c r="C163" s="25">
        <v>46326</v>
      </c>
      <c r="D163" s="14"/>
      <c r="E163" s="13"/>
      <c r="F163" s="30"/>
    </row>
    <row r="164" spans="2:7" ht="13">
      <c r="B164" s="24" t="s">
        <v>57</v>
      </c>
      <c r="C164" s="26" t="s">
        <v>58</v>
      </c>
      <c r="D164" s="24" t="s">
        <v>59</v>
      </c>
      <c r="E164" s="27" t="s">
        <v>60</v>
      </c>
      <c r="F164" s="29" t="s">
        <v>61</v>
      </c>
      <c r="G164" s="12"/>
    </row>
    <row r="165" spans="2:7">
      <c r="B165" s="22" t="s">
        <v>39</v>
      </c>
      <c r="C165" s="23" t="s">
        <v>39</v>
      </c>
      <c r="D165" s="22" t="s">
        <v>39</v>
      </c>
      <c r="E165" s="19" t="s">
        <v>39</v>
      </c>
      <c r="F165" s="28" t="s">
        <v>39</v>
      </c>
    </row>
    <row r="168" spans="2:7" ht="13">
      <c r="B168" s="4" t="s">
        <v>62</v>
      </c>
    </row>
    <row r="169" spans="2:7" ht="13">
      <c r="B169" s="4"/>
    </row>
    <row r="170" spans="2:7" ht="13">
      <c r="B170" s="4" t="s">
        <v>1810</v>
      </c>
    </row>
    <row r="171" spans="2:7" ht="13">
      <c r="B171" s="24" t="s">
        <v>63</v>
      </c>
      <c r="C171" s="26" t="s">
        <v>64</v>
      </c>
      <c r="D171" s="4"/>
    </row>
    <row r="172" spans="2:7">
      <c r="B172" s="14" t="s">
        <v>39</v>
      </c>
      <c r="C172" s="15" t="s">
        <v>39</v>
      </c>
    </row>
    <row r="174" spans="2:7" ht="13">
      <c r="B174" s="24" t="s">
        <v>65</v>
      </c>
      <c r="C174" s="26" t="s">
        <v>64</v>
      </c>
    </row>
    <row r="175" spans="2:7">
      <c r="B175" s="14" t="s">
        <v>39</v>
      </c>
      <c r="C175" s="15" t="s">
        <v>39</v>
      </c>
    </row>
    <row r="177" spans="2:7" ht="13">
      <c r="B177" s="24" t="s">
        <v>66</v>
      </c>
      <c r="C177" s="26" t="s">
        <v>67</v>
      </c>
    </row>
    <row r="178" spans="2:7">
      <c r="B178" s="14" t="s">
        <v>39</v>
      </c>
      <c r="C178" s="15" t="s">
        <v>39</v>
      </c>
    </row>
    <row r="180" spans="2:7" ht="13">
      <c r="B180" s="27" t="s">
        <v>68</v>
      </c>
      <c r="C180" s="26" t="s">
        <v>67</v>
      </c>
    </row>
    <row r="181" spans="2:7">
      <c r="B181" s="13" t="s">
        <v>39</v>
      </c>
      <c r="C181" s="15" t="s">
        <v>39</v>
      </c>
    </row>
    <row r="183" spans="2:7" ht="13">
      <c r="B183" s="24" t="s">
        <v>69</v>
      </c>
      <c r="C183" s="26" t="s">
        <v>39</v>
      </c>
    </row>
    <row r="185" spans="2:7" ht="13">
      <c r="B185" s="24" t="s">
        <v>70</v>
      </c>
      <c r="C185" s="25">
        <v>46326</v>
      </c>
      <c r="D185" s="14"/>
      <c r="E185" s="13"/>
      <c r="F185" s="30"/>
    </row>
    <row r="186" spans="2:7" ht="13">
      <c r="B186" s="24" t="s">
        <v>57</v>
      </c>
      <c r="C186" s="26" t="s">
        <v>58</v>
      </c>
      <c r="D186" s="24" t="s">
        <v>59</v>
      </c>
      <c r="E186" s="27" t="s">
        <v>60</v>
      </c>
      <c r="F186" s="29" t="s">
        <v>61</v>
      </c>
      <c r="G186" s="12"/>
    </row>
    <row r="187" spans="2:7">
      <c r="B187" s="22" t="s">
        <v>39</v>
      </c>
      <c r="C187" s="23" t="s">
        <v>39</v>
      </c>
      <c r="D187" s="22" t="s">
        <v>39</v>
      </c>
      <c r="E187" s="19" t="s">
        <v>39</v>
      </c>
      <c r="F187" s="28" t="s">
        <v>39</v>
      </c>
    </row>
    <row r="188" spans="2:7" ht="13">
      <c r="B188" s="4" t="s">
        <v>62</v>
      </c>
    </row>
    <row r="189" spans="2:7" ht="13">
      <c r="B189" s="4"/>
    </row>
    <row r="190" spans="2:7" ht="13">
      <c r="B190" s="4" t="s">
        <v>1810</v>
      </c>
    </row>
    <row r="191" spans="2:7" ht="13">
      <c r="B191" s="24" t="s">
        <v>63</v>
      </c>
      <c r="C191" s="26" t="s">
        <v>64</v>
      </c>
      <c r="D191" s="4"/>
    </row>
    <row r="192" spans="2:7">
      <c r="B192" s="14" t="s">
        <v>39</v>
      </c>
      <c r="C192" s="15" t="s">
        <v>39</v>
      </c>
    </row>
    <row r="194" spans="2:6" ht="13">
      <c r="B194" s="24" t="s">
        <v>65</v>
      </c>
      <c r="C194" s="26" t="s">
        <v>64</v>
      </c>
    </row>
    <row r="195" spans="2:6">
      <c r="B195" s="14" t="s">
        <v>39</v>
      </c>
      <c r="C195" s="15" t="s">
        <v>39</v>
      </c>
    </row>
    <row r="197" spans="2:6" ht="13">
      <c r="B197" s="24" t="s">
        <v>66</v>
      </c>
      <c r="C197" s="26" t="s">
        <v>67</v>
      </c>
    </row>
    <row r="198" spans="2:6">
      <c r="B198" s="14" t="s">
        <v>39</v>
      </c>
      <c r="C198" s="15" t="s">
        <v>39</v>
      </c>
    </row>
    <row r="200" spans="2:6" ht="13">
      <c r="B200" s="27" t="s">
        <v>68</v>
      </c>
      <c r="C200" s="26" t="s">
        <v>67</v>
      </c>
    </row>
    <row r="201" spans="2:6">
      <c r="B201" s="13" t="s">
        <v>39</v>
      </c>
      <c r="C201" s="15" t="s">
        <v>39</v>
      </c>
    </row>
    <row r="203" spans="2:6" ht="13">
      <c r="B203" s="24" t="s">
        <v>69</v>
      </c>
      <c r="C203" s="26" t="s">
        <v>39</v>
      </c>
    </row>
    <row r="206" spans="2:6" ht="13">
      <c r="B206" s="4" t="s">
        <v>1811</v>
      </c>
    </row>
    <row r="208" spans="2:6" ht="13">
      <c r="B208" s="24" t="s">
        <v>57</v>
      </c>
      <c r="C208" s="26" t="s">
        <v>71</v>
      </c>
      <c r="D208" s="24" t="s">
        <v>72</v>
      </c>
      <c r="E208" s="24" t="s">
        <v>73</v>
      </c>
      <c r="F208" s="12"/>
    </row>
    <row r="209" spans="2:80">
      <c r="B209" s="14" t="s">
        <v>39</v>
      </c>
      <c r="C209" s="15" t="s">
        <v>39</v>
      </c>
      <c r="D209" s="14" t="s">
        <v>39</v>
      </c>
      <c r="E209" s="14" t="s">
        <v>39</v>
      </c>
    </row>
    <row r="212" spans="2:80" ht="13">
      <c r="B212" s="4" t="s">
        <v>74</v>
      </c>
      <c r="C212" s="9" t="s">
        <v>39</v>
      </c>
      <c r="D212" s="4"/>
      <c r="E212" s="4"/>
      <c r="F212" s="12"/>
      <c r="G212" s="12"/>
      <c r="H212" s="12"/>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row>
    <row r="214" spans="2:80" ht="13">
      <c r="B214" s="4" t="s">
        <v>1812</v>
      </c>
    </row>
    <row r="216" spans="2:80" ht="13">
      <c r="B216" s="24" t="s">
        <v>75</v>
      </c>
      <c r="C216" s="26" t="s">
        <v>64</v>
      </c>
      <c r="D216" s="4"/>
    </row>
    <row r="217" spans="2:80">
      <c r="B217" s="14" t="s">
        <v>39</v>
      </c>
      <c r="C217" s="15" t="s">
        <v>39</v>
      </c>
    </row>
    <row r="220" spans="2:80" ht="13">
      <c r="B220" s="24" t="s">
        <v>76</v>
      </c>
      <c r="C220" s="26" t="s">
        <v>77</v>
      </c>
      <c r="D220" s="4"/>
    </row>
    <row r="221" spans="2:80">
      <c r="B221" s="14" t="s">
        <v>39</v>
      </c>
      <c r="C221" s="15" t="s">
        <v>39</v>
      </c>
    </row>
    <row r="224" spans="2:80" ht="13">
      <c r="B224" s="4" t="s">
        <v>78</v>
      </c>
    </row>
    <row r="227" spans="2:80" ht="13">
      <c r="B227" s="4" t="s">
        <v>1813</v>
      </c>
    </row>
    <row r="229" spans="2:80" ht="13">
      <c r="B229" s="24" t="s">
        <v>57</v>
      </c>
      <c r="C229" s="26" t="s">
        <v>79</v>
      </c>
      <c r="D229" s="24" t="s">
        <v>71</v>
      </c>
      <c r="E229" s="24" t="s">
        <v>72</v>
      </c>
      <c r="F229" s="29" t="s">
        <v>73</v>
      </c>
      <c r="G229" s="12"/>
    </row>
    <row r="230" spans="2:80">
      <c r="B230" s="14" t="s">
        <v>39</v>
      </c>
      <c r="C230" s="15" t="s">
        <v>39</v>
      </c>
      <c r="D230" s="14" t="s">
        <v>39</v>
      </c>
      <c r="E230" s="14" t="s">
        <v>39</v>
      </c>
      <c r="F230" s="21" t="s">
        <v>39</v>
      </c>
    </row>
    <row r="233" spans="2:80" ht="13">
      <c r="B233" s="4" t="s">
        <v>74</v>
      </c>
      <c r="C233" s="9" t="s">
        <v>39</v>
      </c>
      <c r="D233" s="4"/>
      <c r="E233" s="4"/>
      <c r="F233" s="12"/>
      <c r="G233" s="12"/>
      <c r="H233" s="12"/>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row>
    <row r="235" spans="2:80" ht="13">
      <c r="B235" s="4" t="s">
        <v>1812</v>
      </c>
    </row>
    <row r="237" spans="2:80" ht="13">
      <c r="B237" s="24" t="s">
        <v>75</v>
      </c>
      <c r="C237" s="26" t="s">
        <v>64</v>
      </c>
      <c r="D237" s="4"/>
    </row>
    <row r="238" spans="2:80">
      <c r="B238" s="14" t="s">
        <v>39</v>
      </c>
      <c r="C238" s="15" t="s">
        <v>39</v>
      </c>
    </row>
    <row r="241" spans="2:7" ht="13">
      <c r="B241" s="24" t="s">
        <v>76</v>
      </c>
      <c r="C241" s="26" t="s">
        <v>77</v>
      </c>
      <c r="D241" s="4"/>
    </row>
    <row r="242" spans="2:7">
      <c r="B242" s="14" t="s">
        <v>39</v>
      </c>
      <c r="C242" s="15" t="s">
        <v>39</v>
      </c>
    </row>
    <row r="245" spans="2:7" ht="13">
      <c r="B245" s="4" t="s">
        <v>78</v>
      </c>
    </row>
    <row r="248" spans="2:7" ht="13">
      <c r="B248" s="4" t="s">
        <v>1814</v>
      </c>
    </row>
    <row r="249" spans="2:7" ht="13">
      <c r="B249" s="24" t="s">
        <v>57</v>
      </c>
      <c r="C249" s="26" t="s">
        <v>80</v>
      </c>
      <c r="D249" s="24" t="s">
        <v>81</v>
      </c>
      <c r="E249" s="24" t="s">
        <v>82</v>
      </c>
      <c r="F249" s="29" t="s">
        <v>83</v>
      </c>
      <c r="G249" s="12"/>
    </row>
    <row r="250" spans="2:7">
      <c r="B250" s="14" t="s">
        <v>39</v>
      </c>
      <c r="C250" s="15" t="s">
        <v>39</v>
      </c>
      <c r="D250" s="14" t="s">
        <v>39</v>
      </c>
      <c r="E250" s="14" t="s">
        <v>39</v>
      </c>
      <c r="F250" s="21" t="s">
        <v>39</v>
      </c>
    </row>
    <row r="251" spans="2:7">
      <c r="B251" s="2" t="s">
        <v>127</v>
      </c>
    </row>
  </sheetData>
  <mergeCells count="3">
    <mergeCell ref="B1:E1"/>
    <mergeCell ref="C3:C7"/>
    <mergeCell ref="D3:D7"/>
  </mergeCells>
  <hyperlinks>
    <hyperlink ref="A1" location="Index!A1" display="Index" xr:uid="{B088C735-F503-4432-A030-71E567F34AE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DE548-61EE-4340-8314-F02EF794DC89}">
  <sheetPr codeName="Sheet56"/>
  <dimension ref="A1:CB206"/>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1577</v>
      </c>
      <c r="C1" s="255"/>
      <c r="D1" s="255"/>
      <c r="E1" s="255"/>
    </row>
    <row r="3" spans="1:9" ht="14.5">
      <c r="B3" s="68" t="s">
        <v>1577</v>
      </c>
      <c r="C3" s="256"/>
      <c r="D3" s="262"/>
    </row>
    <row r="4" spans="1:9" ht="14.5">
      <c r="B4" s="69" t="s">
        <v>1578</v>
      </c>
      <c r="C4" s="256"/>
      <c r="D4" s="262"/>
    </row>
    <row r="5" spans="1:9" ht="14.5">
      <c r="B5" s="69" t="s">
        <v>135</v>
      </c>
      <c r="C5" s="256"/>
      <c r="D5" s="262"/>
    </row>
    <row r="6" spans="1:9" ht="14.5">
      <c r="B6" s="16" t="s">
        <v>1479</v>
      </c>
      <c r="C6" s="256"/>
      <c r="D6" s="262"/>
    </row>
    <row r="7" spans="1:9" ht="14.5">
      <c r="B7" s="20" t="s">
        <v>1579</v>
      </c>
      <c r="C7" s="256"/>
      <c r="D7" s="262"/>
    </row>
    <row r="8" spans="1:9" ht="29">
      <c r="B8" s="69" t="s">
        <v>137</v>
      </c>
      <c r="C8" s="79" t="s">
        <v>138</v>
      </c>
      <c r="D8" s="79" t="s">
        <v>139</v>
      </c>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3248</v>
      </c>
      <c r="C15" s="7" t="s">
        <v>29</v>
      </c>
      <c r="D15" s="2" t="s">
        <v>109</v>
      </c>
      <c r="E15" s="2" t="s">
        <v>1279</v>
      </c>
      <c r="F15" s="10">
        <v>51047</v>
      </c>
      <c r="G15" s="10">
        <v>1227.94</v>
      </c>
      <c r="H15" s="10">
        <v>6.33</v>
      </c>
    </row>
    <row r="16" spans="1:9">
      <c r="B16" s="2" t="s">
        <v>2899</v>
      </c>
      <c r="C16" s="7" t="s">
        <v>29</v>
      </c>
      <c r="D16" s="2" t="s">
        <v>89</v>
      </c>
      <c r="E16" s="2" t="s">
        <v>147</v>
      </c>
      <c r="F16" s="10">
        <v>30813</v>
      </c>
      <c r="G16" s="10">
        <v>982.56</v>
      </c>
      <c r="H16" s="10">
        <v>5.07</v>
      </c>
    </row>
    <row r="17" spans="2:8">
      <c r="B17" s="2" t="s">
        <v>3198</v>
      </c>
      <c r="C17" s="7" t="s">
        <v>29</v>
      </c>
      <c r="D17" s="2" t="s">
        <v>104</v>
      </c>
      <c r="E17" s="2" t="s">
        <v>714</v>
      </c>
      <c r="F17" s="10">
        <v>244547</v>
      </c>
      <c r="G17" s="10">
        <v>947.86</v>
      </c>
      <c r="H17" s="10">
        <v>4.8899999999999997</v>
      </c>
    </row>
    <row r="18" spans="2:8">
      <c r="B18" s="2" t="s">
        <v>2874</v>
      </c>
      <c r="C18" s="7" t="s">
        <v>29</v>
      </c>
      <c r="D18" s="2" t="s">
        <v>112</v>
      </c>
      <c r="E18" s="2" t="s">
        <v>181</v>
      </c>
      <c r="F18" s="10">
        <v>66323</v>
      </c>
      <c r="G18" s="10">
        <v>895.03</v>
      </c>
      <c r="H18" s="10">
        <v>4.62</v>
      </c>
    </row>
    <row r="19" spans="2:8">
      <c r="B19" s="2" t="s">
        <v>3108</v>
      </c>
      <c r="C19" s="7" t="s">
        <v>29</v>
      </c>
      <c r="D19" s="2" t="s">
        <v>85</v>
      </c>
      <c r="E19" s="2" t="s">
        <v>862</v>
      </c>
      <c r="F19" s="10">
        <v>260507</v>
      </c>
      <c r="G19" s="10">
        <v>884.94</v>
      </c>
      <c r="H19" s="10">
        <v>4.5599999999999996</v>
      </c>
    </row>
    <row r="20" spans="2:8">
      <c r="B20" s="2" t="s">
        <v>3282</v>
      </c>
      <c r="C20" s="7" t="s">
        <v>29</v>
      </c>
      <c r="D20" s="2" t="s">
        <v>705</v>
      </c>
      <c r="E20" s="2" t="s">
        <v>823</v>
      </c>
      <c r="F20" s="10">
        <v>7184649</v>
      </c>
      <c r="G20" s="10">
        <v>849.94</v>
      </c>
      <c r="H20" s="10">
        <v>4.38</v>
      </c>
    </row>
    <row r="21" spans="2:8">
      <c r="B21" s="2" t="s">
        <v>3263</v>
      </c>
      <c r="C21" s="7" t="s">
        <v>29</v>
      </c>
      <c r="D21" s="2" t="s">
        <v>118</v>
      </c>
      <c r="E21" s="2" t="s">
        <v>915</v>
      </c>
      <c r="F21" s="10">
        <v>269963</v>
      </c>
      <c r="G21" s="10">
        <v>849.17</v>
      </c>
      <c r="H21" s="10">
        <v>4.38</v>
      </c>
    </row>
    <row r="22" spans="2:8">
      <c r="B22" s="2" t="s">
        <v>3283</v>
      </c>
      <c r="C22" s="7" t="s">
        <v>29</v>
      </c>
      <c r="D22" s="2" t="s">
        <v>98</v>
      </c>
      <c r="E22" s="2" t="s">
        <v>720</v>
      </c>
      <c r="F22" s="10">
        <v>531384</v>
      </c>
      <c r="G22" s="10">
        <v>831.62</v>
      </c>
      <c r="H22" s="10">
        <v>4.29</v>
      </c>
    </row>
    <row r="23" spans="2:8">
      <c r="B23" s="2" t="s">
        <v>2867</v>
      </c>
      <c r="C23" s="7" t="s">
        <v>29</v>
      </c>
      <c r="D23" s="2" t="s">
        <v>101</v>
      </c>
      <c r="E23" s="2" t="s">
        <v>113</v>
      </c>
      <c r="F23" s="10">
        <v>97343</v>
      </c>
      <c r="G23" s="10">
        <v>801.28</v>
      </c>
      <c r="H23" s="10">
        <v>4.13</v>
      </c>
    </row>
    <row r="24" spans="2:8">
      <c r="B24" s="2" t="s">
        <v>3202</v>
      </c>
      <c r="C24" s="7" t="s">
        <v>29</v>
      </c>
      <c r="D24" s="2" t="s">
        <v>98</v>
      </c>
      <c r="E24" s="2" t="s">
        <v>940</v>
      </c>
      <c r="F24" s="10">
        <v>44976</v>
      </c>
      <c r="G24" s="10">
        <v>773.59</v>
      </c>
      <c r="H24" s="10">
        <v>3.99</v>
      </c>
    </row>
    <row r="25" spans="2:8">
      <c r="B25" s="2" t="s">
        <v>3110</v>
      </c>
      <c r="C25" s="7" t="s">
        <v>29</v>
      </c>
      <c r="D25" s="2" t="s">
        <v>923</v>
      </c>
      <c r="E25" s="2" t="s">
        <v>924</v>
      </c>
      <c r="F25" s="10">
        <v>288148</v>
      </c>
      <c r="G25" s="10">
        <v>685.5</v>
      </c>
      <c r="H25" s="10">
        <v>3.54</v>
      </c>
    </row>
    <row r="26" spans="2:8">
      <c r="B26" s="2" t="s">
        <v>2888</v>
      </c>
      <c r="C26" s="7" t="s">
        <v>29</v>
      </c>
      <c r="D26" s="2" t="s">
        <v>89</v>
      </c>
      <c r="E26" s="2" t="s">
        <v>156</v>
      </c>
      <c r="F26" s="10">
        <v>19415</v>
      </c>
      <c r="G26" s="10">
        <v>681.54</v>
      </c>
      <c r="H26" s="10">
        <v>3.52</v>
      </c>
    </row>
    <row r="27" spans="2:8">
      <c r="B27" s="2" t="s">
        <v>3284</v>
      </c>
      <c r="C27" s="7" t="s">
        <v>29</v>
      </c>
      <c r="D27" s="2" t="s">
        <v>104</v>
      </c>
      <c r="E27" s="2" t="s">
        <v>1251</v>
      </c>
      <c r="F27" s="10">
        <v>2416</v>
      </c>
      <c r="G27" s="10">
        <v>657.76</v>
      </c>
      <c r="H27" s="10">
        <v>3.39</v>
      </c>
    </row>
    <row r="28" spans="2:8">
      <c r="B28" s="2" t="s">
        <v>2878</v>
      </c>
      <c r="C28" s="7" t="s">
        <v>29</v>
      </c>
      <c r="D28" s="2" t="s">
        <v>112</v>
      </c>
      <c r="E28" s="2" t="s">
        <v>169</v>
      </c>
      <c r="F28" s="10">
        <v>325436</v>
      </c>
      <c r="G28" s="10">
        <v>615.07000000000005</v>
      </c>
      <c r="H28" s="10">
        <v>3.17</v>
      </c>
    </row>
    <row r="29" spans="2:8">
      <c r="B29" s="2" t="s">
        <v>3255</v>
      </c>
      <c r="C29" s="7" t="s">
        <v>29</v>
      </c>
      <c r="D29" s="2" t="s">
        <v>109</v>
      </c>
      <c r="E29" s="2" t="s">
        <v>876</v>
      </c>
      <c r="F29" s="10">
        <v>36512</v>
      </c>
      <c r="G29" s="10">
        <v>613.91</v>
      </c>
      <c r="H29" s="10">
        <v>3.17</v>
      </c>
    </row>
    <row r="30" spans="2:8">
      <c r="B30" s="2" t="s">
        <v>1533</v>
      </c>
      <c r="C30" s="7" t="s">
        <v>29</v>
      </c>
      <c r="D30" s="2" t="s">
        <v>85</v>
      </c>
      <c r="E30" s="2" t="s">
        <v>1534</v>
      </c>
      <c r="F30" s="10">
        <v>754216</v>
      </c>
      <c r="G30" s="10">
        <v>613.63</v>
      </c>
      <c r="H30" s="10">
        <v>3.17</v>
      </c>
    </row>
    <row r="31" spans="2:8">
      <c r="B31" s="2" t="s">
        <v>889</v>
      </c>
      <c r="C31" s="7" t="s">
        <v>29</v>
      </c>
      <c r="D31" s="2" t="s">
        <v>85</v>
      </c>
      <c r="E31" s="2" t="s">
        <v>890</v>
      </c>
      <c r="F31" s="10">
        <v>315722</v>
      </c>
      <c r="G31" s="10">
        <v>587.24</v>
      </c>
      <c r="H31" s="10">
        <v>3.03</v>
      </c>
    </row>
    <row r="32" spans="2:8">
      <c r="B32" s="2" t="s">
        <v>3201</v>
      </c>
      <c r="C32" s="7" t="s">
        <v>29</v>
      </c>
      <c r="D32" s="2" t="s">
        <v>104</v>
      </c>
      <c r="E32" s="2" t="s">
        <v>170</v>
      </c>
      <c r="F32" s="10">
        <v>14347</v>
      </c>
      <c r="G32" s="10">
        <v>576.75</v>
      </c>
      <c r="H32" s="10">
        <v>2.98</v>
      </c>
    </row>
    <row r="33" spans="2:8">
      <c r="B33" s="2" t="s">
        <v>3285</v>
      </c>
      <c r="C33" s="7" t="s">
        <v>29</v>
      </c>
      <c r="D33" s="2" t="s">
        <v>824</v>
      </c>
      <c r="E33" s="2" t="s">
        <v>825</v>
      </c>
      <c r="F33" s="10">
        <v>351871</v>
      </c>
      <c r="G33" s="10">
        <v>566.51</v>
      </c>
      <c r="H33" s="10">
        <v>2.92</v>
      </c>
    </row>
    <row r="34" spans="2:8">
      <c r="B34" s="2" t="s">
        <v>1106</v>
      </c>
      <c r="C34" s="7" t="s">
        <v>29</v>
      </c>
      <c r="D34" s="2" t="s">
        <v>90</v>
      </c>
      <c r="E34" s="2" t="s">
        <v>1107</v>
      </c>
      <c r="F34" s="10">
        <v>160210</v>
      </c>
      <c r="G34" s="10">
        <v>559.69000000000005</v>
      </c>
      <c r="H34" s="10">
        <v>2.89</v>
      </c>
    </row>
    <row r="35" spans="2:8">
      <c r="B35" s="2" t="s">
        <v>3286</v>
      </c>
      <c r="C35" s="7" t="s">
        <v>29</v>
      </c>
      <c r="D35" s="2" t="s">
        <v>101</v>
      </c>
      <c r="E35" s="2" t="s">
        <v>913</v>
      </c>
      <c r="F35" s="10">
        <v>139963</v>
      </c>
      <c r="G35" s="10">
        <v>517.09</v>
      </c>
      <c r="H35" s="10">
        <v>2.67</v>
      </c>
    </row>
    <row r="36" spans="2:8">
      <c r="B36" s="2" t="s">
        <v>2869</v>
      </c>
      <c r="C36" s="7" t="s">
        <v>29</v>
      </c>
      <c r="D36" s="2" t="s">
        <v>157</v>
      </c>
      <c r="E36" s="2" t="s">
        <v>532</v>
      </c>
      <c r="F36" s="10">
        <v>29089</v>
      </c>
      <c r="G36" s="10">
        <v>475.4</v>
      </c>
      <c r="H36" s="10">
        <v>2.4500000000000002</v>
      </c>
    </row>
    <row r="37" spans="2:8">
      <c r="B37" s="2" t="s">
        <v>3287</v>
      </c>
      <c r="C37" s="7" t="s">
        <v>29</v>
      </c>
      <c r="D37" s="2" t="s">
        <v>101</v>
      </c>
      <c r="E37" s="2" t="s">
        <v>1187</v>
      </c>
      <c r="F37" s="10">
        <v>193509</v>
      </c>
      <c r="G37" s="10">
        <v>472.94</v>
      </c>
      <c r="H37" s="10">
        <v>2.44</v>
      </c>
    </row>
    <row r="38" spans="2:8">
      <c r="B38" s="2" t="s">
        <v>3288</v>
      </c>
      <c r="C38" s="7" t="s">
        <v>29</v>
      </c>
      <c r="D38" s="2" t="s">
        <v>85</v>
      </c>
      <c r="E38" s="2" t="s">
        <v>897</v>
      </c>
      <c r="F38" s="10">
        <v>53359</v>
      </c>
      <c r="G38" s="10">
        <v>461.02</v>
      </c>
      <c r="H38" s="10">
        <v>2.38</v>
      </c>
    </row>
    <row r="39" spans="2:8">
      <c r="B39" s="2" t="s">
        <v>1262</v>
      </c>
      <c r="C39" s="7" t="s">
        <v>29</v>
      </c>
      <c r="D39" s="2" t="s">
        <v>85</v>
      </c>
      <c r="E39" s="2" t="s">
        <v>1263</v>
      </c>
      <c r="F39" s="10">
        <v>50379</v>
      </c>
      <c r="G39" s="10">
        <v>436.03</v>
      </c>
      <c r="H39" s="10">
        <v>2.25</v>
      </c>
    </row>
    <row r="40" spans="2:8">
      <c r="B40" s="2" t="s">
        <v>3203</v>
      </c>
      <c r="C40" s="7" t="s">
        <v>29</v>
      </c>
      <c r="D40" s="2" t="s">
        <v>847</v>
      </c>
      <c r="E40" s="2" t="s">
        <v>848</v>
      </c>
      <c r="F40" s="10">
        <v>293437</v>
      </c>
      <c r="G40" s="10">
        <v>424.96</v>
      </c>
      <c r="H40" s="10">
        <v>2.19</v>
      </c>
    </row>
    <row r="41" spans="2:8">
      <c r="B41" s="2" t="s">
        <v>3186</v>
      </c>
      <c r="C41" s="7" t="s">
        <v>29</v>
      </c>
      <c r="D41" s="2" t="s">
        <v>118</v>
      </c>
      <c r="E41" s="2" t="s">
        <v>831</v>
      </c>
      <c r="F41" s="10">
        <v>44962</v>
      </c>
      <c r="G41" s="10">
        <v>397.78</v>
      </c>
      <c r="H41" s="10">
        <v>2.0499999999999998</v>
      </c>
    </row>
    <row r="42" spans="2:8">
      <c r="B42" s="2" t="s">
        <v>3289</v>
      </c>
      <c r="C42" s="7" t="s">
        <v>29</v>
      </c>
      <c r="D42" s="2" t="s">
        <v>112</v>
      </c>
      <c r="E42" s="2" t="s">
        <v>836</v>
      </c>
      <c r="F42" s="10">
        <v>30415</v>
      </c>
      <c r="G42" s="10">
        <v>395</v>
      </c>
      <c r="H42" s="10">
        <v>2.04</v>
      </c>
    </row>
    <row r="43" spans="2:8">
      <c r="B43" s="2" t="s">
        <v>3290</v>
      </c>
      <c r="C43" s="7" t="s">
        <v>29</v>
      </c>
      <c r="D43" s="2" t="s">
        <v>92</v>
      </c>
      <c r="E43" s="2" t="s">
        <v>152</v>
      </c>
      <c r="F43" s="10">
        <v>4024</v>
      </c>
      <c r="G43" s="10">
        <v>313.35000000000002</v>
      </c>
      <c r="H43" s="10">
        <v>1.62</v>
      </c>
    </row>
    <row r="44" spans="2:8">
      <c r="B44" s="2" t="s">
        <v>3291</v>
      </c>
      <c r="C44" s="7" t="s">
        <v>29</v>
      </c>
      <c r="D44" s="2" t="s">
        <v>92</v>
      </c>
      <c r="E44" s="2" t="s">
        <v>841</v>
      </c>
      <c r="F44" s="10">
        <v>6708</v>
      </c>
      <c r="G44" s="10">
        <v>298.68</v>
      </c>
      <c r="H44" s="10">
        <v>1.54</v>
      </c>
    </row>
    <row r="45" spans="2:8" ht="13">
      <c r="B45" s="4" t="s">
        <v>2700</v>
      </c>
    </row>
    <row r="46" spans="2:8">
      <c r="B46" s="2" t="s">
        <v>11</v>
      </c>
      <c r="C46" s="7" t="s">
        <v>11</v>
      </c>
      <c r="D46" s="2" t="s">
        <v>11</v>
      </c>
      <c r="E46" s="2" t="s">
        <v>11</v>
      </c>
      <c r="F46" s="10" t="s">
        <v>11</v>
      </c>
      <c r="G46" s="10" t="s">
        <v>11</v>
      </c>
      <c r="H46" s="10" t="s">
        <v>11</v>
      </c>
    </row>
    <row r="47" spans="2:8" ht="13">
      <c r="B47" s="4" t="s">
        <v>12</v>
      </c>
      <c r="C47" s="9"/>
      <c r="D47" s="4"/>
      <c r="E47" s="4"/>
      <c r="F47" s="12"/>
      <c r="G47" s="12">
        <f>SUM(G12:G46)</f>
        <v>19393.779999999995</v>
      </c>
      <c r="H47" s="12">
        <f>SUM(H12:H46)</f>
        <v>100.05000000000003</v>
      </c>
    </row>
    <row r="48" spans="2:8" ht="13">
      <c r="B48" s="5" t="s">
        <v>1</v>
      </c>
      <c r="C48" s="8" t="s">
        <v>2</v>
      </c>
      <c r="D48" s="5" t="s">
        <v>14</v>
      </c>
      <c r="E48" s="5" t="s">
        <v>4</v>
      </c>
      <c r="F48" s="11" t="s">
        <v>5</v>
      </c>
      <c r="G48" s="11" t="s">
        <v>6</v>
      </c>
      <c r="H48" s="11" t="s">
        <v>7</v>
      </c>
    </row>
    <row r="49" spans="2:8" ht="13">
      <c r="B49" s="4" t="s">
        <v>15</v>
      </c>
    </row>
    <row r="50" spans="2:8" ht="13">
      <c r="B50" s="4" t="s">
        <v>10</v>
      </c>
    </row>
    <row r="51" spans="2:8" ht="13">
      <c r="B51" s="4" t="s">
        <v>16</v>
      </c>
    </row>
    <row r="52" spans="2:8">
      <c r="B52" s="2" t="s">
        <v>11</v>
      </c>
      <c r="C52" s="7" t="s">
        <v>11</v>
      </c>
      <c r="D52" s="2" t="s">
        <v>11</v>
      </c>
      <c r="E52" s="2" t="s">
        <v>11</v>
      </c>
      <c r="F52" s="10" t="s">
        <v>11</v>
      </c>
      <c r="G52" s="10" t="s">
        <v>11</v>
      </c>
      <c r="H52" s="10" t="s">
        <v>11</v>
      </c>
    </row>
    <row r="53" spans="2:8" ht="13">
      <c r="B53" s="4" t="s">
        <v>20</v>
      </c>
      <c r="C53" s="9"/>
      <c r="D53" s="4"/>
      <c r="E53" s="4"/>
      <c r="F53" s="12"/>
      <c r="G53" s="12">
        <f>SUM(G48:G52)</f>
        <v>0</v>
      </c>
      <c r="H53" s="12">
        <f>SUM(H48:H52)</f>
        <v>0</v>
      </c>
    </row>
    <row r="54" spans="2:8" ht="13">
      <c r="B54" s="4" t="s">
        <v>21</v>
      </c>
    </row>
    <row r="55" spans="2:8">
      <c r="B55" s="2" t="s">
        <v>11</v>
      </c>
      <c r="C55" s="7" t="s">
        <v>11</v>
      </c>
      <c r="D55" s="2" t="s">
        <v>11</v>
      </c>
      <c r="E55" s="2" t="s">
        <v>11</v>
      </c>
      <c r="F55" s="10" t="s">
        <v>11</v>
      </c>
      <c r="G55" s="10" t="s">
        <v>11</v>
      </c>
      <c r="H55" s="10" t="s">
        <v>11</v>
      </c>
    </row>
    <row r="56" spans="2:8" ht="13">
      <c r="B56" s="4" t="s">
        <v>23</v>
      </c>
      <c r="C56" s="9"/>
      <c r="D56" s="4"/>
      <c r="E56" s="4"/>
      <c r="F56" s="12"/>
      <c r="G56" s="12">
        <f>SUM(G54:G55)</f>
        <v>0</v>
      </c>
      <c r="H56" s="12">
        <f>SUM(H54:H55)</f>
        <v>0</v>
      </c>
    </row>
    <row r="57" spans="2:8" ht="13">
      <c r="B57" s="4" t="s">
        <v>24</v>
      </c>
    </row>
    <row r="58" spans="2:8">
      <c r="B58" s="2" t="s">
        <v>11</v>
      </c>
      <c r="C58" s="7" t="s">
        <v>11</v>
      </c>
      <c r="D58" s="2" t="s">
        <v>11</v>
      </c>
      <c r="E58" s="2" t="s">
        <v>11</v>
      </c>
      <c r="F58" s="10" t="s">
        <v>11</v>
      </c>
      <c r="G58" s="10" t="s">
        <v>11</v>
      </c>
      <c r="H58" s="10" t="s">
        <v>11</v>
      </c>
    </row>
    <row r="59" spans="2:8" ht="13">
      <c r="B59" s="4" t="s">
        <v>25</v>
      </c>
      <c r="C59" s="9"/>
      <c r="D59" s="4"/>
      <c r="E59" s="4"/>
      <c r="F59" s="12"/>
      <c r="G59" s="12">
        <f>SUM(G57:G58)</f>
        <v>0</v>
      </c>
      <c r="H59" s="12">
        <f>SUM(H57:H58)</f>
        <v>0</v>
      </c>
    </row>
    <row r="60" spans="2:8" ht="13">
      <c r="B60" s="4" t="s">
        <v>340</v>
      </c>
    </row>
    <row r="61" spans="2:8">
      <c r="B61" s="2" t="s">
        <v>11</v>
      </c>
      <c r="C61" s="7" t="s">
        <v>11</v>
      </c>
      <c r="D61" s="2" t="s">
        <v>11</v>
      </c>
      <c r="E61" s="2" t="s">
        <v>11</v>
      </c>
      <c r="F61" s="10" t="s">
        <v>11</v>
      </c>
      <c r="G61" s="10" t="s">
        <v>11</v>
      </c>
      <c r="H61" s="10" t="s">
        <v>11</v>
      </c>
    </row>
    <row r="62" spans="2:8" ht="13">
      <c r="B62" s="4" t="s">
        <v>126</v>
      </c>
      <c r="C62" s="9"/>
      <c r="D62" s="4"/>
      <c r="E62" s="4"/>
      <c r="F62" s="12"/>
      <c r="G62" s="12">
        <f>SUM(G60:G61)</f>
        <v>0</v>
      </c>
      <c r="H62" s="12">
        <f>SUM(H60:H61)</f>
        <v>0</v>
      </c>
    </row>
    <row r="63" spans="2:8" ht="13">
      <c r="B63" s="4" t="s">
        <v>26</v>
      </c>
    </row>
    <row r="64" spans="2:8">
      <c r="B64" s="2" t="s">
        <v>11</v>
      </c>
      <c r="C64" s="7" t="s">
        <v>11</v>
      </c>
      <c r="D64" s="2" t="s">
        <v>11</v>
      </c>
      <c r="E64" s="2" t="s">
        <v>11</v>
      </c>
      <c r="F64" s="10" t="s">
        <v>11</v>
      </c>
      <c r="G64" s="10" t="s">
        <v>11</v>
      </c>
      <c r="H64" s="10" t="s">
        <v>11</v>
      </c>
    </row>
    <row r="65" spans="2:8" ht="13">
      <c r="B65" s="4" t="s">
        <v>125</v>
      </c>
      <c r="C65" s="9"/>
      <c r="D65" s="4"/>
      <c r="E65" s="4"/>
      <c r="F65" s="12"/>
      <c r="G65" s="12">
        <f>SUM(G63:G64)</f>
        <v>0</v>
      </c>
      <c r="H65" s="12">
        <f>SUM(H63:H64)</f>
        <v>0</v>
      </c>
    </row>
    <row r="66" spans="2:8" ht="13">
      <c r="B66" s="4" t="s">
        <v>27</v>
      </c>
    </row>
    <row r="67" spans="2:8">
      <c r="B67" s="2" t="s">
        <v>11</v>
      </c>
      <c r="C67" s="7" t="s">
        <v>11</v>
      </c>
      <c r="D67" s="2" t="s">
        <v>11</v>
      </c>
      <c r="E67" s="2" t="s">
        <v>11</v>
      </c>
      <c r="F67" s="10" t="s">
        <v>11</v>
      </c>
      <c r="G67" s="10" t="s">
        <v>11</v>
      </c>
      <c r="H67" s="10" t="s">
        <v>11</v>
      </c>
    </row>
    <row r="68" spans="2:8" ht="13">
      <c r="B68" s="4" t="s">
        <v>28</v>
      </c>
      <c r="C68" s="9"/>
      <c r="D68" s="4"/>
      <c r="E68" s="4"/>
      <c r="F68" s="12"/>
      <c r="G68" s="12">
        <f>SUM(G66:G67)</f>
        <v>0</v>
      </c>
      <c r="H68" s="12">
        <f>SUM(H66:H67)</f>
        <v>0</v>
      </c>
    </row>
    <row r="69" spans="2:8" ht="13">
      <c r="B69" s="4" t="s">
        <v>128</v>
      </c>
    </row>
    <row r="70" spans="2:8">
      <c r="B70" s="2" t="s">
        <v>11</v>
      </c>
      <c r="C70" s="7" t="s">
        <v>11</v>
      </c>
      <c r="D70" s="2" t="s">
        <v>11</v>
      </c>
      <c r="E70" s="2" t="s">
        <v>11</v>
      </c>
      <c r="F70" s="10" t="s">
        <v>11</v>
      </c>
      <c r="G70" s="10" t="s">
        <v>11</v>
      </c>
      <c r="H70" s="10" t="s">
        <v>11</v>
      </c>
    </row>
    <row r="71" spans="2:8" ht="13">
      <c r="B71" s="4" t="s">
        <v>30</v>
      </c>
      <c r="C71" s="9"/>
      <c r="D71" s="4"/>
      <c r="E71" s="4"/>
      <c r="F71" s="12"/>
      <c r="G71" s="12">
        <f>SUM(G69:G70)</f>
        <v>0</v>
      </c>
      <c r="H71" s="12">
        <f>SUM(H69:H70)</f>
        <v>0</v>
      </c>
    </row>
    <row r="72" spans="2:8" ht="13">
      <c r="B72" s="4" t="s">
        <v>129</v>
      </c>
    </row>
    <row r="73" spans="2:8">
      <c r="B73" s="2" t="s">
        <v>11</v>
      </c>
      <c r="C73" s="7" t="s">
        <v>11</v>
      </c>
      <c r="D73" s="2" t="s">
        <v>11</v>
      </c>
      <c r="E73" s="2" t="s">
        <v>11</v>
      </c>
      <c r="F73" s="10" t="s">
        <v>11</v>
      </c>
      <c r="G73" s="10" t="s">
        <v>11</v>
      </c>
      <c r="H73" s="10" t="s">
        <v>11</v>
      </c>
    </row>
    <row r="74" spans="2:8" ht="13">
      <c r="B74" s="4" t="s">
        <v>31</v>
      </c>
      <c r="C74" s="9"/>
      <c r="D74" s="4"/>
      <c r="E74" s="4"/>
      <c r="F74" s="12"/>
      <c r="G74" s="12">
        <f>SUM(G72:G73)</f>
        <v>0</v>
      </c>
      <c r="H74" s="12">
        <f>SUM(H72:H73)</f>
        <v>0</v>
      </c>
    </row>
    <row r="75" spans="2:8" ht="13">
      <c r="B75" s="4" t="s">
        <v>130</v>
      </c>
    </row>
    <row r="76" spans="2:8">
      <c r="B76" s="2" t="s">
        <v>11</v>
      </c>
      <c r="C76" s="7" t="s">
        <v>11</v>
      </c>
      <c r="D76" s="2" t="s">
        <v>11</v>
      </c>
      <c r="E76" s="2" t="s">
        <v>11</v>
      </c>
      <c r="F76" s="10" t="s">
        <v>11</v>
      </c>
      <c r="G76" s="10" t="s">
        <v>11</v>
      </c>
      <c r="H76" s="10" t="s">
        <v>11</v>
      </c>
    </row>
    <row r="77" spans="2:8" ht="13">
      <c r="B77" s="4" t="s">
        <v>124</v>
      </c>
      <c r="C77" s="9"/>
      <c r="D77" s="4"/>
      <c r="E77" s="4"/>
      <c r="F77" s="12"/>
      <c r="G77" s="12">
        <f>SUM(G75:G76)</f>
        <v>0</v>
      </c>
      <c r="H77" s="12">
        <f>SUM(H75:H76)</f>
        <v>0</v>
      </c>
    </row>
    <row r="78" spans="2:8" ht="13">
      <c r="B78" s="4" t="s">
        <v>131</v>
      </c>
    </row>
    <row r="79" spans="2:8">
      <c r="B79" s="2" t="s">
        <v>11</v>
      </c>
      <c r="C79" s="7" t="s">
        <v>11</v>
      </c>
      <c r="D79" s="2" t="s">
        <v>11</v>
      </c>
      <c r="E79" s="2" t="s">
        <v>11</v>
      </c>
      <c r="F79" s="10" t="s">
        <v>11</v>
      </c>
      <c r="G79" s="10" t="s">
        <v>11</v>
      </c>
      <c r="H79" s="10" t="s">
        <v>11</v>
      </c>
    </row>
    <row r="80" spans="2:8" ht="13">
      <c r="B80" s="4" t="s">
        <v>13</v>
      </c>
      <c r="C80" s="9"/>
      <c r="D80" s="4"/>
      <c r="E80" s="4"/>
      <c r="F80" s="12"/>
      <c r="G80" s="12">
        <f>SUM(G78:G79)</f>
        <v>0</v>
      </c>
      <c r="H80" s="12">
        <f>SUM(H78:H79)</f>
        <v>0</v>
      </c>
    </row>
    <row r="81" spans="2:8" ht="13">
      <c r="B81" s="4" t="s">
        <v>132</v>
      </c>
      <c r="C81" s="9"/>
      <c r="D81" s="4"/>
      <c r="E81" s="4"/>
      <c r="F81" s="12"/>
      <c r="G81" s="12">
        <v>19.52</v>
      </c>
      <c r="H81" s="12">
        <v>0.1</v>
      </c>
    </row>
    <row r="82" spans="2:8" ht="13">
      <c r="B82" s="4" t="s">
        <v>32</v>
      </c>
      <c r="C82" s="9"/>
      <c r="D82" s="4"/>
      <c r="E82" s="4"/>
      <c r="F82" s="12"/>
      <c r="G82" s="12">
        <v>19413.3</v>
      </c>
      <c r="H82" s="12">
        <v>100.15</v>
      </c>
    </row>
    <row r="83" spans="2:8" ht="13">
      <c r="B83" s="4" t="s">
        <v>326</v>
      </c>
      <c r="C83" s="9"/>
      <c r="D83" s="4"/>
      <c r="E83" s="4"/>
      <c r="F83" s="12"/>
      <c r="G83" s="12">
        <v>-27.660990199997759</v>
      </c>
      <c r="H83" s="12">
        <v>-0.15000000000000568</v>
      </c>
    </row>
    <row r="84" spans="2:8" ht="13">
      <c r="B84" s="4" t="s">
        <v>34</v>
      </c>
      <c r="C84" s="9"/>
      <c r="D84" s="4"/>
      <c r="E84" s="4"/>
      <c r="F84" s="12"/>
      <c r="G84" s="12">
        <v>19385.639009800001</v>
      </c>
      <c r="H84" s="12">
        <v>100</v>
      </c>
    </row>
    <row r="85" spans="2:8">
      <c r="B85" s="2" t="s">
        <v>35</v>
      </c>
    </row>
    <row r="86" spans="2:8" ht="13">
      <c r="B86" s="4" t="s">
        <v>36</v>
      </c>
    </row>
    <row r="87" spans="2:8" ht="13">
      <c r="B87" s="4" t="s">
        <v>37</v>
      </c>
      <c r="C87" s="7" t="s">
        <v>1793</v>
      </c>
    </row>
    <row r="88" spans="2:8" ht="13">
      <c r="B88" s="4" t="s">
        <v>40</v>
      </c>
      <c r="C88" s="7" t="s">
        <v>39</v>
      </c>
    </row>
    <row r="89" spans="2:8" ht="13">
      <c r="B89" s="4" t="s">
        <v>699</v>
      </c>
      <c r="C89" s="7" t="s">
        <v>39</v>
      </c>
    </row>
    <row r="90" spans="2:8" ht="13">
      <c r="B90" s="4" t="s">
        <v>41</v>
      </c>
      <c r="C90" s="7" t="s">
        <v>42</v>
      </c>
    </row>
    <row r="91" spans="2:8" ht="13">
      <c r="B91" s="4" t="s">
        <v>2427</v>
      </c>
      <c r="C91" s="9"/>
    </row>
    <row r="92" spans="2:8" ht="13">
      <c r="B92" s="4" t="s">
        <v>2428</v>
      </c>
      <c r="C92" s="9"/>
    </row>
    <row r="93" spans="2:8" ht="13">
      <c r="B93" s="4" t="s">
        <v>2429</v>
      </c>
      <c r="C93" s="9"/>
    </row>
    <row r="94" spans="2:8" ht="13">
      <c r="B94" s="4" t="s">
        <v>2430</v>
      </c>
      <c r="C94" s="9"/>
    </row>
    <row r="95" spans="2:8" ht="13">
      <c r="B95" s="4" t="s">
        <v>2431</v>
      </c>
      <c r="C95" s="9"/>
    </row>
    <row r="96" spans="2:8" ht="13">
      <c r="B96" s="4" t="s">
        <v>2432</v>
      </c>
      <c r="C96" s="9"/>
    </row>
    <row r="97" spans="2:3" ht="13">
      <c r="B97" s="4" t="s">
        <v>2433</v>
      </c>
      <c r="C97" s="9"/>
    </row>
    <row r="98" spans="2:3" ht="13">
      <c r="B98" s="4" t="s">
        <v>2434</v>
      </c>
      <c r="C98" s="9"/>
    </row>
    <row r="99" spans="2:3" ht="13">
      <c r="B99" s="4" t="s">
        <v>3059</v>
      </c>
      <c r="C99" s="9"/>
    </row>
    <row r="100" spans="2:3">
      <c r="B100" s="2" t="s">
        <v>43</v>
      </c>
    </row>
    <row r="101" spans="2:3">
      <c r="B101" s="2" t="s">
        <v>807</v>
      </c>
    </row>
    <row r="104" spans="2:3" ht="14.5">
      <c r="B104" s="71" t="s">
        <v>2074</v>
      </c>
      <c r="C104" s="72"/>
    </row>
    <row r="105" spans="2:3" ht="14.5">
      <c r="B105" s="71" t="s">
        <v>808</v>
      </c>
      <c r="C105" s="73" t="s">
        <v>809</v>
      </c>
    </row>
    <row r="106" spans="2:3" ht="14.5">
      <c r="B106" s="16" t="s">
        <v>810</v>
      </c>
      <c r="C106" s="17" t="s">
        <v>811</v>
      </c>
    </row>
    <row r="107" spans="2:3" ht="14.5">
      <c r="B107" s="16" t="s">
        <v>812</v>
      </c>
      <c r="C107" s="17" t="s">
        <v>811</v>
      </c>
    </row>
    <row r="108" spans="2:3" ht="14.5">
      <c r="B108" s="16" t="s">
        <v>813</v>
      </c>
      <c r="C108" s="17" t="s">
        <v>811</v>
      </c>
    </row>
    <row r="109" spans="2:3" ht="14.5">
      <c r="B109" s="16" t="s">
        <v>814</v>
      </c>
      <c r="C109" s="17" t="s">
        <v>811</v>
      </c>
    </row>
    <row r="110" spans="2:3" ht="14.5">
      <c r="B110" s="16" t="s">
        <v>815</v>
      </c>
      <c r="C110" s="17" t="s">
        <v>811</v>
      </c>
    </row>
    <row r="111" spans="2:3" ht="14.5">
      <c r="B111" s="16" t="s">
        <v>816</v>
      </c>
      <c r="C111" s="17" t="s">
        <v>811</v>
      </c>
    </row>
    <row r="112" spans="2:3" ht="14.5">
      <c r="B112" s="71" t="s">
        <v>817</v>
      </c>
      <c r="C112" s="72" t="s">
        <v>811</v>
      </c>
    </row>
    <row r="114" spans="2:7" ht="14.5">
      <c r="B114" s="16" t="s">
        <v>52</v>
      </c>
      <c r="C114" s="17"/>
      <c r="D114" s="16"/>
    </row>
    <row r="115" spans="2:7" ht="29">
      <c r="B115" s="20" t="s">
        <v>53</v>
      </c>
      <c r="C115" s="18" t="s">
        <v>54</v>
      </c>
      <c r="D115" s="20" t="s">
        <v>55</v>
      </c>
    </row>
    <row r="116" spans="2:7" ht="14.5">
      <c r="B116" s="16" t="s">
        <v>39</v>
      </c>
      <c r="C116" s="17" t="s">
        <v>39</v>
      </c>
      <c r="D116" s="16" t="s">
        <v>39</v>
      </c>
    </row>
    <row r="118" spans="2:7" ht="13">
      <c r="B118" s="24" t="s">
        <v>56</v>
      </c>
      <c r="C118" s="25">
        <v>46326</v>
      </c>
      <c r="D118" s="14"/>
      <c r="E118" s="13"/>
      <c r="F118" s="30"/>
    </row>
    <row r="119" spans="2:7" ht="13">
      <c r="B119" s="24" t="s">
        <v>57</v>
      </c>
      <c r="C119" s="26" t="s">
        <v>58</v>
      </c>
      <c r="D119" s="24" t="s">
        <v>59</v>
      </c>
      <c r="E119" s="27" t="s">
        <v>60</v>
      </c>
      <c r="F119" s="29" t="s">
        <v>61</v>
      </c>
      <c r="G119" s="12"/>
    </row>
    <row r="120" spans="2:7">
      <c r="B120" s="22" t="s">
        <v>39</v>
      </c>
      <c r="C120" s="23" t="s">
        <v>39</v>
      </c>
      <c r="D120" s="22" t="s">
        <v>39</v>
      </c>
      <c r="E120" s="19" t="s">
        <v>39</v>
      </c>
      <c r="F120" s="28" t="s">
        <v>39</v>
      </c>
    </row>
    <row r="123" spans="2:7" ht="13">
      <c r="B123" s="4" t="s">
        <v>62</v>
      </c>
    </row>
    <row r="124" spans="2:7" ht="13">
      <c r="B124" s="4"/>
    </row>
    <row r="125" spans="2:7" ht="13">
      <c r="B125" s="4" t="s">
        <v>1810</v>
      </c>
    </row>
    <row r="126" spans="2:7" ht="13">
      <c r="B126" s="24" t="s">
        <v>63</v>
      </c>
      <c r="C126" s="26" t="s">
        <v>64</v>
      </c>
      <c r="D126" s="4"/>
    </row>
    <row r="127" spans="2:7">
      <c r="B127" s="14" t="s">
        <v>39</v>
      </c>
      <c r="C127" s="15" t="s">
        <v>39</v>
      </c>
    </row>
    <row r="129" spans="2:7" ht="13">
      <c r="B129" s="24" t="s">
        <v>65</v>
      </c>
      <c r="C129" s="26" t="s">
        <v>64</v>
      </c>
    </row>
    <row r="130" spans="2:7">
      <c r="B130" s="14" t="s">
        <v>39</v>
      </c>
      <c r="C130" s="15" t="s">
        <v>39</v>
      </c>
    </row>
    <row r="132" spans="2:7" ht="13">
      <c r="B132" s="24" t="s">
        <v>66</v>
      </c>
      <c r="C132" s="26" t="s">
        <v>67</v>
      </c>
    </row>
    <row r="133" spans="2:7">
      <c r="B133" s="14" t="s">
        <v>39</v>
      </c>
      <c r="C133" s="15" t="s">
        <v>39</v>
      </c>
    </row>
    <row r="135" spans="2:7" ht="13">
      <c r="B135" s="27" t="s">
        <v>68</v>
      </c>
      <c r="C135" s="26" t="s">
        <v>67</v>
      </c>
    </row>
    <row r="136" spans="2:7">
      <c r="B136" s="13" t="s">
        <v>39</v>
      </c>
      <c r="C136" s="15" t="s">
        <v>39</v>
      </c>
    </row>
    <row r="138" spans="2:7" ht="13">
      <c r="B138" s="24" t="s">
        <v>69</v>
      </c>
      <c r="C138" s="26" t="s">
        <v>39</v>
      </c>
    </row>
    <row r="140" spans="2:7" ht="13">
      <c r="B140" s="24" t="s">
        <v>70</v>
      </c>
      <c r="C140" s="25">
        <v>46326</v>
      </c>
      <c r="D140" s="14"/>
      <c r="E140" s="13"/>
      <c r="F140" s="30"/>
    </row>
    <row r="141" spans="2:7" ht="13">
      <c r="B141" s="24" t="s">
        <v>57</v>
      </c>
      <c r="C141" s="26" t="s">
        <v>58</v>
      </c>
      <c r="D141" s="24" t="s">
        <v>59</v>
      </c>
      <c r="E141" s="27" t="s">
        <v>60</v>
      </c>
      <c r="F141" s="29" t="s">
        <v>61</v>
      </c>
      <c r="G141" s="12"/>
    </row>
    <row r="142" spans="2:7">
      <c r="B142" s="22" t="s">
        <v>39</v>
      </c>
      <c r="C142" s="23" t="s">
        <v>39</v>
      </c>
      <c r="D142" s="22" t="s">
        <v>39</v>
      </c>
      <c r="E142" s="19" t="s">
        <v>39</v>
      </c>
      <c r="F142" s="28" t="s">
        <v>39</v>
      </c>
    </row>
    <row r="143" spans="2:7" ht="13">
      <c r="B143" s="4" t="s">
        <v>62</v>
      </c>
    </row>
    <row r="144" spans="2:7" ht="13">
      <c r="B144" s="4"/>
    </row>
    <row r="145" spans="2:4" ht="13">
      <c r="B145" s="4" t="s">
        <v>1810</v>
      </c>
    </row>
    <row r="146" spans="2:4" ht="13">
      <c r="B146" s="24" t="s">
        <v>63</v>
      </c>
      <c r="C146" s="26" t="s">
        <v>64</v>
      </c>
      <c r="D146" s="4"/>
    </row>
    <row r="147" spans="2:4">
      <c r="B147" s="14" t="s">
        <v>39</v>
      </c>
      <c r="C147" s="15" t="s">
        <v>39</v>
      </c>
    </row>
    <row r="149" spans="2:4" ht="13">
      <c r="B149" s="24" t="s">
        <v>65</v>
      </c>
      <c r="C149" s="26" t="s">
        <v>64</v>
      </c>
    </row>
    <row r="150" spans="2:4">
      <c r="B150" s="14" t="s">
        <v>39</v>
      </c>
      <c r="C150" s="15" t="s">
        <v>39</v>
      </c>
    </row>
    <row r="152" spans="2:4" ht="13">
      <c r="B152" s="24" t="s">
        <v>66</v>
      </c>
      <c r="C152" s="26" t="s">
        <v>67</v>
      </c>
    </row>
    <row r="153" spans="2:4">
      <c r="B153" s="14" t="s">
        <v>39</v>
      </c>
      <c r="C153" s="15" t="s">
        <v>39</v>
      </c>
    </row>
    <row r="155" spans="2:4" ht="13">
      <c r="B155" s="27" t="s">
        <v>68</v>
      </c>
      <c r="C155" s="26" t="s">
        <v>67</v>
      </c>
    </row>
    <row r="156" spans="2:4">
      <c r="B156" s="13" t="s">
        <v>39</v>
      </c>
      <c r="C156" s="15" t="s">
        <v>39</v>
      </c>
    </row>
    <row r="158" spans="2:4" ht="13">
      <c r="B158" s="24" t="s">
        <v>69</v>
      </c>
      <c r="C158" s="26" t="s">
        <v>39</v>
      </c>
    </row>
    <row r="161" spans="2:80" ht="13">
      <c r="B161" s="4" t="s">
        <v>1811</v>
      </c>
    </row>
    <row r="163" spans="2:80" ht="13">
      <c r="B163" s="24" t="s">
        <v>57</v>
      </c>
      <c r="C163" s="26" t="s">
        <v>71</v>
      </c>
      <c r="D163" s="24" t="s">
        <v>72</v>
      </c>
      <c r="E163" s="24" t="s">
        <v>73</v>
      </c>
      <c r="F163" s="12"/>
    </row>
    <row r="164" spans="2:80">
      <c r="B164" s="14" t="s">
        <v>39</v>
      </c>
      <c r="C164" s="15" t="s">
        <v>39</v>
      </c>
      <c r="D164" s="14" t="s">
        <v>39</v>
      </c>
      <c r="E164" s="14" t="s">
        <v>39</v>
      </c>
    </row>
    <row r="167" spans="2:80" ht="13">
      <c r="B167" s="4" t="s">
        <v>74</v>
      </c>
      <c r="C167" s="9" t="s">
        <v>39</v>
      </c>
      <c r="D167" s="4"/>
      <c r="E167" s="4"/>
      <c r="F167" s="12"/>
      <c r="G167" s="12"/>
      <c r="H167" s="12"/>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row>
    <row r="169" spans="2:80" ht="13">
      <c r="B169" s="4" t="s">
        <v>1812</v>
      </c>
    </row>
    <row r="171" spans="2:80" ht="13">
      <c r="B171" s="24" t="s">
        <v>75</v>
      </c>
      <c r="C171" s="26" t="s">
        <v>64</v>
      </c>
      <c r="D171" s="4"/>
    </row>
    <row r="172" spans="2:80">
      <c r="B172" s="14" t="s">
        <v>39</v>
      </c>
      <c r="C172" s="15" t="s">
        <v>39</v>
      </c>
    </row>
    <row r="175" spans="2:80" ht="13">
      <c r="B175" s="24" t="s">
        <v>76</v>
      </c>
      <c r="C175" s="26" t="s">
        <v>77</v>
      </c>
      <c r="D175" s="4"/>
    </row>
    <row r="176" spans="2:80">
      <c r="B176" s="14" t="s">
        <v>39</v>
      </c>
      <c r="C176" s="15" t="s">
        <v>39</v>
      </c>
    </row>
    <row r="179" spans="2:80" ht="13">
      <c r="B179" s="4" t="s">
        <v>78</v>
      </c>
    </row>
    <row r="182" spans="2:80" ht="13">
      <c r="B182" s="4" t="s">
        <v>1813</v>
      </c>
    </row>
    <row r="184" spans="2:80" ht="13">
      <c r="B184" s="24" t="s">
        <v>57</v>
      </c>
      <c r="C184" s="26" t="s">
        <v>79</v>
      </c>
      <c r="D184" s="24" t="s">
        <v>71</v>
      </c>
      <c r="E184" s="24" t="s">
        <v>72</v>
      </c>
      <c r="F184" s="29" t="s">
        <v>73</v>
      </c>
      <c r="G184" s="12"/>
    </row>
    <row r="185" spans="2:80">
      <c r="B185" s="14" t="s">
        <v>39</v>
      </c>
      <c r="C185" s="15" t="s">
        <v>39</v>
      </c>
      <c r="D185" s="14" t="s">
        <v>39</v>
      </c>
      <c r="E185" s="14" t="s">
        <v>39</v>
      </c>
      <c r="F185" s="21" t="s">
        <v>39</v>
      </c>
    </row>
    <row r="188" spans="2:80" ht="13">
      <c r="B188" s="4" t="s">
        <v>74</v>
      </c>
      <c r="C188" s="9" t="s">
        <v>39</v>
      </c>
      <c r="D188" s="4"/>
      <c r="E188" s="4"/>
      <c r="F188" s="12"/>
      <c r="G188" s="12"/>
      <c r="H188" s="12"/>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row>
    <row r="190" spans="2:80" ht="13">
      <c r="B190" s="4" t="s">
        <v>1812</v>
      </c>
    </row>
    <row r="192" spans="2:80" ht="13">
      <c r="B192" s="24" t="s">
        <v>75</v>
      </c>
      <c r="C192" s="26" t="s">
        <v>64</v>
      </c>
      <c r="D192" s="4"/>
    </row>
    <row r="193" spans="2:7">
      <c r="B193" s="14" t="s">
        <v>39</v>
      </c>
      <c r="C193" s="15" t="s">
        <v>39</v>
      </c>
    </row>
    <row r="196" spans="2:7" ht="13">
      <c r="B196" s="24" t="s">
        <v>76</v>
      </c>
      <c r="C196" s="26" t="s">
        <v>77</v>
      </c>
      <c r="D196" s="4"/>
    </row>
    <row r="197" spans="2:7">
      <c r="B197" s="14" t="s">
        <v>39</v>
      </c>
      <c r="C197" s="15" t="s">
        <v>39</v>
      </c>
    </row>
    <row r="200" spans="2:7" ht="13">
      <c r="B200" s="4" t="s">
        <v>78</v>
      </c>
    </row>
    <row r="203" spans="2:7" ht="13">
      <c r="B203" s="4" t="s">
        <v>1814</v>
      </c>
    </row>
    <row r="204" spans="2:7" ht="13">
      <c r="B204" s="24" t="s">
        <v>57</v>
      </c>
      <c r="C204" s="26" t="s">
        <v>80</v>
      </c>
      <c r="D204" s="24" t="s">
        <v>81</v>
      </c>
      <c r="E204" s="24" t="s">
        <v>82</v>
      </c>
      <c r="F204" s="29" t="s">
        <v>83</v>
      </c>
      <c r="G204" s="12"/>
    </row>
    <row r="205" spans="2:7">
      <c r="B205" s="14" t="s">
        <v>39</v>
      </c>
      <c r="C205" s="15" t="s">
        <v>39</v>
      </c>
      <c r="D205" s="14" t="s">
        <v>39</v>
      </c>
      <c r="E205" s="14" t="s">
        <v>39</v>
      </c>
      <c r="F205" s="21" t="s">
        <v>39</v>
      </c>
    </row>
    <row r="206" spans="2:7">
      <c r="B206" s="2" t="s">
        <v>127</v>
      </c>
    </row>
  </sheetData>
  <mergeCells count="3">
    <mergeCell ref="B1:E1"/>
    <mergeCell ref="C3:C7"/>
    <mergeCell ref="D3:D7"/>
  </mergeCells>
  <hyperlinks>
    <hyperlink ref="A1" location="Index!A1" display="Index" xr:uid="{0D693ED4-65DE-42BE-908A-AABF37098EA1}"/>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C11A0-0F58-47AA-9502-C33CC3132F33}">
  <sheetPr codeName="Sheet55"/>
  <dimension ref="A1:CB186"/>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1573</v>
      </c>
      <c r="C1" s="255"/>
      <c r="D1" s="255"/>
      <c r="E1" s="255"/>
    </row>
    <row r="3" spans="1:9" ht="14.5">
      <c r="B3" s="68" t="s">
        <v>1573</v>
      </c>
      <c r="C3" s="256"/>
      <c r="D3" s="262"/>
    </row>
    <row r="4" spans="1:9" ht="14.5">
      <c r="B4" s="69" t="s">
        <v>1574</v>
      </c>
      <c r="C4" s="256"/>
      <c r="D4" s="262"/>
    </row>
    <row r="5" spans="1:9" ht="14.5">
      <c r="B5" s="69" t="s">
        <v>135</v>
      </c>
      <c r="C5" s="256"/>
      <c r="D5" s="262"/>
    </row>
    <row r="6" spans="1:9" ht="14.5">
      <c r="B6" s="16" t="s">
        <v>1479</v>
      </c>
      <c r="C6" s="256"/>
      <c r="D6" s="262"/>
    </row>
    <row r="7" spans="1:9" ht="14.5">
      <c r="B7" s="16" t="s">
        <v>1575</v>
      </c>
      <c r="C7" s="256"/>
      <c r="D7" s="262"/>
    </row>
    <row r="8" spans="1:9" ht="29">
      <c r="B8" s="69" t="s">
        <v>137</v>
      </c>
      <c r="C8" s="79" t="s">
        <v>138</v>
      </c>
      <c r="D8" s="79" t="s">
        <v>139</v>
      </c>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3292</v>
      </c>
      <c r="C15" s="7" t="s">
        <v>29</v>
      </c>
      <c r="D15" s="2" t="s">
        <v>106</v>
      </c>
      <c r="E15" s="2" t="s">
        <v>870</v>
      </c>
      <c r="F15" s="10">
        <v>217120</v>
      </c>
      <c r="G15" s="10">
        <v>1501.49</v>
      </c>
      <c r="H15" s="10">
        <v>21.84</v>
      </c>
    </row>
    <row r="16" spans="1:9">
      <c r="B16" s="2" t="s">
        <v>3206</v>
      </c>
      <c r="C16" s="7" t="s">
        <v>29</v>
      </c>
      <c r="D16" s="2" t="s">
        <v>106</v>
      </c>
      <c r="E16" s="2" t="s">
        <v>914</v>
      </c>
      <c r="F16" s="10">
        <v>63272</v>
      </c>
      <c r="G16" s="10">
        <v>1238.3599999999999</v>
      </c>
      <c r="H16" s="10">
        <v>18.010000000000002</v>
      </c>
    </row>
    <row r="17" spans="2:8">
      <c r="B17" s="2" t="s">
        <v>3208</v>
      </c>
      <c r="C17" s="7" t="s">
        <v>29</v>
      </c>
      <c r="D17" s="2" t="s">
        <v>106</v>
      </c>
      <c r="E17" s="2" t="s">
        <v>1124</v>
      </c>
      <c r="F17" s="10">
        <v>100601</v>
      </c>
      <c r="G17" s="10">
        <v>1043.23</v>
      </c>
      <c r="H17" s="10">
        <v>15.17</v>
      </c>
    </row>
    <row r="18" spans="2:8">
      <c r="B18" s="2" t="s">
        <v>3214</v>
      </c>
      <c r="C18" s="7" t="s">
        <v>29</v>
      </c>
      <c r="D18" s="2" t="s">
        <v>106</v>
      </c>
      <c r="E18" s="2" t="s">
        <v>939</v>
      </c>
      <c r="F18" s="10">
        <v>57120</v>
      </c>
      <c r="G18" s="10">
        <v>830.12</v>
      </c>
      <c r="H18" s="10">
        <v>12.07</v>
      </c>
    </row>
    <row r="19" spans="2:8">
      <c r="B19" s="2" t="s">
        <v>3218</v>
      </c>
      <c r="C19" s="7" t="s">
        <v>29</v>
      </c>
      <c r="D19" s="2" t="s">
        <v>106</v>
      </c>
      <c r="E19" s="2" t="s">
        <v>107</v>
      </c>
      <c r="F19" s="10">
        <v>45798</v>
      </c>
      <c r="G19" s="10">
        <v>718.11</v>
      </c>
      <c r="H19" s="10">
        <v>10.45</v>
      </c>
    </row>
    <row r="20" spans="2:8">
      <c r="B20" s="2" t="s">
        <v>3223</v>
      </c>
      <c r="C20" s="7" t="s">
        <v>29</v>
      </c>
      <c r="D20" s="2" t="s">
        <v>106</v>
      </c>
      <c r="E20" s="2" t="s">
        <v>1127</v>
      </c>
      <c r="F20" s="10">
        <v>39857</v>
      </c>
      <c r="G20" s="10">
        <v>656.25</v>
      </c>
      <c r="H20" s="10">
        <v>9.5500000000000007</v>
      </c>
    </row>
    <row r="21" spans="2:8">
      <c r="B21" s="2" t="s">
        <v>3231</v>
      </c>
      <c r="C21" s="7" t="s">
        <v>29</v>
      </c>
      <c r="D21" s="2" t="s">
        <v>106</v>
      </c>
      <c r="E21" s="2" t="s">
        <v>1112</v>
      </c>
      <c r="F21" s="10">
        <v>62787</v>
      </c>
      <c r="G21" s="10">
        <v>330.95</v>
      </c>
      <c r="H21" s="10">
        <v>4.8099999999999996</v>
      </c>
    </row>
    <row r="22" spans="2:8">
      <c r="B22" s="2" t="s">
        <v>3132</v>
      </c>
      <c r="C22" s="7" t="s">
        <v>29</v>
      </c>
      <c r="D22" s="2" t="s">
        <v>106</v>
      </c>
      <c r="E22" s="2" t="s">
        <v>1121</v>
      </c>
      <c r="F22" s="10">
        <v>51662</v>
      </c>
      <c r="G22" s="10">
        <v>231.08</v>
      </c>
      <c r="H22" s="10">
        <v>3.36</v>
      </c>
    </row>
    <row r="23" spans="2:8">
      <c r="B23" s="2" t="s">
        <v>3244</v>
      </c>
      <c r="C23" s="7" t="s">
        <v>29</v>
      </c>
      <c r="D23" s="2" t="s">
        <v>1211</v>
      </c>
      <c r="E23" s="2" t="s">
        <v>1576</v>
      </c>
      <c r="F23" s="10">
        <v>17829</v>
      </c>
      <c r="G23" s="10">
        <v>178.99</v>
      </c>
      <c r="H23" s="10">
        <v>2.6</v>
      </c>
    </row>
    <row r="24" spans="2:8">
      <c r="B24" s="2" t="s">
        <v>3293</v>
      </c>
      <c r="C24" s="7" t="s">
        <v>29</v>
      </c>
      <c r="D24" s="2" t="s">
        <v>106</v>
      </c>
      <c r="E24" s="2" t="s">
        <v>1309</v>
      </c>
      <c r="F24" s="10">
        <v>15077</v>
      </c>
      <c r="G24" s="10">
        <v>169.63</v>
      </c>
      <c r="H24" s="10">
        <v>2.4700000000000002</v>
      </c>
    </row>
    <row r="25" spans="2:8" ht="13">
      <c r="B25" s="4" t="s">
        <v>2700</v>
      </c>
    </row>
    <row r="26" spans="2:8">
      <c r="B26" s="2" t="s">
        <v>11</v>
      </c>
      <c r="C26" s="7" t="s">
        <v>11</v>
      </c>
      <c r="D26" s="2" t="s">
        <v>11</v>
      </c>
      <c r="E26" s="2" t="s">
        <v>11</v>
      </c>
      <c r="F26" s="10" t="s">
        <v>11</v>
      </c>
      <c r="G26" s="10" t="s">
        <v>11</v>
      </c>
      <c r="H26" s="10" t="s">
        <v>11</v>
      </c>
    </row>
    <row r="27" spans="2:8" ht="13">
      <c r="B27" s="4" t="s">
        <v>12</v>
      </c>
      <c r="C27" s="9"/>
      <c r="D27" s="4"/>
      <c r="E27" s="4"/>
      <c r="F27" s="12"/>
      <c r="G27" s="12">
        <f>SUM(G12:G26)</f>
        <v>6898.2099999999991</v>
      </c>
      <c r="H27" s="12">
        <f>SUM(H12:H26)</f>
        <v>100.33</v>
      </c>
    </row>
    <row r="28" spans="2:8" ht="13">
      <c r="B28" s="5" t="s">
        <v>1</v>
      </c>
      <c r="C28" s="8" t="s">
        <v>2</v>
      </c>
      <c r="D28" s="5" t="s">
        <v>14</v>
      </c>
      <c r="E28" s="5" t="s">
        <v>4</v>
      </c>
      <c r="F28" s="11" t="s">
        <v>5</v>
      </c>
      <c r="G28" s="11" t="s">
        <v>6</v>
      </c>
      <c r="H28" s="11" t="s">
        <v>7</v>
      </c>
    </row>
    <row r="29" spans="2:8" ht="13">
      <c r="B29" s="4" t="s">
        <v>15</v>
      </c>
    </row>
    <row r="30" spans="2:8" ht="13">
      <c r="B30" s="4" t="s">
        <v>10</v>
      </c>
    </row>
    <row r="31" spans="2:8" ht="13">
      <c r="B31" s="4" t="s">
        <v>16</v>
      </c>
    </row>
    <row r="32" spans="2:8">
      <c r="B32" s="2" t="s">
        <v>11</v>
      </c>
      <c r="C32" s="7" t="s">
        <v>11</v>
      </c>
      <c r="D32" s="2" t="s">
        <v>11</v>
      </c>
      <c r="E32" s="2" t="s">
        <v>11</v>
      </c>
      <c r="F32" s="10" t="s">
        <v>11</v>
      </c>
      <c r="G32" s="10" t="s">
        <v>11</v>
      </c>
      <c r="H32" s="10" t="s">
        <v>11</v>
      </c>
    </row>
    <row r="33" spans="2:8" ht="13">
      <c r="B33" s="4" t="s">
        <v>20</v>
      </c>
      <c r="C33" s="9"/>
      <c r="D33" s="4"/>
      <c r="E33" s="4"/>
      <c r="F33" s="12"/>
      <c r="G33" s="12">
        <f>SUM(G28:G32)</f>
        <v>0</v>
      </c>
      <c r="H33" s="12">
        <f>SUM(H28:H32)</f>
        <v>0</v>
      </c>
    </row>
    <row r="34" spans="2:8" ht="13">
      <c r="B34" s="4" t="s">
        <v>21</v>
      </c>
    </row>
    <row r="35" spans="2:8">
      <c r="B35" s="2" t="s">
        <v>11</v>
      </c>
      <c r="C35" s="7" t="s">
        <v>11</v>
      </c>
      <c r="D35" s="2" t="s">
        <v>11</v>
      </c>
      <c r="E35" s="2" t="s">
        <v>11</v>
      </c>
      <c r="F35" s="10" t="s">
        <v>11</v>
      </c>
      <c r="G35" s="10" t="s">
        <v>11</v>
      </c>
      <c r="H35" s="10" t="s">
        <v>11</v>
      </c>
    </row>
    <row r="36" spans="2:8" ht="13">
      <c r="B36" s="4" t="s">
        <v>23</v>
      </c>
      <c r="C36" s="9"/>
      <c r="D36" s="4"/>
      <c r="E36" s="4"/>
      <c r="F36" s="12"/>
      <c r="G36" s="12">
        <f>SUM(G34:G35)</f>
        <v>0</v>
      </c>
      <c r="H36" s="12">
        <f>SUM(H34:H35)</f>
        <v>0</v>
      </c>
    </row>
    <row r="37" spans="2:8" ht="13">
      <c r="B37" s="4" t="s">
        <v>24</v>
      </c>
    </row>
    <row r="38" spans="2:8">
      <c r="B38" s="2" t="s">
        <v>11</v>
      </c>
      <c r="C38" s="7" t="s">
        <v>11</v>
      </c>
      <c r="D38" s="2" t="s">
        <v>11</v>
      </c>
      <c r="E38" s="2" t="s">
        <v>11</v>
      </c>
      <c r="F38" s="10" t="s">
        <v>11</v>
      </c>
      <c r="G38" s="10" t="s">
        <v>11</v>
      </c>
      <c r="H38" s="10" t="s">
        <v>11</v>
      </c>
    </row>
    <row r="39" spans="2:8" ht="13">
      <c r="B39" s="4" t="s">
        <v>25</v>
      </c>
      <c r="C39" s="9"/>
      <c r="D39" s="4"/>
      <c r="E39" s="4"/>
      <c r="F39" s="12"/>
      <c r="G39" s="12">
        <f>SUM(G37:G38)</f>
        <v>0</v>
      </c>
      <c r="H39" s="12">
        <f>SUM(H37:H38)</f>
        <v>0</v>
      </c>
    </row>
    <row r="40" spans="2:8" ht="13">
      <c r="B40" s="4" t="s">
        <v>340</v>
      </c>
    </row>
    <row r="41" spans="2:8">
      <c r="B41" s="2" t="s">
        <v>11</v>
      </c>
      <c r="C41" s="7" t="s">
        <v>11</v>
      </c>
      <c r="D41" s="2" t="s">
        <v>11</v>
      </c>
      <c r="E41" s="2" t="s">
        <v>11</v>
      </c>
      <c r="F41" s="10" t="s">
        <v>11</v>
      </c>
      <c r="G41" s="10" t="s">
        <v>11</v>
      </c>
      <c r="H41" s="10" t="s">
        <v>11</v>
      </c>
    </row>
    <row r="42" spans="2:8" ht="13">
      <c r="B42" s="4" t="s">
        <v>126</v>
      </c>
      <c r="C42" s="9"/>
      <c r="D42" s="4"/>
      <c r="E42" s="4"/>
      <c r="F42" s="12"/>
      <c r="G42" s="12">
        <f>SUM(G40:G41)</f>
        <v>0</v>
      </c>
      <c r="H42" s="12">
        <f>SUM(H40:H41)</f>
        <v>0</v>
      </c>
    </row>
    <row r="43" spans="2:8" ht="13">
      <c r="B43" s="4" t="s">
        <v>26</v>
      </c>
    </row>
    <row r="44" spans="2:8">
      <c r="B44" s="2" t="s">
        <v>11</v>
      </c>
      <c r="C44" s="7" t="s">
        <v>11</v>
      </c>
      <c r="D44" s="2" t="s">
        <v>11</v>
      </c>
      <c r="E44" s="2" t="s">
        <v>11</v>
      </c>
      <c r="F44" s="10" t="s">
        <v>11</v>
      </c>
      <c r="G44" s="10" t="s">
        <v>11</v>
      </c>
      <c r="H44" s="10" t="s">
        <v>11</v>
      </c>
    </row>
    <row r="45" spans="2:8" ht="13">
      <c r="B45" s="4" t="s">
        <v>125</v>
      </c>
      <c r="C45" s="9"/>
      <c r="D45" s="4"/>
      <c r="E45" s="4"/>
      <c r="F45" s="12"/>
      <c r="G45" s="12">
        <f>SUM(G43:G44)</f>
        <v>0</v>
      </c>
      <c r="H45" s="12">
        <f>SUM(H43:H44)</f>
        <v>0</v>
      </c>
    </row>
    <row r="46" spans="2:8" ht="13">
      <c r="B46" s="4" t="s">
        <v>27</v>
      </c>
    </row>
    <row r="47" spans="2:8">
      <c r="B47" s="2" t="s">
        <v>11</v>
      </c>
      <c r="C47" s="7" t="s">
        <v>11</v>
      </c>
      <c r="D47" s="2" t="s">
        <v>11</v>
      </c>
      <c r="E47" s="2" t="s">
        <v>11</v>
      </c>
      <c r="F47" s="10" t="s">
        <v>11</v>
      </c>
      <c r="G47" s="10" t="s">
        <v>11</v>
      </c>
      <c r="H47" s="10" t="s">
        <v>11</v>
      </c>
    </row>
    <row r="48" spans="2:8" ht="13">
      <c r="B48" s="4" t="s">
        <v>28</v>
      </c>
      <c r="C48" s="9"/>
      <c r="D48" s="4"/>
      <c r="E48" s="4"/>
      <c r="F48" s="12"/>
      <c r="G48" s="12">
        <f>SUM(G46:G47)</f>
        <v>0</v>
      </c>
      <c r="H48" s="12">
        <f>SUM(H46:H47)</f>
        <v>0</v>
      </c>
    </row>
    <row r="49" spans="2:8" ht="13">
      <c r="B49" s="4" t="s">
        <v>128</v>
      </c>
    </row>
    <row r="50" spans="2:8">
      <c r="B50" s="2" t="s">
        <v>11</v>
      </c>
      <c r="C50" s="7" t="s">
        <v>11</v>
      </c>
      <c r="D50" s="2" t="s">
        <v>11</v>
      </c>
      <c r="E50" s="2" t="s">
        <v>11</v>
      </c>
      <c r="F50" s="10" t="s">
        <v>11</v>
      </c>
      <c r="G50" s="10" t="s">
        <v>11</v>
      </c>
      <c r="H50" s="10" t="s">
        <v>11</v>
      </c>
    </row>
    <row r="51" spans="2:8" ht="13">
      <c r="B51" s="4" t="s">
        <v>30</v>
      </c>
      <c r="C51" s="9"/>
      <c r="D51" s="4"/>
      <c r="E51" s="4"/>
      <c r="F51" s="12"/>
      <c r="G51" s="12">
        <f>SUM(G49:G50)</f>
        <v>0</v>
      </c>
      <c r="H51" s="12">
        <f>SUM(H49:H50)</f>
        <v>0</v>
      </c>
    </row>
    <row r="52" spans="2:8" ht="13">
      <c r="B52" s="4" t="s">
        <v>129</v>
      </c>
    </row>
    <row r="53" spans="2:8">
      <c r="B53" s="2" t="s">
        <v>11</v>
      </c>
      <c r="C53" s="7" t="s">
        <v>11</v>
      </c>
      <c r="D53" s="2" t="s">
        <v>11</v>
      </c>
      <c r="E53" s="2" t="s">
        <v>11</v>
      </c>
      <c r="F53" s="10" t="s">
        <v>11</v>
      </c>
      <c r="G53" s="10" t="s">
        <v>11</v>
      </c>
      <c r="H53" s="10" t="s">
        <v>11</v>
      </c>
    </row>
    <row r="54" spans="2:8" ht="13">
      <c r="B54" s="4" t="s">
        <v>31</v>
      </c>
      <c r="C54" s="9"/>
      <c r="D54" s="4"/>
      <c r="E54" s="4"/>
      <c r="F54" s="12"/>
      <c r="G54" s="12">
        <f>SUM(G52:G53)</f>
        <v>0</v>
      </c>
      <c r="H54" s="12">
        <f>SUM(H52:H53)</f>
        <v>0</v>
      </c>
    </row>
    <row r="55" spans="2:8" ht="13">
      <c r="B55" s="4" t="s">
        <v>130</v>
      </c>
    </row>
    <row r="56" spans="2:8">
      <c r="B56" s="2" t="s">
        <v>11</v>
      </c>
      <c r="C56" s="7" t="s">
        <v>11</v>
      </c>
      <c r="D56" s="2" t="s">
        <v>11</v>
      </c>
      <c r="E56" s="2" t="s">
        <v>11</v>
      </c>
      <c r="F56" s="10" t="s">
        <v>11</v>
      </c>
      <c r="G56" s="10" t="s">
        <v>11</v>
      </c>
      <c r="H56" s="10" t="s">
        <v>11</v>
      </c>
    </row>
    <row r="57" spans="2:8" ht="13">
      <c r="B57" s="4" t="s">
        <v>124</v>
      </c>
      <c r="C57" s="9"/>
      <c r="D57" s="4"/>
      <c r="E57" s="4"/>
      <c r="F57" s="12"/>
      <c r="G57" s="12">
        <f>SUM(G55:G56)</f>
        <v>0</v>
      </c>
      <c r="H57" s="12">
        <f>SUM(H55:H56)</f>
        <v>0</v>
      </c>
    </row>
    <row r="58" spans="2:8" ht="13">
      <c r="B58" s="4" t="s">
        <v>131</v>
      </c>
    </row>
    <row r="59" spans="2:8">
      <c r="B59" s="2" t="s">
        <v>11</v>
      </c>
      <c r="C59" s="7" t="s">
        <v>11</v>
      </c>
      <c r="D59" s="2" t="s">
        <v>11</v>
      </c>
      <c r="E59" s="2" t="s">
        <v>11</v>
      </c>
      <c r="F59" s="10" t="s">
        <v>11</v>
      </c>
      <c r="G59" s="10" t="s">
        <v>11</v>
      </c>
      <c r="H59" s="10" t="s">
        <v>11</v>
      </c>
    </row>
    <row r="60" spans="2:8" ht="13">
      <c r="B60" s="4" t="s">
        <v>13</v>
      </c>
      <c r="C60" s="9"/>
      <c r="D60" s="4"/>
      <c r="E60" s="4"/>
      <c r="F60" s="12"/>
      <c r="G60" s="12">
        <f>SUM(G58:G59)</f>
        <v>0</v>
      </c>
      <c r="H60" s="12">
        <f>SUM(H58:H59)</f>
        <v>0</v>
      </c>
    </row>
    <row r="61" spans="2:8" ht="13">
      <c r="B61" s="4" t="s">
        <v>132</v>
      </c>
      <c r="C61" s="9"/>
      <c r="D61" s="4"/>
      <c r="E61" s="4"/>
      <c r="F61" s="12"/>
      <c r="G61" s="12">
        <v>2.79</v>
      </c>
      <c r="H61" s="12">
        <v>0.04</v>
      </c>
    </row>
    <row r="62" spans="2:8" ht="13">
      <c r="B62" s="4" t="s">
        <v>32</v>
      </c>
      <c r="C62" s="9"/>
      <c r="D62" s="4"/>
      <c r="E62" s="4"/>
      <c r="F62" s="12"/>
      <c r="G62" s="12">
        <v>6901</v>
      </c>
      <c r="H62" s="12">
        <v>100.37</v>
      </c>
    </row>
    <row r="63" spans="2:8" ht="13">
      <c r="B63" s="4" t="s">
        <v>326</v>
      </c>
      <c r="C63" s="9"/>
      <c r="D63" s="4"/>
      <c r="E63" s="4"/>
      <c r="F63" s="12"/>
      <c r="G63" s="12">
        <v>-25.956813310000179</v>
      </c>
      <c r="H63" s="12">
        <v>-0.37000000000000455</v>
      </c>
    </row>
    <row r="64" spans="2:8" ht="13">
      <c r="B64" s="4" t="s">
        <v>34</v>
      </c>
      <c r="C64" s="9"/>
      <c r="D64" s="4"/>
      <c r="E64" s="4"/>
      <c r="F64" s="12"/>
      <c r="G64" s="12">
        <v>6875.0431866899999</v>
      </c>
      <c r="H64" s="12">
        <v>100</v>
      </c>
    </row>
    <row r="65" spans="2:3">
      <c r="B65" s="2" t="s">
        <v>35</v>
      </c>
    </row>
    <row r="66" spans="2:3" ht="13">
      <c r="B66" s="4" t="s">
        <v>36</v>
      </c>
    </row>
    <row r="67" spans="2:3" ht="13">
      <c r="B67" s="4" t="s">
        <v>37</v>
      </c>
      <c r="C67" s="7" t="s">
        <v>1793</v>
      </c>
    </row>
    <row r="68" spans="2:3" ht="13">
      <c r="B68" s="4" t="s">
        <v>40</v>
      </c>
      <c r="C68" s="7" t="s">
        <v>39</v>
      </c>
    </row>
    <row r="69" spans="2:3" ht="13">
      <c r="B69" s="4" t="s">
        <v>699</v>
      </c>
      <c r="C69" s="7" t="s">
        <v>39</v>
      </c>
    </row>
    <row r="70" spans="2:3" ht="13">
      <c r="B70" s="4" t="s">
        <v>41</v>
      </c>
      <c r="C70" s="7" t="s">
        <v>42</v>
      </c>
    </row>
    <row r="71" spans="2:3" ht="13">
      <c r="B71" s="4" t="s">
        <v>2419</v>
      </c>
      <c r="C71" s="9"/>
    </row>
    <row r="72" spans="2:3" ht="13">
      <c r="B72" s="4" t="s">
        <v>2420</v>
      </c>
      <c r="C72" s="9"/>
    </row>
    <row r="73" spans="2:3" ht="13">
      <c r="B73" s="4" t="s">
        <v>2421</v>
      </c>
      <c r="C73" s="9"/>
    </row>
    <row r="74" spans="2:3" ht="13">
      <c r="B74" s="4" t="s">
        <v>2422</v>
      </c>
      <c r="C74" s="9"/>
    </row>
    <row r="75" spans="2:3" ht="13">
      <c r="B75" s="4" t="s">
        <v>2423</v>
      </c>
      <c r="C75" s="9"/>
    </row>
    <row r="76" spans="2:3" ht="13">
      <c r="B76" s="4" t="s">
        <v>2424</v>
      </c>
      <c r="C76" s="9"/>
    </row>
    <row r="77" spans="2:3" ht="13">
      <c r="B77" s="4" t="s">
        <v>2425</v>
      </c>
      <c r="C77" s="9"/>
    </row>
    <row r="78" spans="2:3" ht="13">
      <c r="B78" s="4" t="s">
        <v>2426</v>
      </c>
      <c r="C78" s="9"/>
    </row>
    <row r="79" spans="2:3" ht="13">
      <c r="B79" s="4" t="s">
        <v>3045</v>
      </c>
      <c r="C79" s="9"/>
    </row>
    <row r="80" spans="2:3">
      <c r="B80" s="2" t="s">
        <v>43</v>
      </c>
    </row>
    <row r="81" spans="2:4">
      <c r="B81" s="2" t="s">
        <v>807</v>
      </c>
    </row>
    <row r="84" spans="2:4" ht="14.5">
      <c r="B84" s="71" t="s">
        <v>2074</v>
      </c>
      <c r="C84" s="72"/>
    </row>
    <row r="85" spans="2:4" ht="14.5">
      <c r="B85" s="71" t="s">
        <v>808</v>
      </c>
      <c r="C85" s="73" t="s">
        <v>809</v>
      </c>
    </row>
    <row r="86" spans="2:4" ht="14.5">
      <c r="B86" s="16" t="s">
        <v>810</v>
      </c>
      <c r="C86" s="17" t="s">
        <v>811</v>
      </c>
    </row>
    <row r="87" spans="2:4" ht="14.5">
      <c r="B87" s="16" t="s">
        <v>812</v>
      </c>
      <c r="C87" s="17" t="s">
        <v>811</v>
      </c>
    </row>
    <row r="88" spans="2:4" ht="14.5">
      <c r="B88" s="16" t="s">
        <v>813</v>
      </c>
      <c r="C88" s="17" t="s">
        <v>811</v>
      </c>
    </row>
    <row r="89" spans="2:4" ht="14.5">
      <c r="B89" s="16" t="s">
        <v>814</v>
      </c>
      <c r="C89" s="17" t="s">
        <v>811</v>
      </c>
    </row>
    <row r="90" spans="2:4" ht="14.5">
      <c r="B90" s="16" t="s">
        <v>815</v>
      </c>
      <c r="C90" s="17" t="s">
        <v>811</v>
      </c>
    </row>
    <row r="91" spans="2:4" ht="14.5">
      <c r="B91" s="16" t="s">
        <v>816</v>
      </c>
      <c r="C91" s="17" t="s">
        <v>811</v>
      </c>
    </row>
    <row r="92" spans="2:4" ht="14.5">
      <c r="B92" s="71" t="s">
        <v>817</v>
      </c>
      <c r="C92" s="72" t="s">
        <v>811</v>
      </c>
    </row>
    <row r="94" spans="2:4" ht="14.5">
      <c r="B94" s="16" t="s">
        <v>52</v>
      </c>
      <c r="C94" s="17"/>
      <c r="D94" s="16"/>
    </row>
    <row r="95" spans="2:4" ht="29">
      <c r="B95" s="20" t="s">
        <v>53</v>
      </c>
      <c r="C95" s="18" t="s">
        <v>54</v>
      </c>
      <c r="D95" s="20" t="s">
        <v>55</v>
      </c>
    </row>
    <row r="96" spans="2:4" ht="14.5">
      <c r="B96" s="16" t="s">
        <v>39</v>
      </c>
      <c r="C96" s="17" t="s">
        <v>39</v>
      </c>
      <c r="D96" s="16" t="s">
        <v>39</v>
      </c>
    </row>
    <row r="98" spans="2:7" ht="13">
      <c r="B98" s="24" t="s">
        <v>56</v>
      </c>
      <c r="C98" s="25">
        <v>46326</v>
      </c>
      <c r="D98" s="14"/>
      <c r="E98" s="13"/>
      <c r="F98" s="30"/>
    </row>
    <row r="99" spans="2:7" ht="13">
      <c r="B99" s="24" t="s">
        <v>57</v>
      </c>
      <c r="C99" s="26" t="s">
        <v>58</v>
      </c>
      <c r="D99" s="24" t="s">
        <v>59</v>
      </c>
      <c r="E99" s="27" t="s">
        <v>60</v>
      </c>
      <c r="F99" s="29" t="s">
        <v>61</v>
      </c>
      <c r="G99" s="12"/>
    </row>
    <row r="100" spans="2:7">
      <c r="B100" s="22" t="s">
        <v>39</v>
      </c>
      <c r="C100" s="23" t="s">
        <v>39</v>
      </c>
      <c r="D100" s="22" t="s">
        <v>39</v>
      </c>
      <c r="E100" s="19" t="s">
        <v>39</v>
      </c>
      <c r="F100" s="28" t="s">
        <v>39</v>
      </c>
    </row>
    <row r="103" spans="2:7" ht="13">
      <c r="B103" s="4" t="s">
        <v>62</v>
      </c>
    </row>
    <row r="104" spans="2:7" ht="13">
      <c r="B104" s="4"/>
    </row>
    <row r="105" spans="2:7" ht="13">
      <c r="B105" s="4" t="s">
        <v>1810</v>
      </c>
    </row>
    <row r="106" spans="2:7" ht="13">
      <c r="B106" s="24" t="s">
        <v>63</v>
      </c>
      <c r="C106" s="26" t="s">
        <v>64</v>
      </c>
      <c r="D106" s="4"/>
    </row>
    <row r="107" spans="2:7">
      <c r="B107" s="14" t="s">
        <v>39</v>
      </c>
      <c r="C107" s="15" t="s">
        <v>39</v>
      </c>
    </row>
    <row r="109" spans="2:7" ht="13">
      <c r="B109" s="24" t="s">
        <v>65</v>
      </c>
      <c r="C109" s="26" t="s">
        <v>64</v>
      </c>
    </row>
    <row r="110" spans="2:7">
      <c r="B110" s="14" t="s">
        <v>39</v>
      </c>
      <c r="C110" s="15" t="s">
        <v>39</v>
      </c>
    </row>
    <row r="112" spans="2:7" ht="13">
      <c r="B112" s="24" t="s">
        <v>66</v>
      </c>
      <c r="C112" s="26" t="s">
        <v>67</v>
      </c>
    </row>
    <row r="113" spans="2:7">
      <c r="B113" s="14" t="s">
        <v>39</v>
      </c>
      <c r="C113" s="15" t="s">
        <v>39</v>
      </c>
    </row>
    <row r="115" spans="2:7" ht="13">
      <c r="B115" s="27" t="s">
        <v>68</v>
      </c>
      <c r="C115" s="26" t="s">
        <v>67</v>
      </c>
    </row>
    <row r="116" spans="2:7">
      <c r="B116" s="13" t="s">
        <v>39</v>
      </c>
      <c r="C116" s="15" t="s">
        <v>39</v>
      </c>
    </row>
    <row r="118" spans="2:7" ht="13">
      <c r="B118" s="24" t="s">
        <v>69</v>
      </c>
      <c r="C118" s="26" t="s">
        <v>39</v>
      </c>
    </row>
    <row r="120" spans="2:7" ht="13">
      <c r="B120" s="24" t="s">
        <v>70</v>
      </c>
      <c r="C120" s="25">
        <v>46326</v>
      </c>
      <c r="D120" s="14"/>
      <c r="E120" s="13"/>
      <c r="F120" s="30"/>
    </row>
    <row r="121" spans="2:7" ht="13">
      <c r="B121" s="24" t="s">
        <v>57</v>
      </c>
      <c r="C121" s="26" t="s">
        <v>58</v>
      </c>
      <c r="D121" s="24" t="s">
        <v>59</v>
      </c>
      <c r="E121" s="27" t="s">
        <v>60</v>
      </c>
      <c r="F121" s="29" t="s">
        <v>61</v>
      </c>
      <c r="G121" s="12"/>
    </row>
    <row r="122" spans="2:7">
      <c r="B122" s="22" t="s">
        <v>39</v>
      </c>
      <c r="C122" s="23" t="s">
        <v>39</v>
      </c>
      <c r="D122" s="22" t="s">
        <v>39</v>
      </c>
      <c r="E122" s="19" t="s">
        <v>39</v>
      </c>
      <c r="F122" s="28" t="s">
        <v>39</v>
      </c>
    </row>
    <row r="123" spans="2:7" ht="13">
      <c r="B123" s="4" t="s">
        <v>62</v>
      </c>
    </row>
    <row r="124" spans="2:7" ht="13">
      <c r="B124" s="4"/>
    </row>
    <row r="125" spans="2:7" ht="13">
      <c r="B125" s="4" t="s">
        <v>1810</v>
      </c>
    </row>
    <row r="126" spans="2:7" ht="13">
      <c r="B126" s="24" t="s">
        <v>63</v>
      </c>
      <c r="C126" s="26" t="s">
        <v>64</v>
      </c>
      <c r="D126" s="4"/>
    </row>
    <row r="127" spans="2:7">
      <c r="B127" s="14" t="s">
        <v>39</v>
      </c>
      <c r="C127" s="15" t="s">
        <v>39</v>
      </c>
    </row>
    <row r="129" spans="2:6" ht="13">
      <c r="B129" s="24" t="s">
        <v>65</v>
      </c>
      <c r="C129" s="26" t="s">
        <v>64</v>
      </c>
    </row>
    <row r="130" spans="2:6">
      <c r="B130" s="14" t="s">
        <v>39</v>
      </c>
      <c r="C130" s="15" t="s">
        <v>39</v>
      </c>
    </row>
    <row r="132" spans="2:6" ht="13">
      <c r="B132" s="24" t="s">
        <v>66</v>
      </c>
      <c r="C132" s="26" t="s">
        <v>67</v>
      </c>
    </row>
    <row r="133" spans="2:6">
      <c r="B133" s="14" t="s">
        <v>39</v>
      </c>
      <c r="C133" s="15" t="s">
        <v>39</v>
      </c>
    </row>
    <row r="135" spans="2:6" ht="13">
      <c r="B135" s="27" t="s">
        <v>68</v>
      </c>
      <c r="C135" s="26" t="s">
        <v>67</v>
      </c>
    </row>
    <row r="136" spans="2:6">
      <c r="B136" s="13" t="s">
        <v>39</v>
      </c>
      <c r="C136" s="15" t="s">
        <v>39</v>
      </c>
    </row>
    <row r="138" spans="2:6" ht="13">
      <c r="B138" s="24" t="s">
        <v>69</v>
      </c>
      <c r="C138" s="26" t="s">
        <v>39</v>
      </c>
    </row>
    <row r="141" spans="2:6" ht="13">
      <c r="B141" s="4" t="s">
        <v>1811</v>
      </c>
    </row>
    <row r="143" spans="2:6" ht="13">
      <c r="B143" s="24" t="s">
        <v>57</v>
      </c>
      <c r="C143" s="26" t="s">
        <v>71</v>
      </c>
      <c r="D143" s="24" t="s">
        <v>72</v>
      </c>
      <c r="E143" s="24" t="s">
        <v>73</v>
      </c>
      <c r="F143" s="12"/>
    </row>
    <row r="144" spans="2:6">
      <c r="B144" s="14" t="s">
        <v>39</v>
      </c>
      <c r="C144" s="15" t="s">
        <v>39</v>
      </c>
      <c r="D144" s="14" t="s">
        <v>39</v>
      </c>
      <c r="E144" s="14" t="s">
        <v>39</v>
      </c>
    </row>
    <row r="147" spans="2:80" ht="13">
      <c r="B147" s="4" t="s">
        <v>74</v>
      </c>
      <c r="C147" s="9" t="s">
        <v>39</v>
      </c>
      <c r="D147" s="4"/>
      <c r="E147" s="4"/>
      <c r="F147" s="12"/>
      <c r="G147" s="12"/>
      <c r="H147" s="12"/>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row>
    <row r="149" spans="2:80" ht="13">
      <c r="B149" s="4" t="s">
        <v>1812</v>
      </c>
    </row>
    <row r="151" spans="2:80" ht="13">
      <c r="B151" s="24" t="s">
        <v>75</v>
      </c>
      <c r="C151" s="26" t="s">
        <v>64</v>
      </c>
      <c r="D151" s="4"/>
    </row>
    <row r="152" spans="2:80">
      <c r="B152" s="14" t="s">
        <v>39</v>
      </c>
      <c r="C152" s="15" t="s">
        <v>39</v>
      </c>
    </row>
    <row r="155" spans="2:80" ht="13">
      <c r="B155" s="24" t="s">
        <v>76</v>
      </c>
      <c r="C155" s="26" t="s">
        <v>77</v>
      </c>
      <c r="D155" s="4"/>
    </row>
    <row r="156" spans="2:80">
      <c r="B156" s="14" t="s">
        <v>39</v>
      </c>
      <c r="C156" s="15" t="s">
        <v>39</v>
      </c>
    </row>
    <row r="159" spans="2:80" ht="13">
      <c r="B159" s="4" t="s">
        <v>78</v>
      </c>
    </row>
    <row r="162" spans="2:80" ht="13">
      <c r="B162" s="4" t="s">
        <v>1813</v>
      </c>
    </row>
    <row r="164" spans="2:80" ht="13">
      <c r="B164" s="24" t="s">
        <v>57</v>
      </c>
      <c r="C164" s="26" t="s">
        <v>79</v>
      </c>
      <c r="D164" s="24" t="s">
        <v>71</v>
      </c>
      <c r="E164" s="24" t="s">
        <v>72</v>
      </c>
      <c r="F164" s="29" t="s">
        <v>73</v>
      </c>
      <c r="G164" s="12"/>
    </row>
    <row r="165" spans="2:80">
      <c r="B165" s="14" t="s">
        <v>39</v>
      </c>
      <c r="C165" s="15" t="s">
        <v>39</v>
      </c>
      <c r="D165" s="14" t="s">
        <v>39</v>
      </c>
      <c r="E165" s="14" t="s">
        <v>39</v>
      </c>
      <c r="F165" s="21" t="s">
        <v>39</v>
      </c>
    </row>
    <row r="168" spans="2:80" ht="13">
      <c r="B168" s="4" t="s">
        <v>74</v>
      </c>
      <c r="C168" s="9" t="s">
        <v>39</v>
      </c>
      <c r="D168" s="4"/>
      <c r="E168" s="4"/>
      <c r="F168" s="12"/>
      <c r="G168" s="12"/>
      <c r="H168" s="12"/>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row>
    <row r="170" spans="2:80" ht="13">
      <c r="B170" s="4" t="s">
        <v>1812</v>
      </c>
    </row>
    <row r="172" spans="2:80" ht="13">
      <c r="B172" s="24" t="s">
        <v>75</v>
      </c>
      <c r="C172" s="26" t="s">
        <v>64</v>
      </c>
      <c r="D172" s="4"/>
    </row>
    <row r="173" spans="2:80">
      <c r="B173" s="14" t="s">
        <v>39</v>
      </c>
      <c r="C173" s="15" t="s">
        <v>39</v>
      </c>
    </row>
    <row r="176" spans="2:80" ht="13">
      <c r="B176" s="24" t="s">
        <v>76</v>
      </c>
      <c r="C176" s="26" t="s">
        <v>77</v>
      </c>
      <c r="D176" s="4"/>
    </row>
    <row r="177" spans="2:7">
      <c r="B177" s="14" t="s">
        <v>39</v>
      </c>
      <c r="C177" s="15" t="s">
        <v>39</v>
      </c>
    </row>
    <row r="180" spans="2:7" ht="13">
      <c r="B180" s="4" t="s">
        <v>78</v>
      </c>
    </row>
    <row r="183" spans="2:7" ht="13">
      <c r="B183" s="4" t="s">
        <v>1814</v>
      </c>
    </row>
    <row r="184" spans="2:7" ht="13">
      <c r="B184" s="24" t="s">
        <v>57</v>
      </c>
      <c r="C184" s="26" t="s">
        <v>80</v>
      </c>
      <c r="D184" s="24" t="s">
        <v>81</v>
      </c>
      <c r="E184" s="24" t="s">
        <v>82</v>
      </c>
      <c r="F184" s="29" t="s">
        <v>83</v>
      </c>
      <c r="G184" s="12"/>
    </row>
    <row r="185" spans="2:7">
      <c r="B185" s="14" t="s">
        <v>39</v>
      </c>
      <c r="C185" s="15" t="s">
        <v>39</v>
      </c>
      <c r="D185" s="14" t="s">
        <v>39</v>
      </c>
      <c r="E185" s="14" t="s">
        <v>39</v>
      </c>
      <c r="F185" s="21" t="s">
        <v>39</v>
      </c>
    </row>
    <row r="186" spans="2:7">
      <c r="B186" s="2" t="s">
        <v>127</v>
      </c>
    </row>
  </sheetData>
  <mergeCells count="3">
    <mergeCell ref="B1:E1"/>
    <mergeCell ref="C3:C7"/>
    <mergeCell ref="D3:D7"/>
  </mergeCells>
  <hyperlinks>
    <hyperlink ref="A1" location="Index!A1" display="Index" xr:uid="{6ADE1D56-31B1-4E0C-9511-6016BD2F8E6A}"/>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B06A9-A8E6-4BA5-BC06-4F8ABAFB661C}">
  <sheetPr codeName="Sheet54"/>
  <dimension ref="A1:CB179"/>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1569</v>
      </c>
      <c r="C1" s="255"/>
      <c r="D1" s="255"/>
      <c r="E1" s="255"/>
    </row>
    <row r="3" spans="1:9" ht="14.5">
      <c r="B3" s="68" t="s">
        <v>1570</v>
      </c>
      <c r="C3" s="256"/>
      <c r="D3" s="257"/>
      <c r="E3" s="1"/>
    </row>
    <row r="4" spans="1:9" ht="14.5">
      <c r="B4" s="69" t="s">
        <v>1571</v>
      </c>
      <c r="C4" s="256"/>
      <c r="D4" s="257"/>
      <c r="E4" s="1"/>
    </row>
    <row r="5" spans="1:9" ht="14.5">
      <c r="B5" s="74" t="s">
        <v>135</v>
      </c>
      <c r="C5" s="256"/>
      <c r="D5" s="257"/>
      <c r="E5" s="1"/>
    </row>
    <row r="6" spans="1:9" ht="14.5">
      <c r="B6" s="74" t="s">
        <v>1470</v>
      </c>
      <c r="C6" s="256"/>
      <c r="D6" s="257"/>
      <c r="E6" s="1"/>
    </row>
    <row r="7" spans="1:9" ht="29">
      <c r="B7" s="69" t="s">
        <v>1572</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2903</v>
      </c>
      <c r="C15" s="7" t="s">
        <v>29</v>
      </c>
      <c r="D15" s="2" t="s">
        <v>85</v>
      </c>
      <c r="E15" s="2" t="s">
        <v>86</v>
      </c>
      <c r="F15" s="10">
        <v>33187</v>
      </c>
      <c r="G15" s="10">
        <v>463.95</v>
      </c>
      <c r="H15" s="10">
        <v>22.44</v>
      </c>
    </row>
    <row r="16" spans="1:9">
      <c r="B16" s="2" t="s">
        <v>2896</v>
      </c>
      <c r="C16" s="7" t="s">
        <v>29</v>
      </c>
      <c r="D16" s="2" t="s">
        <v>85</v>
      </c>
      <c r="E16" s="2" t="s">
        <v>99</v>
      </c>
      <c r="F16" s="10">
        <v>96937</v>
      </c>
      <c r="G16" s="10">
        <v>447.46</v>
      </c>
      <c r="H16" s="10">
        <v>21.64</v>
      </c>
    </row>
    <row r="17" spans="2:8">
      <c r="B17" s="2" t="s">
        <v>3098</v>
      </c>
      <c r="C17" s="7" t="s">
        <v>29</v>
      </c>
      <c r="D17" s="2" t="s">
        <v>85</v>
      </c>
      <c r="E17" s="2" t="s">
        <v>707</v>
      </c>
      <c r="F17" s="10">
        <v>59837</v>
      </c>
      <c r="G17" s="10">
        <v>414.55</v>
      </c>
      <c r="H17" s="10">
        <v>20.05</v>
      </c>
    </row>
    <row r="18" spans="2:8">
      <c r="B18" s="2" t="s">
        <v>3294</v>
      </c>
      <c r="C18" s="7" t="s">
        <v>29</v>
      </c>
      <c r="D18" s="2" t="s">
        <v>85</v>
      </c>
      <c r="E18" s="2" t="s">
        <v>709</v>
      </c>
      <c r="F18" s="10">
        <v>32028</v>
      </c>
      <c r="G18" s="10">
        <v>389.78</v>
      </c>
      <c r="H18" s="10">
        <v>18.850000000000001</v>
      </c>
    </row>
    <row r="19" spans="2:8">
      <c r="B19" s="2" t="s">
        <v>3108</v>
      </c>
      <c r="C19" s="7" t="s">
        <v>29</v>
      </c>
      <c r="D19" s="2" t="s">
        <v>85</v>
      </c>
      <c r="E19" s="2" t="s">
        <v>862</v>
      </c>
      <c r="F19" s="10">
        <v>34374</v>
      </c>
      <c r="G19" s="10">
        <v>116.77</v>
      </c>
      <c r="H19" s="10">
        <v>5.65</v>
      </c>
    </row>
    <row r="20" spans="2:8">
      <c r="B20" s="2" t="s">
        <v>3295</v>
      </c>
      <c r="C20" s="7" t="s">
        <v>29</v>
      </c>
      <c r="D20" s="2" t="s">
        <v>85</v>
      </c>
      <c r="E20" s="2" t="s">
        <v>863</v>
      </c>
      <c r="F20" s="10">
        <v>9166</v>
      </c>
      <c r="G20" s="10">
        <v>76.81</v>
      </c>
      <c r="H20" s="10">
        <v>3.71</v>
      </c>
    </row>
    <row r="21" spans="2:8">
      <c r="B21" s="2" t="s">
        <v>3117</v>
      </c>
      <c r="C21" s="7" t="s">
        <v>29</v>
      </c>
      <c r="D21" s="2" t="s">
        <v>85</v>
      </c>
      <c r="E21" s="2" t="s">
        <v>722</v>
      </c>
      <c r="F21" s="10">
        <v>92422</v>
      </c>
      <c r="G21" s="10">
        <v>66.540000000000006</v>
      </c>
      <c r="H21" s="10">
        <v>3.22</v>
      </c>
    </row>
    <row r="22" spans="2:8">
      <c r="B22" s="2" t="s">
        <v>3296</v>
      </c>
      <c r="C22" s="7" t="s">
        <v>29</v>
      </c>
      <c r="D22" s="2" t="s">
        <v>85</v>
      </c>
      <c r="E22" s="2" t="s">
        <v>864</v>
      </c>
      <c r="F22" s="10">
        <v>244505</v>
      </c>
      <c r="G22" s="10">
        <v>37.04</v>
      </c>
      <c r="H22" s="10">
        <v>1.79</v>
      </c>
    </row>
    <row r="23" spans="2:8">
      <c r="B23" s="2" t="s">
        <v>2860</v>
      </c>
      <c r="C23" s="7" t="s">
        <v>29</v>
      </c>
      <c r="D23" s="2" t="s">
        <v>85</v>
      </c>
      <c r="E23" s="2" t="s">
        <v>534</v>
      </c>
      <c r="F23" s="10">
        <v>8618</v>
      </c>
      <c r="G23" s="10">
        <v>30.25</v>
      </c>
      <c r="H23" s="10">
        <v>1.46</v>
      </c>
    </row>
    <row r="24" spans="2:8">
      <c r="B24" s="2" t="s">
        <v>3297</v>
      </c>
      <c r="C24" s="7" t="s">
        <v>29</v>
      </c>
      <c r="D24" s="2" t="s">
        <v>85</v>
      </c>
      <c r="E24" s="2" t="s">
        <v>846</v>
      </c>
      <c r="F24" s="10">
        <v>13714</v>
      </c>
      <c r="G24" s="10">
        <v>21.16</v>
      </c>
      <c r="H24" s="10">
        <v>1.02</v>
      </c>
    </row>
    <row r="25" spans="2:8" ht="13">
      <c r="B25" s="4" t="s">
        <v>2700</v>
      </c>
    </row>
    <row r="26" spans="2:8">
      <c r="B26" s="2" t="s">
        <v>11</v>
      </c>
      <c r="C26" s="7" t="s">
        <v>11</v>
      </c>
      <c r="D26" s="2" t="s">
        <v>11</v>
      </c>
      <c r="E26" s="2" t="s">
        <v>11</v>
      </c>
      <c r="F26" s="10" t="s">
        <v>11</v>
      </c>
      <c r="G26" s="10" t="s">
        <v>11</v>
      </c>
      <c r="H26" s="10" t="s">
        <v>11</v>
      </c>
    </row>
    <row r="27" spans="2:8" ht="13">
      <c r="B27" s="4" t="s">
        <v>12</v>
      </c>
      <c r="C27" s="9"/>
      <c r="D27" s="4"/>
      <c r="E27" s="4"/>
      <c r="F27" s="12"/>
      <c r="G27" s="12">
        <f>SUM(G12:G26)</f>
        <v>2064.31</v>
      </c>
      <c r="H27" s="12">
        <f>SUM(H12:H26)</f>
        <v>99.829999999999984</v>
      </c>
    </row>
    <row r="28" spans="2:8" ht="13">
      <c r="B28" s="5" t="s">
        <v>1</v>
      </c>
      <c r="C28" s="8" t="s">
        <v>2</v>
      </c>
      <c r="D28" s="5" t="s">
        <v>14</v>
      </c>
      <c r="E28" s="5" t="s">
        <v>4</v>
      </c>
      <c r="F28" s="11" t="s">
        <v>5</v>
      </c>
      <c r="G28" s="11" t="s">
        <v>6</v>
      </c>
      <c r="H28" s="11" t="s">
        <v>7</v>
      </c>
    </row>
    <row r="29" spans="2:8" ht="13">
      <c r="B29" s="4" t="s">
        <v>15</v>
      </c>
    </row>
    <row r="30" spans="2:8" ht="13">
      <c r="B30" s="4" t="s">
        <v>10</v>
      </c>
    </row>
    <row r="31" spans="2:8" ht="13">
      <c r="B31" s="4" t="s">
        <v>16</v>
      </c>
    </row>
    <row r="32" spans="2:8">
      <c r="B32" s="2" t="s">
        <v>11</v>
      </c>
      <c r="C32" s="7" t="s">
        <v>11</v>
      </c>
      <c r="D32" s="2" t="s">
        <v>11</v>
      </c>
      <c r="E32" s="2" t="s">
        <v>11</v>
      </c>
      <c r="F32" s="10" t="s">
        <v>11</v>
      </c>
      <c r="G32" s="10" t="s">
        <v>11</v>
      </c>
      <c r="H32" s="10" t="s">
        <v>11</v>
      </c>
    </row>
    <row r="33" spans="2:8" ht="13">
      <c r="B33" s="4" t="s">
        <v>20</v>
      </c>
      <c r="C33" s="9"/>
      <c r="D33" s="4"/>
      <c r="E33" s="4"/>
      <c r="F33" s="12"/>
      <c r="G33" s="12">
        <f>SUM(G28:G32)</f>
        <v>0</v>
      </c>
      <c r="H33" s="12">
        <f>SUM(H28:H32)</f>
        <v>0</v>
      </c>
    </row>
    <row r="34" spans="2:8" ht="13">
      <c r="B34" s="4" t="s">
        <v>21</v>
      </c>
    </row>
    <row r="35" spans="2:8">
      <c r="B35" s="2" t="s">
        <v>11</v>
      </c>
      <c r="C35" s="7" t="s">
        <v>11</v>
      </c>
      <c r="D35" s="2" t="s">
        <v>11</v>
      </c>
      <c r="E35" s="2" t="s">
        <v>11</v>
      </c>
      <c r="F35" s="10" t="s">
        <v>11</v>
      </c>
      <c r="G35" s="10" t="s">
        <v>11</v>
      </c>
      <c r="H35" s="10" t="s">
        <v>11</v>
      </c>
    </row>
    <row r="36" spans="2:8" ht="13">
      <c r="B36" s="4" t="s">
        <v>23</v>
      </c>
      <c r="C36" s="9"/>
      <c r="D36" s="4"/>
      <c r="E36" s="4"/>
      <c r="F36" s="12"/>
      <c r="G36" s="12">
        <f>SUM(G34:G35)</f>
        <v>0</v>
      </c>
      <c r="H36" s="12">
        <f>SUM(H34:H35)</f>
        <v>0</v>
      </c>
    </row>
    <row r="37" spans="2:8" ht="13">
      <c r="B37" s="4" t="s">
        <v>24</v>
      </c>
    </row>
    <row r="38" spans="2:8">
      <c r="B38" s="2" t="s">
        <v>11</v>
      </c>
      <c r="C38" s="7" t="s">
        <v>11</v>
      </c>
      <c r="D38" s="2" t="s">
        <v>11</v>
      </c>
      <c r="E38" s="2" t="s">
        <v>11</v>
      </c>
      <c r="F38" s="10" t="s">
        <v>11</v>
      </c>
      <c r="G38" s="10" t="s">
        <v>11</v>
      </c>
      <c r="H38" s="10" t="s">
        <v>11</v>
      </c>
    </row>
    <row r="39" spans="2:8" ht="13">
      <c r="B39" s="4" t="s">
        <v>25</v>
      </c>
      <c r="C39" s="9"/>
      <c r="D39" s="4"/>
      <c r="E39" s="4"/>
      <c r="F39" s="12"/>
      <c r="G39" s="12">
        <f>SUM(G37:G38)</f>
        <v>0</v>
      </c>
      <c r="H39" s="12">
        <f>SUM(H37:H38)</f>
        <v>0</v>
      </c>
    </row>
    <row r="40" spans="2:8" ht="13">
      <c r="B40" s="4" t="s">
        <v>340</v>
      </c>
    </row>
    <row r="41" spans="2:8">
      <c r="B41" s="2" t="s">
        <v>11</v>
      </c>
      <c r="C41" s="7" t="s">
        <v>11</v>
      </c>
      <c r="D41" s="2" t="s">
        <v>11</v>
      </c>
      <c r="E41" s="2" t="s">
        <v>11</v>
      </c>
      <c r="F41" s="10" t="s">
        <v>11</v>
      </c>
      <c r="G41" s="10" t="s">
        <v>11</v>
      </c>
      <c r="H41" s="10" t="s">
        <v>11</v>
      </c>
    </row>
    <row r="42" spans="2:8" ht="13">
      <c r="B42" s="4" t="s">
        <v>126</v>
      </c>
      <c r="C42" s="9"/>
      <c r="D42" s="4"/>
      <c r="E42" s="4"/>
      <c r="F42" s="12"/>
      <c r="G42" s="12">
        <f>SUM(G40:G41)</f>
        <v>0</v>
      </c>
      <c r="H42" s="12">
        <f>SUM(H40:H41)</f>
        <v>0</v>
      </c>
    </row>
    <row r="43" spans="2:8" ht="13">
      <c r="B43" s="4" t="s">
        <v>26</v>
      </c>
    </row>
    <row r="44" spans="2:8">
      <c r="B44" s="2" t="s">
        <v>11</v>
      </c>
      <c r="C44" s="7" t="s">
        <v>11</v>
      </c>
      <c r="D44" s="2" t="s">
        <v>11</v>
      </c>
      <c r="E44" s="2" t="s">
        <v>11</v>
      </c>
      <c r="F44" s="10" t="s">
        <v>11</v>
      </c>
      <c r="G44" s="10" t="s">
        <v>11</v>
      </c>
      <c r="H44" s="10" t="s">
        <v>11</v>
      </c>
    </row>
    <row r="45" spans="2:8" ht="13">
      <c r="B45" s="4" t="s">
        <v>125</v>
      </c>
      <c r="C45" s="9"/>
      <c r="D45" s="4"/>
      <c r="E45" s="4"/>
      <c r="F45" s="12"/>
      <c r="G45" s="12">
        <f>SUM(G43:G44)</f>
        <v>0</v>
      </c>
      <c r="H45" s="12">
        <f>SUM(H43:H44)</f>
        <v>0</v>
      </c>
    </row>
    <row r="46" spans="2:8" ht="13">
      <c r="B46" s="4" t="s">
        <v>27</v>
      </c>
    </row>
    <row r="47" spans="2:8">
      <c r="B47" s="2" t="s">
        <v>11</v>
      </c>
      <c r="C47" s="7" t="s">
        <v>11</v>
      </c>
      <c r="D47" s="2" t="s">
        <v>11</v>
      </c>
      <c r="E47" s="2" t="s">
        <v>11</v>
      </c>
      <c r="F47" s="10" t="s">
        <v>11</v>
      </c>
      <c r="G47" s="10" t="s">
        <v>11</v>
      </c>
      <c r="H47" s="10" t="s">
        <v>11</v>
      </c>
    </row>
    <row r="48" spans="2:8" ht="13">
      <c r="B48" s="4" t="s">
        <v>28</v>
      </c>
      <c r="C48" s="9"/>
      <c r="D48" s="4"/>
      <c r="E48" s="4"/>
      <c r="F48" s="12"/>
      <c r="G48" s="12">
        <f>SUM(G46:G47)</f>
        <v>0</v>
      </c>
      <c r="H48" s="12">
        <f>SUM(H46:H47)</f>
        <v>0</v>
      </c>
    </row>
    <row r="49" spans="2:8" ht="13">
      <c r="B49" s="4" t="s">
        <v>128</v>
      </c>
    </row>
    <row r="50" spans="2:8">
      <c r="B50" s="2" t="s">
        <v>11</v>
      </c>
      <c r="C50" s="7" t="s">
        <v>11</v>
      </c>
      <c r="D50" s="2" t="s">
        <v>11</v>
      </c>
      <c r="E50" s="2" t="s">
        <v>11</v>
      </c>
      <c r="F50" s="10" t="s">
        <v>11</v>
      </c>
      <c r="G50" s="10" t="s">
        <v>11</v>
      </c>
      <c r="H50" s="10" t="s">
        <v>11</v>
      </c>
    </row>
    <row r="51" spans="2:8" ht="13">
      <c r="B51" s="4" t="s">
        <v>30</v>
      </c>
      <c r="C51" s="9"/>
      <c r="D51" s="4"/>
      <c r="E51" s="4"/>
      <c r="F51" s="12"/>
      <c r="G51" s="12">
        <f>SUM(G49:G50)</f>
        <v>0</v>
      </c>
      <c r="H51" s="12">
        <f>SUM(H49:H50)</f>
        <v>0</v>
      </c>
    </row>
    <row r="52" spans="2:8" ht="13">
      <c r="B52" s="4" t="s">
        <v>129</v>
      </c>
    </row>
    <row r="53" spans="2:8">
      <c r="B53" s="2" t="s">
        <v>11</v>
      </c>
      <c r="C53" s="7" t="s">
        <v>11</v>
      </c>
      <c r="D53" s="2" t="s">
        <v>11</v>
      </c>
      <c r="E53" s="2" t="s">
        <v>11</v>
      </c>
      <c r="F53" s="10" t="s">
        <v>11</v>
      </c>
      <c r="G53" s="10" t="s">
        <v>11</v>
      </c>
      <c r="H53" s="10" t="s">
        <v>11</v>
      </c>
    </row>
    <row r="54" spans="2:8" ht="13">
      <c r="B54" s="4" t="s">
        <v>31</v>
      </c>
      <c r="C54" s="9"/>
      <c r="D54" s="4"/>
      <c r="E54" s="4"/>
      <c r="F54" s="12"/>
      <c r="G54" s="12">
        <f>SUM(G52:G53)</f>
        <v>0</v>
      </c>
      <c r="H54" s="12">
        <f>SUM(H52:H53)</f>
        <v>0</v>
      </c>
    </row>
    <row r="55" spans="2:8" ht="13">
      <c r="B55" s="4" t="s">
        <v>130</v>
      </c>
    </row>
    <row r="56" spans="2:8">
      <c r="B56" s="2" t="s">
        <v>11</v>
      </c>
      <c r="C56" s="7" t="s">
        <v>11</v>
      </c>
      <c r="D56" s="2" t="s">
        <v>11</v>
      </c>
      <c r="E56" s="2" t="s">
        <v>11</v>
      </c>
      <c r="F56" s="10" t="s">
        <v>11</v>
      </c>
      <c r="G56" s="10" t="s">
        <v>11</v>
      </c>
      <c r="H56" s="10" t="s">
        <v>11</v>
      </c>
    </row>
    <row r="57" spans="2:8" ht="13">
      <c r="B57" s="4" t="s">
        <v>124</v>
      </c>
      <c r="C57" s="9"/>
      <c r="D57" s="4"/>
      <c r="E57" s="4"/>
      <c r="F57" s="12"/>
      <c r="G57" s="12">
        <f>SUM(G55:G56)</f>
        <v>0</v>
      </c>
      <c r="H57" s="12">
        <f>SUM(H55:H56)</f>
        <v>0</v>
      </c>
    </row>
    <row r="58" spans="2:8" ht="13">
      <c r="B58" s="4" t="s">
        <v>131</v>
      </c>
    </row>
    <row r="59" spans="2:8">
      <c r="B59" s="2" t="s">
        <v>11</v>
      </c>
      <c r="C59" s="7" t="s">
        <v>11</v>
      </c>
      <c r="D59" s="2" t="s">
        <v>11</v>
      </c>
      <c r="E59" s="2" t="s">
        <v>11</v>
      </c>
      <c r="F59" s="10" t="s">
        <v>11</v>
      </c>
      <c r="G59" s="10" t="s">
        <v>11</v>
      </c>
      <c r="H59" s="10" t="s">
        <v>11</v>
      </c>
    </row>
    <row r="60" spans="2:8" ht="13">
      <c r="B60" s="4" t="s">
        <v>13</v>
      </c>
      <c r="C60" s="9"/>
      <c r="D60" s="4"/>
      <c r="E60" s="4"/>
      <c r="F60" s="12"/>
      <c r="G60" s="12">
        <f>SUM(G58:G59)</f>
        <v>0</v>
      </c>
      <c r="H60" s="12">
        <f>SUM(H58:H59)</f>
        <v>0</v>
      </c>
    </row>
    <row r="61" spans="2:8" ht="13">
      <c r="B61" s="4" t="s">
        <v>32</v>
      </c>
      <c r="C61" s="9"/>
      <c r="D61" s="4"/>
      <c r="E61" s="4"/>
      <c r="F61" s="12"/>
      <c r="G61" s="12">
        <v>2064.31</v>
      </c>
      <c r="H61" s="12">
        <v>99.83</v>
      </c>
    </row>
    <row r="62" spans="2:8" ht="13">
      <c r="B62" s="4" t="s">
        <v>33</v>
      </c>
      <c r="C62" s="9"/>
      <c r="D62" s="4"/>
      <c r="E62" s="4"/>
      <c r="F62" s="12"/>
      <c r="G62" s="12">
        <v>3.5320065999999315</v>
      </c>
      <c r="H62" s="12">
        <v>0.17000000000000171</v>
      </c>
    </row>
    <row r="63" spans="2:8" ht="13">
      <c r="B63" s="4" t="s">
        <v>34</v>
      </c>
      <c r="C63" s="9"/>
      <c r="D63" s="4"/>
      <c r="E63" s="4"/>
      <c r="F63" s="12"/>
      <c r="G63" s="12">
        <v>2067.8420065999999</v>
      </c>
      <c r="H63" s="12">
        <v>100</v>
      </c>
    </row>
    <row r="64" spans="2:8">
      <c r="B64" s="2" t="s">
        <v>35</v>
      </c>
    </row>
    <row r="65" spans="2:3" ht="13">
      <c r="B65" s="4" t="s">
        <v>36</v>
      </c>
    </row>
    <row r="66" spans="2:3" ht="13">
      <c r="B66" s="4" t="s">
        <v>37</v>
      </c>
      <c r="C66" s="7" t="s">
        <v>1793</v>
      </c>
    </row>
    <row r="67" spans="2:3" ht="13">
      <c r="B67" s="4" t="s">
        <v>40</v>
      </c>
      <c r="C67" s="7" t="s">
        <v>39</v>
      </c>
    </row>
    <row r="68" spans="2:3" ht="13">
      <c r="B68" s="4" t="s">
        <v>699</v>
      </c>
      <c r="C68" s="7" t="s">
        <v>39</v>
      </c>
    </row>
    <row r="69" spans="2:3" ht="13">
      <c r="B69" s="4" t="s">
        <v>41</v>
      </c>
      <c r="C69" s="7" t="s">
        <v>42</v>
      </c>
    </row>
    <row r="70" spans="2:3" ht="13">
      <c r="B70" s="4" t="s">
        <v>2417</v>
      </c>
      <c r="C70" s="9"/>
    </row>
    <row r="71" spans="2:3" ht="13">
      <c r="B71" s="4" t="s">
        <v>2418</v>
      </c>
      <c r="C71" s="9"/>
    </row>
    <row r="72" spans="2:3" ht="13">
      <c r="B72" s="4" t="s">
        <v>1499</v>
      </c>
      <c r="C72" s="9"/>
    </row>
    <row r="73" spans="2:3">
      <c r="B73" s="2" t="s">
        <v>43</v>
      </c>
    </row>
    <row r="74" spans="2:3">
      <c r="B74" s="2" t="s">
        <v>807</v>
      </c>
    </row>
    <row r="77" spans="2:3" ht="14.5">
      <c r="B77" s="71" t="s">
        <v>2074</v>
      </c>
      <c r="C77" s="72"/>
    </row>
    <row r="78" spans="2:3" ht="14.5">
      <c r="B78" s="71" t="s">
        <v>808</v>
      </c>
      <c r="C78" s="73" t="s">
        <v>809</v>
      </c>
    </row>
    <row r="79" spans="2:3" ht="14.5">
      <c r="B79" s="16" t="s">
        <v>810</v>
      </c>
      <c r="C79" s="17" t="s">
        <v>811</v>
      </c>
    </row>
    <row r="80" spans="2:3" ht="14.5">
      <c r="B80" s="16" t="s">
        <v>812</v>
      </c>
      <c r="C80" s="17" t="s">
        <v>811</v>
      </c>
    </row>
    <row r="81" spans="2:7" ht="14.5">
      <c r="B81" s="16" t="s">
        <v>813</v>
      </c>
      <c r="C81" s="17" t="s">
        <v>811</v>
      </c>
    </row>
    <row r="82" spans="2:7" ht="14.5">
      <c r="B82" s="16" t="s">
        <v>814</v>
      </c>
      <c r="C82" s="17" t="s">
        <v>811</v>
      </c>
    </row>
    <row r="83" spans="2:7" ht="14.5">
      <c r="B83" s="16" t="s">
        <v>815</v>
      </c>
      <c r="C83" s="17" t="s">
        <v>811</v>
      </c>
    </row>
    <row r="84" spans="2:7" ht="14.5">
      <c r="B84" s="16" t="s">
        <v>816</v>
      </c>
      <c r="C84" s="17" t="s">
        <v>811</v>
      </c>
    </row>
    <row r="85" spans="2:7" ht="14.5">
      <c r="B85" s="71" t="s">
        <v>817</v>
      </c>
      <c r="C85" s="72" t="s">
        <v>811</v>
      </c>
    </row>
    <row r="87" spans="2:7" ht="14.5">
      <c r="B87" s="16" t="s">
        <v>52</v>
      </c>
      <c r="C87" s="17"/>
      <c r="D87" s="16"/>
    </row>
    <row r="88" spans="2:7" ht="29">
      <c r="B88" s="20" t="s">
        <v>53</v>
      </c>
      <c r="C88" s="18" t="s">
        <v>54</v>
      </c>
      <c r="D88" s="20" t="s">
        <v>55</v>
      </c>
    </row>
    <row r="89" spans="2:7" ht="14.5">
      <c r="B89" s="16" t="s">
        <v>39</v>
      </c>
      <c r="C89" s="17" t="s">
        <v>39</v>
      </c>
      <c r="D89" s="16" t="s">
        <v>39</v>
      </c>
    </row>
    <row r="91" spans="2:7" ht="13">
      <c r="B91" s="24" t="s">
        <v>56</v>
      </c>
      <c r="C91" s="25">
        <v>46326</v>
      </c>
      <c r="D91" s="14"/>
      <c r="E91" s="13"/>
      <c r="F91" s="30"/>
    </row>
    <row r="92" spans="2:7" ht="13">
      <c r="B92" s="24" t="s">
        <v>57</v>
      </c>
      <c r="C92" s="26" t="s">
        <v>58</v>
      </c>
      <c r="D92" s="24" t="s">
        <v>59</v>
      </c>
      <c r="E92" s="27" t="s">
        <v>60</v>
      </c>
      <c r="F92" s="29" t="s">
        <v>61</v>
      </c>
      <c r="G92" s="12"/>
    </row>
    <row r="93" spans="2:7">
      <c r="B93" s="22" t="s">
        <v>39</v>
      </c>
      <c r="C93" s="23" t="s">
        <v>39</v>
      </c>
      <c r="D93" s="22" t="s">
        <v>39</v>
      </c>
      <c r="E93" s="19" t="s">
        <v>39</v>
      </c>
      <c r="F93" s="28" t="s">
        <v>39</v>
      </c>
    </row>
    <row r="96" spans="2:7" ht="13">
      <c r="B96" s="4" t="s">
        <v>62</v>
      </c>
    </row>
    <row r="97" spans="2:4" ht="13">
      <c r="B97" s="4"/>
    </row>
    <row r="98" spans="2:4" ht="13">
      <c r="B98" s="4" t="s">
        <v>1810</v>
      </c>
    </row>
    <row r="99" spans="2:4" ht="13">
      <c r="B99" s="24" t="s">
        <v>63</v>
      </c>
      <c r="C99" s="26" t="s">
        <v>64</v>
      </c>
      <c r="D99" s="4"/>
    </row>
    <row r="100" spans="2:4">
      <c r="B100" s="14" t="s">
        <v>39</v>
      </c>
      <c r="C100" s="15" t="s">
        <v>39</v>
      </c>
    </row>
    <row r="102" spans="2:4" ht="13">
      <c r="B102" s="24" t="s">
        <v>65</v>
      </c>
      <c r="C102" s="26" t="s">
        <v>64</v>
      </c>
    </row>
    <row r="103" spans="2:4">
      <c r="B103" s="14" t="s">
        <v>39</v>
      </c>
      <c r="C103" s="15" t="s">
        <v>39</v>
      </c>
    </row>
    <row r="105" spans="2:4" ht="13">
      <c r="B105" s="24" t="s">
        <v>66</v>
      </c>
      <c r="C105" s="26" t="s">
        <v>67</v>
      </c>
    </row>
    <row r="106" spans="2:4">
      <c r="B106" s="14" t="s">
        <v>39</v>
      </c>
      <c r="C106" s="15" t="s">
        <v>39</v>
      </c>
    </row>
    <row r="108" spans="2:4" ht="13">
      <c r="B108" s="27" t="s">
        <v>68</v>
      </c>
      <c r="C108" s="26" t="s">
        <v>67</v>
      </c>
    </row>
    <row r="109" spans="2:4">
      <c r="B109" s="13" t="s">
        <v>39</v>
      </c>
      <c r="C109" s="15" t="s">
        <v>39</v>
      </c>
    </row>
    <row r="111" spans="2:4" ht="13">
      <c r="B111" s="24" t="s">
        <v>69</v>
      </c>
      <c r="C111" s="26" t="s">
        <v>39</v>
      </c>
    </row>
    <row r="113" spans="2:7" ht="13">
      <c r="B113" s="24" t="s">
        <v>70</v>
      </c>
      <c r="C113" s="25">
        <v>46326</v>
      </c>
      <c r="D113" s="14"/>
      <c r="E113" s="13"/>
      <c r="F113" s="30"/>
    </row>
    <row r="114" spans="2:7" ht="13">
      <c r="B114" s="24" t="s">
        <v>57</v>
      </c>
      <c r="C114" s="26" t="s">
        <v>58</v>
      </c>
      <c r="D114" s="24" t="s">
        <v>59</v>
      </c>
      <c r="E114" s="27" t="s">
        <v>60</v>
      </c>
      <c r="F114" s="29" t="s">
        <v>61</v>
      </c>
      <c r="G114" s="12"/>
    </row>
    <row r="115" spans="2:7">
      <c r="B115" s="22" t="s">
        <v>39</v>
      </c>
      <c r="C115" s="23" t="s">
        <v>39</v>
      </c>
      <c r="D115" s="22" t="s">
        <v>39</v>
      </c>
      <c r="E115" s="19" t="s">
        <v>39</v>
      </c>
      <c r="F115" s="28" t="s">
        <v>39</v>
      </c>
    </row>
    <row r="116" spans="2:7" ht="13">
      <c r="B116" s="4" t="s">
        <v>62</v>
      </c>
    </row>
    <row r="117" spans="2:7" ht="13">
      <c r="B117" s="4"/>
    </row>
    <row r="118" spans="2:7" ht="13">
      <c r="B118" s="4" t="s">
        <v>1810</v>
      </c>
    </row>
    <row r="119" spans="2:7" ht="13">
      <c r="B119" s="24" t="s">
        <v>63</v>
      </c>
      <c r="C119" s="26" t="s">
        <v>64</v>
      </c>
      <c r="D119" s="4"/>
    </row>
    <row r="120" spans="2:7">
      <c r="B120" s="14" t="s">
        <v>39</v>
      </c>
      <c r="C120" s="15" t="s">
        <v>39</v>
      </c>
    </row>
    <row r="122" spans="2:7" ht="13">
      <c r="B122" s="24" t="s">
        <v>65</v>
      </c>
      <c r="C122" s="26" t="s">
        <v>64</v>
      </c>
    </row>
    <row r="123" spans="2:7">
      <c r="B123" s="14" t="s">
        <v>39</v>
      </c>
      <c r="C123" s="15" t="s">
        <v>39</v>
      </c>
    </row>
    <row r="125" spans="2:7" ht="13">
      <c r="B125" s="24" t="s">
        <v>66</v>
      </c>
      <c r="C125" s="26" t="s">
        <v>67</v>
      </c>
    </row>
    <row r="126" spans="2:7">
      <c r="B126" s="14" t="s">
        <v>39</v>
      </c>
      <c r="C126" s="15" t="s">
        <v>39</v>
      </c>
    </row>
    <row r="128" spans="2:7" ht="13">
      <c r="B128" s="27" t="s">
        <v>68</v>
      </c>
      <c r="C128" s="26" t="s">
        <v>67</v>
      </c>
    </row>
    <row r="129" spans="2:80">
      <c r="B129" s="13" t="s">
        <v>39</v>
      </c>
      <c r="C129" s="15" t="s">
        <v>39</v>
      </c>
    </row>
    <row r="131" spans="2:80" ht="13">
      <c r="B131" s="24" t="s">
        <v>69</v>
      </c>
      <c r="C131" s="26" t="s">
        <v>39</v>
      </c>
    </row>
    <row r="134" spans="2:80" ht="13">
      <c r="B134" s="4" t="s">
        <v>1811</v>
      </c>
    </row>
    <row r="136" spans="2:80" ht="13">
      <c r="B136" s="24" t="s">
        <v>57</v>
      </c>
      <c r="C136" s="26" t="s">
        <v>71</v>
      </c>
      <c r="D136" s="24" t="s">
        <v>72</v>
      </c>
      <c r="E136" s="24" t="s">
        <v>73</v>
      </c>
      <c r="F136" s="12"/>
    </row>
    <row r="137" spans="2:80">
      <c r="B137" s="14" t="s">
        <v>39</v>
      </c>
      <c r="C137" s="15" t="s">
        <v>39</v>
      </c>
      <c r="D137" s="14" t="s">
        <v>39</v>
      </c>
      <c r="E137" s="14" t="s">
        <v>39</v>
      </c>
    </row>
    <row r="140" spans="2:80" ht="13">
      <c r="B140" s="4" t="s">
        <v>74</v>
      </c>
      <c r="C140" s="9" t="s">
        <v>39</v>
      </c>
      <c r="D140" s="4"/>
      <c r="E140" s="4"/>
      <c r="F140" s="12"/>
      <c r="G140" s="12"/>
      <c r="H140" s="12"/>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row>
    <row r="142" spans="2:80" ht="13">
      <c r="B142" s="4" t="s">
        <v>1812</v>
      </c>
    </row>
    <row r="144" spans="2:80" ht="13">
      <c r="B144" s="24" t="s">
        <v>75</v>
      </c>
      <c r="C144" s="26" t="s">
        <v>64</v>
      </c>
      <c r="D144" s="4"/>
    </row>
    <row r="145" spans="2:7">
      <c r="B145" s="14" t="s">
        <v>39</v>
      </c>
      <c r="C145" s="15" t="s">
        <v>39</v>
      </c>
    </row>
    <row r="148" spans="2:7" ht="13">
      <c r="B148" s="24" t="s">
        <v>76</v>
      </c>
      <c r="C148" s="26" t="s">
        <v>77</v>
      </c>
      <c r="D148" s="4"/>
    </row>
    <row r="149" spans="2:7">
      <c r="B149" s="14" t="s">
        <v>39</v>
      </c>
      <c r="C149" s="15" t="s">
        <v>39</v>
      </c>
    </row>
    <row r="152" spans="2:7" ht="13">
      <c r="B152" s="4" t="s">
        <v>78</v>
      </c>
    </row>
    <row r="155" spans="2:7" ht="13">
      <c r="B155" s="4" t="s">
        <v>1813</v>
      </c>
    </row>
    <row r="157" spans="2:7" ht="13">
      <c r="B157" s="24" t="s">
        <v>57</v>
      </c>
      <c r="C157" s="26" t="s">
        <v>79</v>
      </c>
      <c r="D157" s="24" t="s">
        <v>71</v>
      </c>
      <c r="E157" s="24" t="s">
        <v>72</v>
      </c>
      <c r="F157" s="29" t="s">
        <v>73</v>
      </c>
      <c r="G157" s="12"/>
    </row>
    <row r="158" spans="2:7">
      <c r="B158" s="14" t="s">
        <v>39</v>
      </c>
      <c r="C158" s="15" t="s">
        <v>39</v>
      </c>
      <c r="D158" s="14" t="s">
        <v>39</v>
      </c>
      <c r="E158" s="14" t="s">
        <v>39</v>
      </c>
      <c r="F158" s="21" t="s">
        <v>39</v>
      </c>
    </row>
    <row r="161" spans="2:80" ht="13">
      <c r="B161" s="4" t="s">
        <v>74</v>
      </c>
      <c r="C161" s="9" t="s">
        <v>39</v>
      </c>
      <c r="D161" s="4"/>
      <c r="E161" s="4"/>
      <c r="F161" s="12"/>
      <c r="G161" s="12"/>
      <c r="H161" s="12"/>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row>
    <row r="163" spans="2:80" ht="13">
      <c r="B163" s="4" t="s">
        <v>1812</v>
      </c>
    </row>
    <row r="165" spans="2:80" ht="13">
      <c r="B165" s="24" t="s">
        <v>75</v>
      </c>
      <c r="C165" s="26" t="s">
        <v>64</v>
      </c>
      <c r="D165" s="4"/>
    </row>
    <row r="166" spans="2:80">
      <c r="B166" s="14" t="s">
        <v>39</v>
      </c>
      <c r="C166" s="15" t="s">
        <v>39</v>
      </c>
    </row>
    <row r="169" spans="2:80" ht="13">
      <c r="B169" s="24" t="s">
        <v>76</v>
      </c>
      <c r="C169" s="26" t="s">
        <v>77</v>
      </c>
      <c r="D169" s="4"/>
    </row>
    <row r="170" spans="2:80">
      <c r="B170" s="14" t="s">
        <v>39</v>
      </c>
      <c r="C170" s="15" t="s">
        <v>39</v>
      </c>
    </row>
    <row r="173" spans="2:80" ht="13">
      <c r="B173" s="4" t="s">
        <v>78</v>
      </c>
    </row>
    <row r="176" spans="2:80" ht="13">
      <c r="B176" s="4" t="s">
        <v>1814</v>
      </c>
    </row>
    <row r="177" spans="2:7" ht="13">
      <c r="B177" s="24" t="s">
        <v>57</v>
      </c>
      <c r="C177" s="26" t="s">
        <v>80</v>
      </c>
      <c r="D177" s="24" t="s">
        <v>81</v>
      </c>
      <c r="E177" s="24" t="s">
        <v>82</v>
      </c>
      <c r="F177" s="29" t="s">
        <v>83</v>
      </c>
      <c r="G177" s="12"/>
    </row>
    <row r="178" spans="2:7">
      <c r="B178" s="14" t="s">
        <v>39</v>
      </c>
      <c r="C178" s="15" t="s">
        <v>39</v>
      </c>
      <c r="D178" s="14" t="s">
        <v>39</v>
      </c>
      <c r="E178" s="14" t="s">
        <v>39</v>
      </c>
      <c r="F178" s="21" t="s">
        <v>39</v>
      </c>
    </row>
    <row r="179" spans="2:7">
      <c r="B179" s="2" t="s">
        <v>127</v>
      </c>
    </row>
  </sheetData>
  <mergeCells count="3">
    <mergeCell ref="B1:E1"/>
    <mergeCell ref="C3:C7"/>
    <mergeCell ref="D3:D7"/>
  </mergeCells>
  <hyperlinks>
    <hyperlink ref="A1" location="Index!A1" display="Index" xr:uid="{CC6479F7-B53D-49FE-9658-90F79ADA3A91}"/>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F5263-920E-4F94-88E7-B49BEFDC4C5F}">
  <sheetPr codeName="Sheet53"/>
  <dimension ref="A1:CB226"/>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1565</v>
      </c>
      <c r="C1" s="255"/>
      <c r="D1" s="255"/>
      <c r="E1" s="255"/>
    </row>
    <row r="3" spans="1:9" ht="14.5">
      <c r="B3" s="68" t="s">
        <v>1566</v>
      </c>
      <c r="C3" s="256"/>
      <c r="D3" s="257"/>
    </row>
    <row r="4" spans="1:9" ht="14.5">
      <c r="B4" s="74" t="s">
        <v>1567</v>
      </c>
      <c r="C4" s="256"/>
      <c r="D4" s="257"/>
    </row>
    <row r="5" spans="1:9" ht="14.5">
      <c r="B5" s="68"/>
      <c r="C5" s="256"/>
      <c r="D5" s="257"/>
    </row>
    <row r="6" spans="1:9" ht="14.5">
      <c r="B6" s="74" t="s">
        <v>135</v>
      </c>
      <c r="C6" s="256"/>
      <c r="D6" s="257"/>
    </row>
    <row r="7" spans="1:9" ht="14.5">
      <c r="B7" s="69" t="s">
        <v>1418</v>
      </c>
      <c r="C7" s="256"/>
      <c r="D7" s="257"/>
    </row>
    <row r="8" spans="1:9" ht="58">
      <c r="B8" s="69" t="s">
        <v>2408</v>
      </c>
      <c r="C8" s="256"/>
      <c r="D8" s="257"/>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3249</v>
      </c>
      <c r="C15" s="7" t="s">
        <v>29</v>
      </c>
      <c r="D15" s="2" t="s">
        <v>109</v>
      </c>
      <c r="E15" s="2" t="s">
        <v>844</v>
      </c>
      <c r="F15" s="10">
        <v>7130</v>
      </c>
      <c r="G15" s="10">
        <v>697.31</v>
      </c>
      <c r="H15" s="10">
        <v>5.27</v>
      </c>
    </row>
    <row r="16" spans="1:9">
      <c r="B16" s="2" t="s">
        <v>3298</v>
      </c>
      <c r="C16" s="7" t="s">
        <v>29</v>
      </c>
      <c r="D16" s="2" t="s">
        <v>115</v>
      </c>
      <c r="E16" s="2" t="s">
        <v>832</v>
      </c>
      <c r="F16" s="10">
        <v>13178</v>
      </c>
      <c r="G16" s="10">
        <v>552.84</v>
      </c>
      <c r="H16" s="10">
        <v>4.17</v>
      </c>
    </row>
    <row r="17" spans="2:8">
      <c r="B17" s="2" t="s">
        <v>3102</v>
      </c>
      <c r="C17" s="7" t="s">
        <v>29</v>
      </c>
      <c r="D17" s="2" t="s">
        <v>116</v>
      </c>
      <c r="E17" s="2" t="s">
        <v>719</v>
      </c>
      <c r="F17" s="10">
        <v>10642</v>
      </c>
      <c r="G17" s="10">
        <v>516.53</v>
      </c>
      <c r="H17" s="10">
        <v>3.9</v>
      </c>
    </row>
    <row r="18" spans="2:8">
      <c r="B18" s="2" t="s">
        <v>2877</v>
      </c>
      <c r="C18" s="7" t="s">
        <v>29</v>
      </c>
      <c r="D18" s="2" t="s">
        <v>847</v>
      </c>
      <c r="E18" s="2" t="s">
        <v>1176</v>
      </c>
      <c r="F18" s="10">
        <v>117330</v>
      </c>
      <c r="G18" s="10">
        <v>465.04</v>
      </c>
      <c r="H18" s="10">
        <v>3.51</v>
      </c>
    </row>
    <row r="19" spans="2:8">
      <c r="B19" s="2" t="s">
        <v>2878</v>
      </c>
      <c r="C19" s="7" t="s">
        <v>29</v>
      </c>
      <c r="D19" s="2" t="s">
        <v>112</v>
      </c>
      <c r="E19" s="2" t="s">
        <v>169</v>
      </c>
      <c r="F19" s="10">
        <v>233435</v>
      </c>
      <c r="G19" s="10">
        <v>441.19</v>
      </c>
      <c r="H19" s="10">
        <v>3.33</v>
      </c>
    </row>
    <row r="20" spans="2:8">
      <c r="B20" s="2" t="s">
        <v>3283</v>
      </c>
      <c r="C20" s="7" t="s">
        <v>29</v>
      </c>
      <c r="D20" s="2" t="s">
        <v>98</v>
      </c>
      <c r="E20" s="2" t="s">
        <v>720</v>
      </c>
      <c r="F20" s="10">
        <v>247841</v>
      </c>
      <c r="G20" s="10">
        <v>387.87</v>
      </c>
      <c r="H20" s="10">
        <v>2.93</v>
      </c>
    </row>
    <row r="21" spans="2:8">
      <c r="B21" s="2" t="s">
        <v>3299</v>
      </c>
      <c r="C21" s="7" t="s">
        <v>29</v>
      </c>
      <c r="D21" s="2" t="s">
        <v>101</v>
      </c>
      <c r="E21" s="2" t="s">
        <v>873</v>
      </c>
      <c r="F21" s="10">
        <v>24332</v>
      </c>
      <c r="G21" s="10">
        <v>385.91</v>
      </c>
      <c r="H21" s="10">
        <v>2.91</v>
      </c>
    </row>
    <row r="22" spans="2:8">
      <c r="B22" s="2" t="s">
        <v>3300</v>
      </c>
      <c r="C22" s="7" t="s">
        <v>29</v>
      </c>
      <c r="D22" s="2" t="s">
        <v>109</v>
      </c>
      <c r="E22" s="2" t="s">
        <v>900</v>
      </c>
      <c r="F22" s="10">
        <v>8256</v>
      </c>
      <c r="G22" s="10">
        <v>380.88</v>
      </c>
      <c r="H22" s="10">
        <v>2.88</v>
      </c>
    </row>
    <row r="23" spans="2:8">
      <c r="B23" s="2" t="s">
        <v>2858</v>
      </c>
      <c r="C23" s="7" t="s">
        <v>29</v>
      </c>
      <c r="D23" s="2" t="s">
        <v>118</v>
      </c>
      <c r="E23" s="2" t="s">
        <v>119</v>
      </c>
      <c r="F23" s="10">
        <v>95098</v>
      </c>
      <c r="G23" s="10">
        <v>338.98</v>
      </c>
      <c r="H23" s="10">
        <v>2.56</v>
      </c>
    </row>
    <row r="24" spans="2:8">
      <c r="B24" s="2" t="s">
        <v>3291</v>
      </c>
      <c r="C24" s="7" t="s">
        <v>29</v>
      </c>
      <c r="D24" s="2" t="s">
        <v>92</v>
      </c>
      <c r="E24" s="2" t="s">
        <v>841</v>
      </c>
      <c r="F24" s="10">
        <v>7579</v>
      </c>
      <c r="G24" s="10">
        <v>337.46</v>
      </c>
      <c r="H24" s="10">
        <v>2.5499999999999998</v>
      </c>
    </row>
    <row r="25" spans="2:8">
      <c r="B25" s="2" t="s">
        <v>3212</v>
      </c>
      <c r="C25" s="7" t="s">
        <v>29</v>
      </c>
      <c r="D25" s="2" t="s">
        <v>112</v>
      </c>
      <c r="E25" s="2" t="s">
        <v>869</v>
      </c>
      <c r="F25" s="10">
        <v>94213</v>
      </c>
      <c r="G25" s="10">
        <v>325.08</v>
      </c>
      <c r="H25" s="10">
        <v>2.4500000000000002</v>
      </c>
    </row>
    <row r="26" spans="2:8">
      <c r="B26" s="2" t="s">
        <v>3096</v>
      </c>
      <c r="C26" s="7" t="s">
        <v>29</v>
      </c>
      <c r="D26" s="2" t="s">
        <v>87</v>
      </c>
      <c r="E26" s="2" t="s">
        <v>744</v>
      </c>
      <c r="F26" s="10">
        <v>112611</v>
      </c>
      <c r="G26" s="10">
        <v>320.83</v>
      </c>
      <c r="H26" s="10">
        <v>2.42</v>
      </c>
    </row>
    <row r="27" spans="2:8">
      <c r="B27" s="2" t="s">
        <v>3301</v>
      </c>
      <c r="C27" s="7" t="s">
        <v>29</v>
      </c>
      <c r="D27" s="2" t="s">
        <v>104</v>
      </c>
      <c r="E27" s="2" t="s">
        <v>1351</v>
      </c>
      <c r="F27" s="10">
        <v>38482</v>
      </c>
      <c r="G27" s="10">
        <v>309.39999999999998</v>
      </c>
      <c r="H27" s="10">
        <v>2.34</v>
      </c>
    </row>
    <row r="28" spans="2:8">
      <c r="B28" s="2" t="s">
        <v>3302</v>
      </c>
      <c r="C28" s="7" t="s">
        <v>29</v>
      </c>
      <c r="D28" s="2" t="s">
        <v>96</v>
      </c>
      <c r="E28" s="2" t="s">
        <v>711</v>
      </c>
      <c r="F28" s="10">
        <v>6608</v>
      </c>
      <c r="G28" s="10">
        <v>306.61</v>
      </c>
      <c r="H28" s="10">
        <v>2.3199999999999998</v>
      </c>
    </row>
    <row r="29" spans="2:8">
      <c r="B29" s="2" t="s">
        <v>3303</v>
      </c>
      <c r="C29" s="7" t="s">
        <v>29</v>
      </c>
      <c r="D29" s="2" t="s">
        <v>108</v>
      </c>
      <c r="E29" s="2" t="s">
        <v>1232</v>
      </c>
      <c r="F29" s="10">
        <v>151945</v>
      </c>
      <c r="G29" s="10">
        <v>301.32</v>
      </c>
      <c r="H29" s="10">
        <v>2.2799999999999998</v>
      </c>
    </row>
    <row r="30" spans="2:8">
      <c r="B30" s="2" t="s">
        <v>2865</v>
      </c>
      <c r="C30" s="7" t="s">
        <v>29</v>
      </c>
      <c r="D30" s="2" t="s">
        <v>144</v>
      </c>
      <c r="E30" s="2" t="s">
        <v>175</v>
      </c>
      <c r="F30" s="10">
        <v>76704</v>
      </c>
      <c r="G30" s="10">
        <v>300.68</v>
      </c>
      <c r="H30" s="10">
        <v>2.27</v>
      </c>
    </row>
    <row r="31" spans="2:8">
      <c r="B31" s="2" t="s">
        <v>3304</v>
      </c>
      <c r="C31" s="7" t="s">
        <v>29</v>
      </c>
      <c r="D31" s="2" t="s">
        <v>90</v>
      </c>
      <c r="E31" s="2" t="s">
        <v>1109</v>
      </c>
      <c r="F31" s="10">
        <v>9050</v>
      </c>
      <c r="G31" s="10">
        <v>289.51</v>
      </c>
      <c r="H31" s="10">
        <v>2.19</v>
      </c>
    </row>
    <row r="32" spans="2:8">
      <c r="B32" s="2" t="s">
        <v>3190</v>
      </c>
      <c r="C32" s="7" t="s">
        <v>29</v>
      </c>
      <c r="D32" s="2" t="s">
        <v>87</v>
      </c>
      <c r="E32" s="2" t="s">
        <v>837</v>
      </c>
      <c r="F32" s="10">
        <v>209611</v>
      </c>
      <c r="G32" s="10">
        <v>272.81</v>
      </c>
      <c r="H32" s="10">
        <v>2.06</v>
      </c>
    </row>
    <row r="33" spans="2:8">
      <c r="B33" s="2" t="s">
        <v>3305</v>
      </c>
      <c r="C33" s="7" t="s">
        <v>29</v>
      </c>
      <c r="D33" s="2" t="s">
        <v>89</v>
      </c>
      <c r="E33" s="2" t="s">
        <v>842</v>
      </c>
      <c r="F33" s="10">
        <v>11456</v>
      </c>
      <c r="G33" s="10">
        <v>264.58</v>
      </c>
      <c r="H33" s="10">
        <v>2</v>
      </c>
    </row>
    <row r="34" spans="2:8">
      <c r="B34" s="2" t="s">
        <v>2898</v>
      </c>
      <c r="C34" s="7" t="s">
        <v>29</v>
      </c>
      <c r="D34" s="2" t="s">
        <v>84</v>
      </c>
      <c r="E34" s="2" t="s">
        <v>140</v>
      </c>
      <c r="F34" s="10">
        <v>1366</v>
      </c>
      <c r="G34" s="10">
        <v>256.81</v>
      </c>
      <c r="H34" s="10">
        <v>1.94</v>
      </c>
    </row>
    <row r="35" spans="2:8">
      <c r="B35" s="2" t="s">
        <v>3306</v>
      </c>
      <c r="C35" s="7" t="s">
        <v>29</v>
      </c>
      <c r="D35" s="2" t="s">
        <v>101</v>
      </c>
      <c r="E35" s="2" t="s">
        <v>898</v>
      </c>
      <c r="F35" s="10">
        <v>81687</v>
      </c>
      <c r="G35" s="10">
        <v>256.17</v>
      </c>
      <c r="H35" s="10">
        <v>1.93</v>
      </c>
    </row>
    <row r="36" spans="2:8">
      <c r="B36" s="2" t="s">
        <v>3307</v>
      </c>
      <c r="C36" s="7" t="s">
        <v>29</v>
      </c>
      <c r="D36" s="2" t="s">
        <v>84</v>
      </c>
      <c r="E36" s="2" t="s">
        <v>909</v>
      </c>
      <c r="F36" s="10">
        <v>17425</v>
      </c>
      <c r="G36" s="10">
        <v>254.68</v>
      </c>
      <c r="H36" s="10">
        <v>1.92</v>
      </c>
    </row>
    <row r="37" spans="2:8">
      <c r="B37" s="2" t="s">
        <v>3308</v>
      </c>
      <c r="C37" s="7" t="s">
        <v>29</v>
      </c>
      <c r="D37" s="2" t="s">
        <v>929</v>
      </c>
      <c r="E37" s="2" t="s">
        <v>930</v>
      </c>
      <c r="F37" s="10">
        <v>151321</v>
      </c>
      <c r="G37" s="10">
        <v>254.08</v>
      </c>
      <c r="H37" s="10">
        <v>1.92</v>
      </c>
    </row>
    <row r="38" spans="2:8">
      <c r="B38" s="2" t="s">
        <v>3292</v>
      </c>
      <c r="C38" s="7" t="s">
        <v>29</v>
      </c>
      <c r="D38" s="2" t="s">
        <v>106</v>
      </c>
      <c r="E38" s="2" t="s">
        <v>870</v>
      </c>
      <c r="F38" s="10">
        <v>35970</v>
      </c>
      <c r="G38" s="10">
        <v>248.75</v>
      </c>
      <c r="H38" s="10">
        <v>1.88</v>
      </c>
    </row>
    <row r="39" spans="2:8">
      <c r="B39" s="2" t="s">
        <v>727</v>
      </c>
      <c r="C39" s="7" t="s">
        <v>29</v>
      </c>
      <c r="D39" s="2" t="s">
        <v>85</v>
      </c>
      <c r="E39" s="2" t="s">
        <v>728</v>
      </c>
      <c r="F39" s="10">
        <v>104078</v>
      </c>
      <c r="G39" s="10">
        <v>248.33</v>
      </c>
      <c r="H39" s="10">
        <v>1.88</v>
      </c>
    </row>
    <row r="40" spans="2:8">
      <c r="B40" s="2" t="s">
        <v>3309</v>
      </c>
      <c r="C40" s="7" t="s">
        <v>29</v>
      </c>
      <c r="D40" s="2" t="s">
        <v>101</v>
      </c>
      <c r="E40" s="2" t="s">
        <v>932</v>
      </c>
      <c r="F40" s="10">
        <v>2429</v>
      </c>
      <c r="G40" s="10">
        <v>248.17</v>
      </c>
      <c r="H40" s="10">
        <v>1.87</v>
      </c>
    </row>
    <row r="41" spans="2:8">
      <c r="B41" s="2" t="s">
        <v>2874</v>
      </c>
      <c r="C41" s="7" t="s">
        <v>29</v>
      </c>
      <c r="D41" s="2" t="s">
        <v>112</v>
      </c>
      <c r="E41" s="2" t="s">
        <v>181</v>
      </c>
      <c r="F41" s="10">
        <v>18303</v>
      </c>
      <c r="G41" s="10">
        <v>247</v>
      </c>
      <c r="H41" s="10">
        <v>1.87</v>
      </c>
    </row>
    <row r="42" spans="2:8">
      <c r="B42" s="2" t="s">
        <v>3289</v>
      </c>
      <c r="C42" s="7" t="s">
        <v>29</v>
      </c>
      <c r="D42" s="2" t="s">
        <v>112</v>
      </c>
      <c r="E42" s="2" t="s">
        <v>836</v>
      </c>
      <c r="F42" s="10">
        <v>18807</v>
      </c>
      <c r="G42" s="10">
        <v>244.25</v>
      </c>
      <c r="H42" s="10">
        <v>1.84</v>
      </c>
    </row>
    <row r="43" spans="2:8">
      <c r="B43" s="2" t="s">
        <v>855</v>
      </c>
      <c r="C43" s="7" t="s">
        <v>29</v>
      </c>
      <c r="D43" s="2" t="s">
        <v>85</v>
      </c>
      <c r="E43" s="2" t="s">
        <v>856</v>
      </c>
      <c r="F43" s="10">
        <v>193210</v>
      </c>
      <c r="G43" s="10">
        <v>237.36</v>
      </c>
      <c r="H43" s="10">
        <v>1.79</v>
      </c>
    </row>
    <row r="44" spans="2:8">
      <c r="B44" s="2" t="s">
        <v>3110</v>
      </c>
      <c r="C44" s="7" t="s">
        <v>29</v>
      </c>
      <c r="D44" s="2" t="s">
        <v>923</v>
      </c>
      <c r="E44" s="2" t="s">
        <v>924</v>
      </c>
      <c r="F44" s="10">
        <v>98753</v>
      </c>
      <c r="G44" s="10">
        <v>234.93</v>
      </c>
      <c r="H44" s="10">
        <v>1.77</v>
      </c>
    </row>
    <row r="45" spans="2:8">
      <c r="B45" s="2" t="s">
        <v>3290</v>
      </c>
      <c r="C45" s="7" t="s">
        <v>29</v>
      </c>
      <c r="D45" s="2" t="s">
        <v>92</v>
      </c>
      <c r="E45" s="2" t="s">
        <v>152</v>
      </c>
      <c r="F45" s="10">
        <v>2999</v>
      </c>
      <c r="G45" s="10">
        <v>233.53</v>
      </c>
      <c r="H45" s="10">
        <v>1.76</v>
      </c>
    </row>
    <row r="46" spans="2:8">
      <c r="B46" s="2" t="s">
        <v>3310</v>
      </c>
      <c r="C46" s="7" t="s">
        <v>29</v>
      </c>
      <c r="D46" s="2" t="s">
        <v>98</v>
      </c>
      <c r="E46" s="2" t="s">
        <v>925</v>
      </c>
      <c r="F46" s="10">
        <v>486</v>
      </c>
      <c r="G46" s="10">
        <v>229.39</v>
      </c>
      <c r="H46" s="10">
        <v>1.73</v>
      </c>
    </row>
    <row r="47" spans="2:8">
      <c r="B47" s="2" t="s">
        <v>829</v>
      </c>
      <c r="C47" s="7" t="s">
        <v>29</v>
      </c>
      <c r="D47" s="2" t="s">
        <v>85</v>
      </c>
      <c r="E47" s="2" t="s">
        <v>830</v>
      </c>
      <c r="F47" s="10">
        <v>188548</v>
      </c>
      <c r="G47" s="10">
        <v>221.62</v>
      </c>
      <c r="H47" s="10">
        <v>1.67</v>
      </c>
    </row>
    <row r="48" spans="2:8">
      <c r="B48" s="2" t="s">
        <v>3171</v>
      </c>
      <c r="C48" s="7" t="s">
        <v>29</v>
      </c>
      <c r="D48" s="2" t="s">
        <v>824</v>
      </c>
      <c r="E48" s="2" t="s">
        <v>882</v>
      </c>
      <c r="F48" s="10">
        <v>20806</v>
      </c>
      <c r="G48" s="10">
        <v>220.79</v>
      </c>
      <c r="H48" s="10">
        <v>1.67</v>
      </c>
    </row>
    <row r="49" spans="2:8">
      <c r="B49" s="2" t="s">
        <v>3311</v>
      </c>
      <c r="C49" s="7" t="s">
        <v>29</v>
      </c>
      <c r="D49" s="2" t="s">
        <v>108</v>
      </c>
      <c r="E49" s="2" t="s">
        <v>1177</v>
      </c>
      <c r="F49" s="10">
        <v>5210</v>
      </c>
      <c r="G49" s="10">
        <v>220.57</v>
      </c>
      <c r="H49" s="10">
        <v>1.67</v>
      </c>
    </row>
    <row r="50" spans="2:8">
      <c r="B50" s="2" t="s">
        <v>889</v>
      </c>
      <c r="C50" s="7" t="s">
        <v>29</v>
      </c>
      <c r="D50" s="2" t="s">
        <v>85</v>
      </c>
      <c r="E50" s="2" t="s">
        <v>890</v>
      </c>
      <c r="F50" s="10">
        <v>108400</v>
      </c>
      <c r="G50" s="10">
        <v>201.62</v>
      </c>
      <c r="H50" s="10">
        <v>1.52</v>
      </c>
    </row>
    <row r="51" spans="2:8">
      <c r="B51" s="2" t="s">
        <v>3284</v>
      </c>
      <c r="C51" s="7" t="s">
        <v>29</v>
      </c>
      <c r="D51" s="2" t="s">
        <v>104</v>
      </c>
      <c r="E51" s="2" t="s">
        <v>1251</v>
      </c>
      <c r="F51" s="10">
        <v>713</v>
      </c>
      <c r="G51" s="10">
        <v>194.11</v>
      </c>
      <c r="H51" s="10">
        <v>1.47</v>
      </c>
    </row>
    <row r="52" spans="2:8">
      <c r="B52" s="2" t="s">
        <v>3312</v>
      </c>
      <c r="C52" s="7" t="s">
        <v>29</v>
      </c>
      <c r="D52" s="2" t="s">
        <v>104</v>
      </c>
      <c r="E52" s="2" t="s">
        <v>732</v>
      </c>
      <c r="F52" s="10">
        <v>2946</v>
      </c>
      <c r="G52" s="10">
        <v>188.93</v>
      </c>
      <c r="H52" s="10">
        <v>1.43</v>
      </c>
    </row>
    <row r="53" spans="2:8">
      <c r="B53" s="2" t="s">
        <v>3313</v>
      </c>
      <c r="C53" s="7" t="s">
        <v>29</v>
      </c>
      <c r="D53" s="2" t="s">
        <v>860</v>
      </c>
      <c r="E53" s="2" t="s">
        <v>861</v>
      </c>
      <c r="F53" s="10">
        <v>22541</v>
      </c>
      <c r="G53" s="10">
        <v>184.39</v>
      </c>
      <c r="H53" s="10">
        <v>1.39</v>
      </c>
    </row>
    <row r="54" spans="2:8">
      <c r="B54" s="2" t="s">
        <v>3282</v>
      </c>
      <c r="C54" s="7" t="s">
        <v>29</v>
      </c>
      <c r="D54" s="2" t="s">
        <v>705</v>
      </c>
      <c r="E54" s="2" t="s">
        <v>823</v>
      </c>
      <c r="F54" s="10">
        <v>1544461</v>
      </c>
      <c r="G54" s="10">
        <v>182.71</v>
      </c>
      <c r="H54" s="10">
        <v>1.38</v>
      </c>
    </row>
    <row r="55" spans="2:8">
      <c r="B55" s="2" t="s">
        <v>3314</v>
      </c>
      <c r="C55" s="7" t="s">
        <v>29</v>
      </c>
      <c r="D55" s="2" t="s">
        <v>109</v>
      </c>
      <c r="E55" s="2" t="s">
        <v>931</v>
      </c>
      <c r="F55" s="10">
        <v>13903</v>
      </c>
      <c r="G55" s="10">
        <v>173.16</v>
      </c>
      <c r="H55" s="10">
        <v>1.31</v>
      </c>
    </row>
    <row r="56" spans="2:8">
      <c r="B56" s="2" t="s">
        <v>3315</v>
      </c>
      <c r="C56" s="7" t="s">
        <v>29</v>
      </c>
      <c r="D56" s="2" t="s">
        <v>104</v>
      </c>
      <c r="E56" s="2" t="s">
        <v>1378</v>
      </c>
      <c r="F56" s="10">
        <v>4958</v>
      </c>
      <c r="G56" s="10">
        <v>163.76</v>
      </c>
      <c r="H56" s="10">
        <v>1.24</v>
      </c>
    </row>
    <row r="57" spans="2:8">
      <c r="B57" s="2" t="s">
        <v>3316</v>
      </c>
      <c r="C57" s="7" t="s">
        <v>29</v>
      </c>
      <c r="D57" s="2" t="s">
        <v>115</v>
      </c>
      <c r="E57" s="2" t="s">
        <v>1130</v>
      </c>
      <c r="F57" s="10">
        <v>7981</v>
      </c>
      <c r="G57" s="10">
        <v>152.52000000000001</v>
      </c>
      <c r="H57" s="10">
        <v>1.1499999999999999</v>
      </c>
    </row>
    <row r="58" spans="2:8">
      <c r="B58" s="2" t="s">
        <v>2864</v>
      </c>
      <c r="C58" s="7" t="s">
        <v>29</v>
      </c>
      <c r="D58" s="2" t="s">
        <v>101</v>
      </c>
      <c r="E58" s="2" t="s">
        <v>162</v>
      </c>
      <c r="F58" s="10">
        <v>6015</v>
      </c>
      <c r="G58" s="10">
        <v>144.88</v>
      </c>
      <c r="H58" s="10">
        <v>1.0900000000000001</v>
      </c>
    </row>
    <row r="59" spans="2:8">
      <c r="B59" s="2" t="s">
        <v>3087</v>
      </c>
      <c r="C59" s="7" t="s">
        <v>29</v>
      </c>
      <c r="D59" s="2" t="s">
        <v>104</v>
      </c>
      <c r="E59" s="2" t="s">
        <v>1255</v>
      </c>
      <c r="F59" s="10">
        <v>4961</v>
      </c>
      <c r="G59" s="10">
        <v>139.07</v>
      </c>
      <c r="H59" s="10">
        <v>1.05</v>
      </c>
    </row>
    <row r="60" spans="2:8">
      <c r="B60" s="2" t="s">
        <v>3095</v>
      </c>
      <c r="C60" s="7" t="s">
        <v>29</v>
      </c>
      <c r="D60" s="2" t="s">
        <v>118</v>
      </c>
      <c r="E60" s="2" t="s">
        <v>735</v>
      </c>
      <c r="F60" s="10">
        <v>26978</v>
      </c>
      <c r="G60" s="10">
        <v>136.44999999999999</v>
      </c>
      <c r="H60" s="10">
        <v>1.03</v>
      </c>
    </row>
    <row r="61" spans="2:8">
      <c r="B61" s="2" t="s">
        <v>3170</v>
      </c>
      <c r="C61" s="7" t="s">
        <v>29</v>
      </c>
      <c r="D61" s="2" t="s">
        <v>123</v>
      </c>
      <c r="E61" s="2" t="s">
        <v>843</v>
      </c>
      <c r="F61" s="10">
        <v>34977</v>
      </c>
      <c r="G61" s="10">
        <v>121.74</v>
      </c>
      <c r="H61" s="10">
        <v>0.92</v>
      </c>
    </row>
    <row r="62" spans="2:8">
      <c r="B62" s="2" t="s">
        <v>1015</v>
      </c>
      <c r="C62" s="7" t="s">
        <v>29</v>
      </c>
      <c r="D62" s="2" t="s">
        <v>101</v>
      </c>
      <c r="E62" s="2" t="s">
        <v>1016</v>
      </c>
      <c r="F62" s="10">
        <v>30841</v>
      </c>
      <c r="G62" s="10">
        <v>98.66</v>
      </c>
      <c r="H62" s="10">
        <v>0.75</v>
      </c>
    </row>
    <row r="63" spans="2:8">
      <c r="B63" s="2" t="s">
        <v>3317</v>
      </c>
      <c r="C63" s="7" t="s">
        <v>29</v>
      </c>
      <c r="D63" s="2" t="s">
        <v>101</v>
      </c>
      <c r="E63" s="2" t="s">
        <v>1568</v>
      </c>
      <c r="F63" s="10">
        <v>125709</v>
      </c>
      <c r="G63" s="10">
        <v>92.23</v>
      </c>
      <c r="H63" s="10">
        <v>0.7</v>
      </c>
    </row>
    <row r="64" spans="2:8">
      <c r="B64" s="2" t="s">
        <v>880</v>
      </c>
      <c r="C64" s="7" t="s">
        <v>29</v>
      </c>
      <c r="D64" s="2" t="s">
        <v>740</v>
      </c>
      <c r="E64" s="2" t="s">
        <v>881</v>
      </c>
      <c r="F64" s="10">
        <v>4262</v>
      </c>
      <c r="G64" s="10">
        <v>72.680000000000007</v>
      </c>
      <c r="H64" s="10">
        <v>0.55000000000000004</v>
      </c>
    </row>
    <row r="65" spans="2:8" ht="13">
      <c r="B65" s="4" t="s">
        <v>2700</v>
      </c>
    </row>
    <row r="66" spans="2:8">
      <c r="B66" s="2" t="s">
        <v>11</v>
      </c>
      <c r="C66" s="7" t="s">
        <v>11</v>
      </c>
      <c r="D66" s="2" t="s">
        <v>11</v>
      </c>
      <c r="E66" s="2" t="s">
        <v>11</v>
      </c>
      <c r="F66" s="10" t="s">
        <v>11</v>
      </c>
      <c r="G66" s="10" t="s">
        <v>11</v>
      </c>
      <c r="H66" s="10" t="s">
        <v>11</v>
      </c>
    </row>
    <row r="67" spans="2:8" ht="13">
      <c r="B67" s="4" t="s">
        <v>12</v>
      </c>
      <c r="C67" s="9"/>
      <c r="D67" s="4"/>
      <c r="E67" s="4"/>
      <c r="F67" s="12"/>
      <c r="G67" s="12">
        <f>SUM(G12:G66)</f>
        <v>13298.170000000004</v>
      </c>
      <c r="H67" s="12">
        <f>SUM(H12:H66)</f>
        <v>100.43000000000004</v>
      </c>
    </row>
    <row r="68" spans="2:8" ht="13">
      <c r="B68" s="5" t="s">
        <v>1</v>
      </c>
      <c r="C68" s="8" t="s">
        <v>2</v>
      </c>
      <c r="D68" s="5" t="s">
        <v>14</v>
      </c>
      <c r="E68" s="5" t="s">
        <v>4</v>
      </c>
      <c r="F68" s="11" t="s">
        <v>5</v>
      </c>
      <c r="G68" s="11" t="s">
        <v>6</v>
      </c>
      <c r="H68" s="11" t="s">
        <v>7</v>
      </c>
    </row>
    <row r="69" spans="2:8" ht="13">
      <c r="B69" s="4" t="s">
        <v>15</v>
      </c>
    </row>
    <row r="70" spans="2:8" ht="13">
      <c r="B70" s="4" t="s">
        <v>10</v>
      </c>
    </row>
    <row r="71" spans="2:8" ht="13">
      <c r="B71" s="4" t="s">
        <v>16</v>
      </c>
    </row>
    <row r="72" spans="2:8">
      <c r="B72" s="2" t="s">
        <v>11</v>
      </c>
      <c r="C72" s="7" t="s">
        <v>11</v>
      </c>
      <c r="D72" s="2" t="s">
        <v>11</v>
      </c>
      <c r="E72" s="2" t="s">
        <v>11</v>
      </c>
      <c r="F72" s="10" t="s">
        <v>11</v>
      </c>
      <c r="G72" s="10" t="s">
        <v>11</v>
      </c>
      <c r="H72" s="10" t="s">
        <v>11</v>
      </c>
    </row>
    <row r="73" spans="2:8" ht="13">
      <c r="B73" s="4" t="s">
        <v>20</v>
      </c>
      <c r="C73" s="9"/>
      <c r="D73" s="4"/>
      <c r="E73" s="4"/>
      <c r="F73" s="12"/>
      <c r="G73" s="12">
        <f>SUM(G68:G72)</f>
        <v>0</v>
      </c>
      <c r="H73" s="12">
        <f>SUM(H68:H72)</f>
        <v>0</v>
      </c>
    </row>
    <row r="74" spans="2:8" ht="13">
      <c r="B74" s="4" t="s">
        <v>21</v>
      </c>
    </row>
    <row r="75" spans="2:8">
      <c r="B75" s="2" t="s">
        <v>11</v>
      </c>
      <c r="C75" s="7" t="s">
        <v>11</v>
      </c>
      <c r="D75" s="2" t="s">
        <v>11</v>
      </c>
      <c r="E75" s="2" t="s">
        <v>11</v>
      </c>
      <c r="F75" s="10" t="s">
        <v>11</v>
      </c>
      <c r="G75" s="10" t="s">
        <v>11</v>
      </c>
      <c r="H75" s="10" t="s">
        <v>11</v>
      </c>
    </row>
    <row r="76" spans="2:8" ht="13">
      <c r="B76" s="4" t="s">
        <v>23</v>
      </c>
      <c r="C76" s="9"/>
      <c r="D76" s="4"/>
      <c r="E76" s="4"/>
      <c r="F76" s="12"/>
      <c r="G76" s="12">
        <f>SUM(G74:G75)</f>
        <v>0</v>
      </c>
      <c r="H76" s="12">
        <f>SUM(H74:H75)</f>
        <v>0</v>
      </c>
    </row>
    <row r="77" spans="2:8" ht="13">
      <c r="B77" s="4" t="s">
        <v>24</v>
      </c>
    </row>
    <row r="78" spans="2:8">
      <c r="B78" s="2" t="s">
        <v>11</v>
      </c>
      <c r="C78" s="7" t="s">
        <v>11</v>
      </c>
      <c r="D78" s="2" t="s">
        <v>11</v>
      </c>
      <c r="E78" s="2" t="s">
        <v>11</v>
      </c>
      <c r="F78" s="10" t="s">
        <v>11</v>
      </c>
      <c r="G78" s="10" t="s">
        <v>11</v>
      </c>
      <c r="H78" s="10" t="s">
        <v>11</v>
      </c>
    </row>
    <row r="79" spans="2:8" ht="13">
      <c r="B79" s="4" t="s">
        <v>25</v>
      </c>
      <c r="C79" s="9"/>
      <c r="D79" s="4"/>
      <c r="E79" s="4"/>
      <c r="F79" s="12"/>
      <c r="G79" s="12">
        <f>SUM(G77:G78)</f>
        <v>0</v>
      </c>
      <c r="H79" s="12">
        <f>SUM(H77:H78)</f>
        <v>0</v>
      </c>
    </row>
    <row r="80" spans="2:8" ht="13">
      <c r="B80" s="4" t="s">
        <v>340</v>
      </c>
    </row>
    <row r="81" spans="2:8">
      <c r="B81" s="2" t="s">
        <v>11</v>
      </c>
      <c r="C81" s="7" t="s">
        <v>11</v>
      </c>
      <c r="D81" s="2" t="s">
        <v>11</v>
      </c>
      <c r="E81" s="2" t="s">
        <v>11</v>
      </c>
      <c r="F81" s="10" t="s">
        <v>11</v>
      </c>
      <c r="G81" s="10" t="s">
        <v>11</v>
      </c>
      <c r="H81" s="10" t="s">
        <v>11</v>
      </c>
    </row>
    <row r="82" spans="2:8" ht="13">
      <c r="B82" s="4" t="s">
        <v>126</v>
      </c>
      <c r="C82" s="9"/>
      <c r="D82" s="4"/>
      <c r="E82" s="4"/>
      <c r="F82" s="12"/>
      <c r="G82" s="12">
        <f>SUM(G80:G81)</f>
        <v>0</v>
      </c>
      <c r="H82" s="12">
        <f>SUM(H80:H81)</f>
        <v>0</v>
      </c>
    </row>
    <row r="83" spans="2:8" ht="13">
      <c r="B83" s="4" t="s">
        <v>26</v>
      </c>
    </row>
    <row r="84" spans="2:8">
      <c r="B84" s="2" t="s">
        <v>11</v>
      </c>
      <c r="C84" s="7" t="s">
        <v>11</v>
      </c>
      <c r="D84" s="2" t="s">
        <v>11</v>
      </c>
      <c r="E84" s="2" t="s">
        <v>11</v>
      </c>
      <c r="F84" s="10" t="s">
        <v>11</v>
      </c>
      <c r="G84" s="10" t="s">
        <v>11</v>
      </c>
      <c r="H84" s="10" t="s">
        <v>11</v>
      </c>
    </row>
    <row r="85" spans="2:8" ht="13">
      <c r="B85" s="4" t="s">
        <v>125</v>
      </c>
      <c r="C85" s="9"/>
      <c r="D85" s="4"/>
      <c r="E85" s="4"/>
      <c r="F85" s="12"/>
      <c r="G85" s="12">
        <f>SUM(G83:G84)</f>
        <v>0</v>
      </c>
      <c r="H85" s="12">
        <f>SUM(H83:H84)</f>
        <v>0</v>
      </c>
    </row>
    <row r="86" spans="2:8" ht="13">
      <c r="B86" s="4" t="s">
        <v>27</v>
      </c>
    </row>
    <row r="87" spans="2:8">
      <c r="B87" s="2" t="s">
        <v>11</v>
      </c>
      <c r="C87" s="7" t="s">
        <v>11</v>
      </c>
      <c r="D87" s="2" t="s">
        <v>11</v>
      </c>
      <c r="E87" s="2" t="s">
        <v>11</v>
      </c>
      <c r="F87" s="10" t="s">
        <v>11</v>
      </c>
      <c r="G87" s="10" t="s">
        <v>11</v>
      </c>
      <c r="H87" s="10" t="s">
        <v>11</v>
      </c>
    </row>
    <row r="88" spans="2:8" ht="13">
      <c r="B88" s="4" t="s">
        <v>28</v>
      </c>
      <c r="C88" s="9"/>
      <c r="D88" s="4"/>
      <c r="E88" s="4"/>
      <c r="F88" s="12"/>
      <c r="G88" s="12">
        <f>SUM(G86:G87)</f>
        <v>0</v>
      </c>
      <c r="H88" s="12">
        <f>SUM(H86:H87)</f>
        <v>0</v>
      </c>
    </row>
    <row r="89" spans="2:8" ht="13">
      <c r="B89" s="4" t="s">
        <v>128</v>
      </c>
    </row>
    <row r="90" spans="2:8">
      <c r="B90" s="2" t="s">
        <v>11</v>
      </c>
      <c r="C90" s="7" t="s">
        <v>11</v>
      </c>
      <c r="D90" s="2" t="s">
        <v>11</v>
      </c>
      <c r="E90" s="2" t="s">
        <v>11</v>
      </c>
      <c r="F90" s="10" t="s">
        <v>11</v>
      </c>
      <c r="G90" s="10" t="s">
        <v>11</v>
      </c>
      <c r="H90" s="10" t="s">
        <v>11</v>
      </c>
    </row>
    <row r="91" spans="2:8" ht="13">
      <c r="B91" s="4" t="s">
        <v>30</v>
      </c>
      <c r="C91" s="9"/>
      <c r="D91" s="4"/>
      <c r="E91" s="4"/>
      <c r="F91" s="12"/>
      <c r="G91" s="12">
        <f>SUM(G89:G90)</f>
        <v>0</v>
      </c>
      <c r="H91" s="12">
        <f>SUM(H89:H90)</f>
        <v>0</v>
      </c>
    </row>
    <row r="92" spans="2:8" ht="13">
      <c r="B92" s="4" t="s">
        <v>129</v>
      </c>
    </row>
    <row r="93" spans="2:8">
      <c r="B93" s="2" t="s">
        <v>11</v>
      </c>
      <c r="C93" s="7" t="s">
        <v>11</v>
      </c>
      <c r="D93" s="2" t="s">
        <v>11</v>
      </c>
      <c r="E93" s="2" t="s">
        <v>11</v>
      </c>
      <c r="F93" s="10" t="s">
        <v>11</v>
      </c>
      <c r="G93" s="10" t="s">
        <v>11</v>
      </c>
      <c r="H93" s="10" t="s">
        <v>11</v>
      </c>
    </row>
    <row r="94" spans="2:8" ht="13">
      <c r="B94" s="4" t="s">
        <v>31</v>
      </c>
      <c r="C94" s="9"/>
      <c r="D94" s="4"/>
      <c r="E94" s="4"/>
      <c r="F94" s="12"/>
      <c r="G94" s="12">
        <f>SUM(G92:G93)</f>
        <v>0</v>
      </c>
      <c r="H94" s="12">
        <f>SUM(H92:H93)</f>
        <v>0</v>
      </c>
    </row>
    <row r="95" spans="2:8" ht="13">
      <c r="B95" s="4" t="s">
        <v>130</v>
      </c>
    </row>
    <row r="96" spans="2:8">
      <c r="B96" s="2" t="s">
        <v>11</v>
      </c>
      <c r="C96" s="7" t="s">
        <v>11</v>
      </c>
      <c r="D96" s="2" t="s">
        <v>11</v>
      </c>
      <c r="E96" s="2" t="s">
        <v>11</v>
      </c>
      <c r="F96" s="10" t="s">
        <v>11</v>
      </c>
      <c r="G96" s="10" t="s">
        <v>11</v>
      </c>
      <c r="H96" s="10" t="s">
        <v>11</v>
      </c>
    </row>
    <row r="97" spans="2:8" ht="13">
      <c r="B97" s="4" t="s">
        <v>124</v>
      </c>
      <c r="C97" s="9"/>
      <c r="D97" s="4"/>
      <c r="E97" s="4"/>
      <c r="F97" s="12"/>
      <c r="G97" s="12">
        <f>SUM(G95:G96)</f>
        <v>0</v>
      </c>
      <c r="H97" s="12">
        <f>SUM(H95:H96)</f>
        <v>0</v>
      </c>
    </row>
    <row r="98" spans="2:8" ht="13">
      <c r="B98" s="4" t="s">
        <v>131</v>
      </c>
    </row>
    <row r="99" spans="2:8">
      <c r="B99" s="2" t="s">
        <v>11</v>
      </c>
      <c r="C99" s="7" t="s">
        <v>11</v>
      </c>
      <c r="D99" s="2" t="s">
        <v>11</v>
      </c>
      <c r="E99" s="2" t="s">
        <v>11</v>
      </c>
      <c r="F99" s="10" t="s">
        <v>11</v>
      </c>
      <c r="G99" s="10" t="s">
        <v>11</v>
      </c>
      <c r="H99" s="10" t="s">
        <v>11</v>
      </c>
    </row>
    <row r="100" spans="2:8" ht="13">
      <c r="B100" s="4" t="s">
        <v>13</v>
      </c>
      <c r="C100" s="9"/>
      <c r="D100" s="4"/>
      <c r="E100" s="4"/>
      <c r="F100" s="12"/>
      <c r="G100" s="12">
        <f>SUM(G98:G99)</f>
        <v>0</v>
      </c>
      <c r="H100" s="12">
        <f>SUM(H98:H99)</f>
        <v>0</v>
      </c>
    </row>
    <row r="101" spans="2:8" ht="13">
      <c r="B101" s="4" t="s">
        <v>132</v>
      </c>
      <c r="C101" s="9"/>
      <c r="D101" s="4"/>
      <c r="E101" s="4"/>
      <c r="F101" s="12"/>
      <c r="G101" s="12">
        <v>4.6500000000000004</v>
      </c>
      <c r="H101" s="12">
        <v>0.04</v>
      </c>
    </row>
    <row r="102" spans="2:8" ht="13">
      <c r="B102" s="4" t="s">
        <v>32</v>
      </c>
      <c r="C102" s="9"/>
      <c r="D102" s="4"/>
      <c r="E102" s="4"/>
      <c r="F102" s="12"/>
      <c r="G102" s="12">
        <v>13302.82</v>
      </c>
      <c r="H102" s="12">
        <v>100.47</v>
      </c>
    </row>
    <row r="103" spans="2:8" ht="13">
      <c r="B103" s="4" t="s">
        <v>326</v>
      </c>
      <c r="C103" s="9"/>
      <c r="D103" s="4"/>
      <c r="E103" s="4"/>
      <c r="F103" s="12"/>
      <c r="G103" s="12">
        <v>-61.02513150000086</v>
      </c>
      <c r="H103" s="12">
        <v>-0.46999999999999886</v>
      </c>
    </row>
    <row r="104" spans="2:8" ht="13">
      <c r="B104" s="4" t="s">
        <v>34</v>
      </c>
      <c r="C104" s="9"/>
      <c r="D104" s="4"/>
      <c r="E104" s="4"/>
      <c r="F104" s="12"/>
      <c r="G104" s="12">
        <v>13241.794868499999</v>
      </c>
      <c r="H104" s="12">
        <v>100</v>
      </c>
    </row>
    <row r="105" spans="2:8">
      <c r="B105" s="2" t="s">
        <v>35</v>
      </c>
    </row>
    <row r="106" spans="2:8" ht="13">
      <c r="B106" s="4" t="s">
        <v>36</v>
      </c>
    </row>
    <row r="107" spans="2:8" ht="13">
      <c r="B107" s="4" t="s">
        <v>37</v>
      </c>
      <c r="C107" s="7" t="s">
        <v>1793</v>
      </c>
    </row>
    <row r="108" spans="2:8" ht="13">
      <c r="B108" s="4" t="s">
        <v>40</v>
      </c>
      <c r="C108" s="7" t="s">
        <v>39</v>
      </c>
    </row>
    <row r="109" spans="2:8" ht="13">
      <c r="B109" s="4" t="s">
        <v>699</v>
      </c>
      <c r="C109" s="7" t="s">
        <v>39</v>
      </c>
    </row>
    <row r="110" spans="2:8" ht="13">
      <c r="B110" s="4" t="s">
        <v>41</v>
      </c>
      <c r="C110" s="7" t="s">
        <v>42</v>
      </c>
    </row>
    <row r="111" spans="2:8" ht="13">
      <c r="B111" s="4" t="s">
        <v>2409</v>
      </c>
      <c r="C111" s="9"/>
    </row>
    <row r="112" spans="2:8" ht="13">
      <c r="B112" s="4" t="s">
        <v>2410</v>
      </c>
      <c r="C112" s="9"/>
    </row>
    <row r="113" spans="2:3" ht="13">
      <c r="B113" s="4" t="s">
        <v>2411</v>
      </c>
      <c r="C113" s="9"/>
    </row>
    <row r="114" spans="2:3" ht="13">
      <c r="B114" s="4" t="s">
        <v>2412</v>
      </c>
      <c r="C114" s="9"/>
    </row>
    <row r="115" spans="2:3" ht="13">
      <c r="B115" s="4" t="s">
        <v>2413</v>
      </c>
      <c r="C115" s="9"/>
    </row>
    <row r="116" spans="2:3" ht="13">
      <c r="B116" s="4" t="s">
        <v>2414</v>
      </c>
      <c r="C116" s="9"/>
    </row>
    <row r="117" spans="2:3" ht="13">
      <c r="B117" s="4" t="s">
        <v>2415</v>
      </c>
      <c r="C117" s="9"/>
    </row>
    <row r="118" spans="2:3" ht="13">
      <c r="B118" s="4" t="s">
        <v>2416</v>
      </c>
      <c r="C118" s="9"/>
    </row>
    <row r="119" spans="2:3" ht="13">
      <c r="B119" s="4" t="s">
        <v>3057</v>
      </c>
      <c r="C119" s="9"/>
    </row>
    <row r="120" spans="2:3">
      <c r="B120" s="2" t="s">
        <v>43</v>
      </c>
    </row>
    <row r="121" spans="2:3">
      <c r="B121" s="2" t="s">
        <v>807</v>
      </c>
    </row>
    <row r="124" spans="2:3" ht="14.5">
      <c r="B124" s="71" t="s">
        <v>2074</v>
      </c>
      <c r="C124" s="72"/>
    </row>
    <row r="125" spans="2:3" ht="14.5">
      <c r="B125" s="71" t="s">
        <v>808</v>
      </c>
      <c r="C125" s="73" t="s">
        <v>809</v>
      </c>
    </row>
    <row r="126" spans="2:3" ht="14.5">
      <c r="B126" s="16" t="s">
        <v>810</v>
      </c>
      <c r="C126" s="17" t="s">
        <v>811</v>
      </c>
    </row>
    <row r="127" spans="2:3" ht="14.5">
      <c r="B127" s="16" t="s">
        <v>812</v>
      </c>
      <c r="C127" s="17" t="s">
        <v>811</v>
      </c>
    </row>
    <row r="128" spans="2:3" ht="14.5">
      <c r="B128" s="16" t="s">
        <v>813</v>
      </c>
      <c r="C128" s="17" t="s">
        <v>811</v>
      </c>
    </row>
    <row r="129" spans="2:7" ht="14.5">
      <c r="B129" s="16" t="s">
        <v>814</v>
      </c>
      <c r="C129" s="17" t="s">
        <v>811</v>
      </c>
    </row>
    <row r="130" spans="2:7" ht="14.5">
      <c r="B130" s="16" t="s">
        <v>815</v>
      </c>
      <c r="C130" s="17" t="s">
        <v>811</v>
      </c>
    </row>
    <row r="131" spans="2:7" ht="14.5">
      <c r="B131" s="16" t="s">
        <v>816</v>
      </c>
      <c r="C131" s="17" t="s">
        <v>811</v>
      </c>
    </row>
    <row r="132" spans="2:7" ht="14.5">
      <c r="B132" s="71" t="s">
        <v>817</v>
      </c>
      <c r="C132" s="72" t="s">
        <v>811</v>
      </c>
    </row>
    <row r="134" spans="2:7" ht="14.5">
      <c r="B134" s="16" t="s">
        <v>52</v>
      </c>
      <c r="C134" s="17"/>
      <c r="D134" s="16"/>
    </row>
    <row r="135" spans="2:7" ht="29">
      <c r="B135" s="20" t="s">
        <v>53</v>
      </c>
      <c r="C135" s="18" t="s">
        <v>54</v>
      </c>
      <c r="D135" s="20" t="s">
        <v>55</v>
      </c>
    </row>
    <row r="136" spans="2:7" ht="14.5">
      <c r="B136" s="16" t="s">
        <v>39</v>
      </c>
      <c r="C136" s="17" t="s">
        <v>39</v>
      </c>
      <c r="D136" s="16" t="s">
        <v>39</v>
      </c>
    </row>
    <row r="138" spans="2:7" ht="13">
      <c r="B138" s="24" t="s">
        <v>56</v>
      </c>
      <c r="C138" s="25">
        <v>46326</v>
      </c>
      <c r="D138" s="14"/>
      <c r="E138" s="13"/>
      <c r="F138" s="30"/>
    </row>
    <row r="139" spans="2:7" ht="13">
      <c r="B139" s="24" t="s">
        <v>57</v>
      </c>
      <c r="C139" s="26" t="s">
        <v>58</v>
      </c>
      <c r="D139" s="24" t="s">
        <v>59</v>
      </c>
      <c r="E139" s="27" t="s">
        <v>60</v>
      </c>
      <c r="F139" s="29" t="s">
        <v>61</v>
      </c>
      <c r="G139" s="12"/>
    </row>
    <row r="140" spans="2:7">
      <c r="B140" s="22" t="s">
        <v>39</v>
      </c>
      <c r="C140" s="23" t="s">
        <v>39</v>
      </c>
      <c r="D140" s="22" t="s">
        <v>39</v>
      </c>
      <c r="E140" s="19" t="s">
        <v>39</v>
      </c>
      <c r="F140" s="28" t="s">
        <v>39</v>
      </c>
    </row>
    <row r="143" spans="2:7" ht="13">
      <c r="B143" s="4" t="s">
        <v>62</v>
      </c>
    </row>
    <row r="144" spans="2:7" ht="13">
      <c r="B144" s="4"/>
    </row>
    <row r="145" spans="2:6" ht="13">
      <c r="B145" s="4" t="s">
        <v>1810</v>
      </c>
    </row>
    <row r="146" spans="2:6" ht="13">
      <c r="B146" s="24" t="s">
        <v>63</v>
      </c>
      <c r="C146" s="26" t="s">
        <v>64</v>
      </c>
      <c r="D146" s="4"/>
    </row>
    <row r="147" spans="2:6">
      <c r="B147" s="14" t="s">
        <v>39</v>
      </c>
      <c r="C147" s="15" t="s">
        <v>39</v>
      </c>
    </row>
    <row r="149" spans="2:6" ht="13">
      <c r="B149" s="24" t="s">
        <v>65</v>
      </c>
      <c r="C149" s="26" t="s">
        <v>64</v>
      </c>
    </row>
    <row r="150" spans="2:6">
      <c r="B150" s="14" t="s">
        <v>39</v>
      </c>
      <c r="C150" s="15" t="s">
        <v>39</v>
      </c>
    </row>
    <row r="152" spans="2:6" ht="13">
      <c r="B152" s="24" t="s">
        <v>66</v>
      </c>
      <c r="C152" s="26" t="s">
        <v>67</v>
      </c>
    </row>
    <row r="153" spans="2:6">
      <c r="B153" s="14" t="s">
        <v>39</v>
      </c>
      <c r="C153" s="15" t="s">
        <v>39</v>
      </c>
    </row>
    <row r="155" spans="2:6" ht="13">
      <c r="B155" s="27" t="s">
        <v>68</v>
      </c>
      <c r="C155" s="26" t="s">
        <v>67</v>
      </c>
    </row>
    <row r="156" spans="2:6">
      <c r="B156" s="13" t="s">
        <v>39</v>
      </c>
      <c r="C156" s="15" t="s">
        <v>39</v>
      </c>
    </row>
    <row r="158" spans="2:6" ht="13">
      <c r="B158" s="24" t="s">
        <v>69</v>
      </c>
      <c r="C158" s="26" t="s">
        <v>39</v>
      </c>
    </row>
    <row r="160" spans="2:6" ht="13">
      <c r="B160" s="24" t="s">
        <v>70</v>
      </c>
      <c r="C160" s="25">
        <v>46326</v>
      </c>
      <c r="D160" s="14"/>
      <c r="E160" s="13"/>
      <c r="F160" s="30"/>
    </row>
    <row r="161" spans="2:7" ht="13">
      <c r="B161" s="24" t="s">
        <v>57</v>
      </c>
      <c r="C161" s="26" t="s">
        <v>58</v>
      </c>
      <c r="D161" s="24" t="s">
        <v>59</v>
      </c>
      <c r="E161" s="27" t="s">
        <v>60</v>
      </c>
      <c r="F161" s="29" t="s">
        <v>61</v>
      </c>
      <c r="G161" s="12"/>
    </row>
    <row r="162" spans="2:7">
      <c r="B162" s="22" t="s">
        <v>39</v>
      </c>
      <c r="C162" s="23" t="s">
        <v>39</v>
      </c>
      <c r="D162" s="22" t="s">
        <v>39</v>
      </c>
      <c r="E162" s="19" t="s">
        <v>39</v>
      </c>
      <c r="F162" s="28" t="s">
        <v>39</v>
      </c>
    </row>
    <row r="163" spans="2:7" ht="13">
      <c r="B163" s="4" t="s">
        <v>62</v>
      </c>
    </row>
    <row r="164" spans="2:7" ht="13">
      <c r="B164" s="4"/>
    </row>
    <row r="165" spans="2:7" ht="13">
      <c r="B165" s="4" t="s">
        <v>1810</v>
      </c>
    </row>
    <row r="166" spans="2:7" ht="13">
      <c r="B166" s="24" t="s">
        <v>63</v>
      </c>
      <c r="C166" s="26" t="s">
        <v>64</v>
      </c>
      <c r="D166" s="4"/>
    </row>
    <row r="167" spans="2:7">
      <c r="B167" s="14" t="s">
        <v>39</v>
      </c>
      <c r="C167" s="15" t="s">
        <v>39</v>
      </c>
    </row>
    <row r="169" spans="2:7" ht="13">
      <c r="B169" s="24" t="s">
        <v>65</v>
      </c>
      <c r="C169" s="26" t="s">
        <v>64</v>
      </c>
    </row>
    <row r="170" spans="2:7">
      <c r="B170" s="14" t="s">
        <v>39</v>
      </c>
      <c r="C170" s="15" t="s">
        <v>39</v>
      </c>
    </row>
    <row r="172" spans="2:7" ht="13">
      <c r="B172" s="24" t="s">
        <v>66</v>
      </c>
      <c r="C172" s="26" t="s">
        <v>67</v>
      </c>
    </row>
    <row r="173" spans="2:7">
      <c r="B173" s="14" t="s">
        <v>39</v>
      </c>
      <c r="C173" s="15" t="s">
        <v>39</v>
      </c>
    </row>
    <row r="175" spans="2:7" ht="13">
      <c r="B175" s="27" t="s">
        <v>68</v>
      </c>
      <c r="C175" s="26" t="s">
        <v>67</v>
      </c>
    </row>
    <row r="176" spans="2:7">
      <c r="B176" s="13" t="s">
        <v>39</v>
      </c>
      <c r="C176" s="15" t="s">
        <v>39</v>
      </c>
    </row>
    <row r="178" spans="2:80" ht="13">
      <c r="B178" s="24" t="s">
        <v>69</v>
      </c>
      <c r="C178" s="26" t="s">
        <v>39</v>
      </c>
    </row>
    <row r="181" spans="2:80" ht="13">
      <c r="B181" s="4" t="s">
        <v>1811</v>
      </c>
    </row>
    <row r="183" spans="2:80" ht="13">
      <c r="B183" s="24" t="s">
        <v>57</v>
      </c>
      <c r="C183" s="26" t="s">
        <v>71</v>
      </c>
      <c r="D183" s="24" t="s">
        <v>72</v>
      </c>
      <c r="E183" s="24" t="s">
        <v>73</v>
      </c>
      <c r="F183" s="12"/>
    </row>
    <row r="184" spans="2:80">
      <c r="B184" s="14" t="s">
        <v>39</v>
      </c>
      <c r="C184" s="15" t="s">
        <v>39</v>
      </c>
      <c r="D184" s="14" t="s">
        <v>39</v>
      </c>
      <c r="E184" s="14" t="s">
        <v>39</v>
      </c>
    </row>
    <row r="187" spans="2:80" ht="13">
      <c r="B187" s="4" t="s">
        <v>74</v>
      </c>
      <c r="C187" s="9" t="s">
        <v>39</v>
      </c>
      <c r="D187" s="4"/>
      <c r="E187" s="4"/>
      <c r="F187" s="12"/>
      <c r="G187" s="12"/>
      <c r="H187" s="12"/>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row>
    <row r="189" spans="2:80" ht="13">
      <c r="B189" s="4" t="s">
        <v>1812</v>
      </c>
    </row>
    <row r="191" spans="2:80" ht="13">
      <c r="B191" s="24" t="s">
        <v>75</v>
      </c>
      <c r="C191" s="26" t="s">
        <v>64</v>
      </c>
      <c r="D191" s="4"/>
    </row>
    <row r="192" spans="2:80">
      <c r="B192" s="14" t="s">
        <v>39</v>
      </c>
      <c r="C192" s="15" t="s">
        <v>39</v>
      </c>
    </row>
    <row r="195" spans="2:80" ht="13">
      <c r="B195" s="24" t="s">
        <v>76</v>
      </c>
      <c r="C195" s="26" t="s">
        <v>77</v>
      </c>
      <c r="D195" s="4"/>
    </row>
    <row r="196" spans="2:80">
      <c r="B196" s="14" t="s">
        <v>39</v>
      </c>
      <c r="C196" s="15" t="s">
        <v>39</v>
      </c>
    </row>
    <row r="199" spans="2:80" ht="13">
      <c r="B199" s="4" t="s">
        <v>78</v>
      </c>
    </row>
    <row r="202" spans="2:80" ht="13">
      <c r="B202" s="4" t="s">
        <v>1813</v>
      </c>
    </row>
    <row r="204" spans="2:80" ht="13">
      <c r="B204" s="24" t="s">
        <v>57</v>
      </c>
      <c r="C204" s="26" t="s">
        <v>79</v>
      </c>
      <c r="D204" s="24" t="s">
        <v>71</v>
      </c>
      <c r="E204" s="24" t="s">
        <v>72</v>
      </c>
      <c r="F204" s="29" t="s">
        <v>73</v>
      </c>
      <c r="G204" s="12"/>
    </row>
    <row r="205" spans="2:80">
      <c r="B205" s="14" t="s">
        <v>39</v>
      </c>
      <c r="C205" s="15" t="s">
        <v>39</v>
      </c>
      <c r="D205" s="14" t="s">
        <v>39</v>
      </c>
      <c r="E205" s="14" t="s">
        <v>39</v>
      </c>
      <c r="F205" s="21" t="s">
        <v>39</v>
      </c>
    </row>
    <row r="208" spans="2:80" ht="13">
      <c r="B208" s="4" t="s">
        <v>74</v>
      </c>
      <c r="C208" s="9" t="s">
        <v>39</v>
      </c>
      <c r="D208" s="4"/>
      <c r="E208" s="4"/>
      <c r="F208" s="12"/>
      <c r="G208" s="12"/>
      <c r="H208" s="12"/>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row>
    <row r="210" spans="2:7" ht="13">
      <c r="B210" s="4" t="s">
        <v>1812</v>
      </c>
    </row>
    <row r="212" spans="2:7" ht="13">
      <c r="B212" s="24" t="s">
        <v>75</v>
      </c>
      <c r="C212" s="26" t="s">
        <v>64</v>
      </c>
      <c r="D212" s="4"/>
    </row>
    <row r="213" spans="2:7">
      <c r="B213" s="14" t="s">
        <v>39</v>
      </c>
      <c r="C213" s="15" t="s">
        <v>39</v>
      </c>
    </row>
    <row r="216" spans="2:7" ht="13">
      <c r="B216" s="24" t="s">
        <v>76</v>
      </c>
      <c r="C216" s="26" t="s">
        <v>77</v>
      </c>
      <c r="D216" s="4"/>
    </row>
    <row r="217" spans="2:7">
      <c r="B217" s="14" t="s">
        <v>39</v>
      </c>
      <c r="C217" s="15" t="s">
        <v>39</v>
      </c>
    </row>
    <row r="220" spans="2:7" ht="13">
      <c r="B220" s="4" t="s">
        <v>78</v>
      </c>
    </row>
    <row r="223" spans="2:7" ht="13">
      <c r="B223" s="4" t="s">
        <v>1814</v>
      </c>
    </row>
    <row r="224" spans="2:7" ht="13">
      <c r="B224" s="24" t="s">
        <v>57</v>
      </c>
      <c r="C224" s="26" t="s">
        <v>80</v>
      </c>
      <c r="D224" s="24" t="s">
        <v>81</v>
      </c>
      <c r="E224" s="24" t="s">
        <v>82</v>
      </c>
      <c r="F224" s="29" t="s">
        <v>83</v>
      </c>
      <c r="G224" s="12"/>
    </row>
    <row r="225" spans="2:6">
      <c r="B225" s="14" t="s">
        <v>39</v>
      </c>
      <c r="C225" s="15" t="s">
        <v>39</v>
      </c>
      <c r="D225" s="14" t="s">
        <v>39</v>
      </c>
      <c r="E225" s="14" t="s">
        <v>39</v>
      </c>
      <c r="F225" s="21" t="s">
        <v>39</v>
      </c>
    </row>
    <row r="226" spans="2:6">
      <c r="B226" s="2" t="s">
        <v>127</v>
      </c>
    </row>
  </sheetData>
  <mergeCells count="3">
    <mergeCell ref="B1:E1"/>
    <mergeCell ref="C3:C8"/>
    <mergeCell ref="D3:D8"/>
  </mergeCells>
  <hyperlinks>
    <hyperlink ref="A1" location="Index!A1" display="Index" xr:uid="{EDA8E866-5BC0-432B-B73E-46BF9AA2581F}"/>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15F20-3600-4904-912D-D7D1C9F22D64}">
  <sheetPr codeName="Sheet52"/>
  <dimension ref="A1:CB206"/>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1552</v>
      </c>
      <c r="C1" s="255"/>
      <c r="D1" s="255"/>
      <c r="E1" s="255"/>
    </row>
    <row r="3" spans="1:9" ht="14.5">
      <c r="B3" s="68" t="s">
        <v>1552</v>
      </c>
      <c r="C3" s="256"/>
      <c r="D3" s="262"/>
    </row>
    <row r="4" spans="1:9" ht="14.5">
      <c r="B4" s="69" t="s">
        <v>1553</v>
      </c>
      <c r="C4" s="256"/>
      <c r="D4" s="262"/>
    </row>
    <row r="5" spans="1:9" ht="14.5">
      <c r="B5" s="69" t="s">
        <v>135</v>
      </c>
      <c r="C5" s="256"/>
      <c r="D5" s="262"/>
    </row>
    <row r="6" spans="1:9" ht="14.5">
      <c r="B6" s="16" t="s">
        <v>1479</v>
      </c>
      <c r="C6" s="256"/>
      <c r="D6" s="262"/>
    </row>
    <row r="7" spans="1:9" ht="14.5">
      <c r="B7" s="16" t="s">
        <v>1554</v>
      </c>
      <c r="C7" s="256"/>
      <c r="D7" s="262"/>
    </row>
    <row r="8" spans="1:9" ht="29">
      <c r="B8" s="69" t="s">
        <v>137</v>
      </c>
      <c r="C8" s="79" t="s">
        <v>138</v>
      </c>
      <c r="D8" s="79" t="s">
        <v>139</v>
      </c>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3248</v>
      </c>
      <c r="C15" s="7" t="s">
        <v>29</v>
      </c>
      <c r="D15" s="2" t="s">
        <v>109</v>
      </c>
      <c r="E15" s="2" t="s">
        <v>1279</v>
      </c>
      <c r="F15" s="10">
        <v>141385</v>
      </c>
      <c r="G15" s="10">
        <v>3401.02</v>
      </c>
      <c r="H15" s="10">
        <v>14.12</v>
      </c>
    </row>
    <row r="16" spans="1:9">
      <c r="B16" s="2" t="s">
        <v>3254</v>
      </c>
      <c r="C16" s="7" t="s">
        <v>29</v>
      </c>
      <c r="D16" s="2" t="s">
        <v>109</v>
      </c>
      <c r="E16" s="2" t="s">
        <v>904</v>
      </c>
      <c r="F16" s="10">
        <v>88180</v>
      </c>
      <c r="G16" s="10">
        <v>1773.3</v>
      </c>
      <c r="H16" s="10">
        <v>7.36</v>
      </c>
    </row>
    <row r="17" spans="2:8">
      <c r="B17" s="2" t="s">
        <v>3255</v>
      </c>
      <c r="C17" s="7" t="s">
        <v>29</v>
      </c>
      <c r="D17" s="2" t="s">
        <v>109</v>
      </c>
      <c r="E17" s="2" t="s">
        <v>876</v>
      </c>
      <c r="F17" s="10">
        <v>100326</v>
      </c>
      <c r="G17" s="10">
        <v>1686.88</v>
      </c>
      <c r="H17" s="10">
        <v>7</v>
      </c>
    </row>
    <row r="18" spans="2:8">
      <c r="B18" s="2" t="s">
        <v>3205</v>
      </c>
      <c r="C18" s="7" t="s">
        <v>29</v>
      </c>
      <c r="D18" s="2" t="s">
        <v>105</v>
      </c>
      <c r="E18" s="2" t="s">
        <v>893</v>
      </c>
      <c r="F18" s="10">
        <v>189153</v>
      </c>
      <c r="G18" s="10">
        <v>1452.98</v>
      </c>
      <c r="H18" s="10">
        <v>6.03</v>
      </c>
    </row>
    <row r="19" spans="2:8">
      <c r="B19" s="2" t="s">
        <v>3258</v>
      </c>
      <c r="C19" s="7" t="s">
        <v>29</v>
      </c>
      <c r="D19" s="2" t="s">
        <v>109</v>
      </c>
      <c r="E19" s="2" t="s">
        <v>852</v>
      </c>
      <c r="F19" s="10">
        <v>54657</v>
      </c>
      <c r="G19" s="10">
        <v>1256.4000000000001</v>
      </c>
      <c r="H19" s="10">
        <v>5.22</v>
      </c>
    </row>
    <row r="20" spans="2:8">
      <c r="B20" s="2" t="s">
        <v>3261</v>
      </c>
      <c r="C20" s="7" t="s">
        <v>29</v>
      </c>
      <c r="D20" s="2" t="s">
        <v>109</v>
      </c>
      <c r="E20" s="2" t="s">
        <v>946</v>
      </c>
      <c r="F20" s="10">
        <v>21890</v>
      </c>
      <c r="G20" s="10">
        <v>1119.3499999999999</v>
      </c>
      <c r="H20" s="10">
        <v>4.6500000000000004</v>
      </c>
    </row>
    <row r="21" spans="2:8">
      <c r="B21" s="2" t="s">
        <v>1357</v>
      </c>
      <c r="C21" s="7" t="s">
        <v>29</v>
      </c>
      <c r="D21" s="2" t="s">
        <v>109</v>
      </c>
      <c r="E21" s="2" t="s">
        <v>1358</v>
      </c>
      <c r="F21" s="10">
        <v>41139</v>
      </c>
      <c r="G21" s="10">
        <v>1025.51</v>
      </c>
      <c r="H21" s="10">
        <v>4.26</v>
      </c>
    </row>
    <row r="22" spans="2:8">
      <c r="B22" s="2" t="s">
        <v>3318</v>
      </c>
      <c r="C22" s="7" t="s">
        <v>29</v>
      </c>
      <c r="D22" s="2" t="s">
        <v>109</v>
      </c>
      <c r="E22" s="2" t="s">
        <v>1290</v>
      </c>
      <c r="F22" s="10">
        <v>50433</v>
      </c>
      <c r="G22" s="10">
        <v>972.25</v>
      </c>
      <c r="H22" s="10">
        <v>4.04</v>
      </c>
    </row>
    <row r="23" spans="2:8">
      <c r="B23" s="2" t="s">
        <v>3260</v>
      </c>
      <c r="C23" s="7" t="s">
        <v>29</v>
      </c>
      <c r="D23" s="2" t="s">
        <v>109</v>
      </c>
      <c r="E23" s="2" t="s">
        <v>1555</v>
      </c>
      <c r="F23" s="10">
        <v>28931</v>
      </c>
      <c r="G23" s="10">
        <v>895.67</v>
      </c>
      <c r="H23" s="10">
        <v>3.72</v>
      </c>
    </row>
    <row r="24" spans="2:8">
      <c r="B24" s="2" t="s">
        <v>3319</v>
      </c>
      <c r="C24" s="7" t="s">
        <v>29</v>
      </c>
      <c r="D24" s="2" t="s">
        <v>109</v>
      </c>
      <c r="E24" s="2" t="s">
        <v>850</v>
      </c>
      <c r="F24" s="10">
        <v>253001</v>
      </c>
      <c r="G24" s="10">
        <v>890.06</v>
      </c>
      <c r="H24" s="10">
        <v>3.7</v>
      </c>
    </row>
    <row r="25" spans="2:8">
      <c r="B25" s="2" t="s">
        <v>1343</v>
      </c>
      <c r="C25" s="7" t="s">
        <v>29</v>
      </c>
      <c r="D25" s="2" t="s">
        <v>109</v>
      </c>
      <c r="E25" s="2" t="s">
        <v>1344</v>
      </c>
      <c r="F25" s="10">
        <v>50210</v>
      </c>
      <c r="G25" s="10">
        <v>782.02</v>
      </c>
      <c r="H25" s="10">
        <v>3.25</v>
      </c>
    </row>
    <row r="26" spans="2:8">
      <c r="B26" s="2" t="s">
        <v>3264</v>
      </c>
      <c r="C26" s="7" t="s">
        <v>29</v>
      </c>
      <c r="D26" s="2" t="s">
        <v>109</v>
      </c>
      <c r="E26" s="2" t="s">
        <v>1341</v>
      </c>
      <c r="F26" s="10">
        <v>18838</v>
      </c>
      <c r="G26" s="10">
        <v>754.2</v>
      </c>
      <c r="H26" s="10">
        <v>3.13</v>
      </c>
    </row>
    <row r="27" spans="2:8">
      <c r="B27" s="2" t="s">
        <v>3215</v>
      </c>
      <c r="C27" s="7" t="s">
        <v>29</v>
      </c>
      <c r="D27" s="2" t="s">
        <v>105</v>
      </c>
      <c r="E27" s="2" t="s">
        <v>1557</v>
      </c>
      <c r="F27" s="10">
        <v>96877</v>
      </c>
      <c r="G27" s="10">
        <v>679.88</v>
      </c>
      <c r="H27" s="10">
        <v>2.82</v>
      </c>
    </row>
    <row r="28" spans="2:8">
      <c r="B28" s="2" t="s">
        <v>3320</v>
      </c>
      <c r="C28" s="7" t="s">
        <v>29</v>
      </c>
      <c r="D28" s="2" t="s">
        <v>105</v>
      </c>
      <c r="E28" s="2" t="s">
        <v>1346</v>
      </c>
      <c r="F28" s="10">
        <v>97038</v>
      </c>
      <c r="G28" s="10">
        <v>660.97</v>
      </c>
      <c r="H28" s="10">
        <v>2.74</v>
      </c>
    </row>
    <row r="29" spans="2:8">
      <c r="B29" s="2" t="s">
        <v>3269</v>
      </c>
      <c r="C29" s="7" t="s">
        <v>29</v>
      </c>
      <c r="D29" s="2" t="s">
        <v>109</v>
      </c>
      <c r="E29" s="2" t="s">
        <v>1556</v>
      </c>
      <c r="F29" s="10">
        <v>3131</v>
      </c>
      <c r="G29" s="10">
        <v>616.80999999999995</v>
      </c>
      <c r="H29" s="10">
        <v>2.56</v>
      </c>
    </row>
    <row r="30" spans="2:8">
      <c r="B30" s="2" t="s">
        <v>3321</v>
      </c>
      <c r="C30" s="7" t="s">
        <v>29</v>
      </c>
      <c r="D30" s="2" t="s">
        <v>109</v>
      </c>
      <c r="E30" s="2" t="s">
        <v>1363</v>
      </c>
      <c r="F30" s="10">
        <v>16550</v>
      </c>
      <c r="G30" s="10">
        <v>580.71</v>
      </c>
      <c r="H30" s="10">
        <v>2.41</v>
      </c>
    </row>
    <row r="31" spans="2:8">
      <c r="B31" s="2" t="s">
        <v>3118</v>
      </c>
      <c r="C31" s="7" t="s">
        <v>29</v>
      </c>
      <c r="D31" s="2" t="s">
        <v>109</v>
      </c>
      <c r="E31" s="2" t="s">
        <v>1402</v>
      </c>
      <c r="F31" s="10">
        <v>29988</v>
      </c>
      <c r="G31" s="10">
        <v>570.1</v>
      </c>
      <c r="H31" s="10">
        <v>2.37</v>
      </c>
    </row>
    <row r="32" spans="2:8">
      <c r="B32" s="2" t="s">
        <v>3322</v>
      </c>
      <c r="C32" s="7" t="s">
        <v>29</v>
      </c>
      <c r="D32" s="2" t="s">
        <v>105</v>
      </c>
      <c r="E32" s="2" t="s">
        <v>1017</v>
      </c>
      <c r="F32" s="10">
        <v>28324</v>
      </c>
      <c r="G32" s="10">
        <v>539.97</v>
      </c>
      <c r="H32" s="10">
        <v>2.2400000000000002</v>
      </c>
    </row>
    <row r="33" spans="2:8">
      <c r="B33" s="2" t="s">
        <v>1349</v>
      </c>
      <c r="C33" s="7" t="s">
        <v>29</v>
      </c>
      <c r="D33" s="2" t="s">
        <v>109</v>
      </c>
      <c r="E33" s="2" t="s">
        <v>1350</v>
      </c>
      <c r="F33" s="10">
        <v>225502</v>
      </c>
      <c r="G33" s="10">
        <v>538.75</v>
      </c>
      <c r="H33" s="10">
        <v>2.2400000000000002</v>
      </c>
    </row>
    <row r="34" spans="2:8">
      <c r="B34" s="2" t="s">
        <v>3164</v>
      </c>
      <c r="C34" s="7" t="s">
        <v>29</v>
      </c>
      <c r="D34" s="2" t="s">
        <v>109</v>
      </c>
      <c r="E34" s="2" t="s">
        <v>1169</v>
      </c>
      <c r="F34" s="10">
        <v>1891</v>
      </c>
      <c r="G34" s="10">
        <v>484.76</v>
      </c>
      <c r="H34" s="10">
        <v>2.0099999999999998</v>
      </c>
    </row>
    <row r="35" spans="2:8">
      <c r="B35" s="2" t="s">
        <v>3272</v>
      </c>
      <c r="C35" s="7" t="s">
        <v>29</v>
      </c>
      <c r="D35" s="2" t="s">
        <v>109</v>
      </c>
      <c r="E35" s="2" t="s">
        <v>1559</v>
      </c>
      <c r="F35" s="10">
        <v>53538</v>
      </c>
      <c r="G35" s="10">
        <v>449.59</v>
      </c>
      <c r="H35" s="10">
        <v>1.87</v>
      </c>
    </row>
    <row r="36" spans="2:8">
      <c r="B36" s="2" t="s">
        <v>1560</v>
      </c>
      <c r="C36" s="7" t="s">
        <v>29</v>
      </c>
      <c r="D36" s="2" t="s">
        <v>109</v>
      </c>
      <c r="E36" s="2" t="s">
        <v>1561</v>
      </c>
      <c r="F36" s="10">
        <v>28574</v>
      </c>
      <c r="G36" s="10">
        <v>446.61</v>
      </c>
      <c r="H36" s="10">
        <v>1.85</v>
      </c>
    </row>
    <row r="37" spans="2:8">
      <c r="B37" s="2" t="s">
        <v>3323</v>
      </c>
      <c r="C37" s="7" t="s">
        <v>29</v>
      </c>
      <c r="D37" s="2" t="s">
        <v>105</v>
      </c>
      <c r="E37" s="2" t="s">
        <v>1558</v>
      </c>
      <c r="F37" s="10">
        <v>25079</v>
      </c>
      <c r="G37" s="10">
        <v>431.41</v>
      </c>
      <c r="H37" s="10">
        <v>1.79</v>
      </c>
    </row>
    <row r="38" spans="2:8">
      <c r="B38" s="2" t="s">
        <v>3324</v>
      </c>
      <c r="C38" s="7" t="s">
        <v>29</v>
      </c>
      <c r="D38" s="2" t="s">
        <v>105</v>
      </c>
      <c r="E38" s="2" t="s">
        <v>1361</v>
      </c>
      <c r="F38" s="10">
        <v>32174</v>
      </c>
      <c r="G38" s="10">
        <v>408.71</v>
      </c>
      <c r="H38" s="10">
        <v>1.7</v>
      </c>
    </row>
    <row r="39" spans="2:8">
      <c r="B39" s="2" t="s">
        <v>2862</v>
      </c>
      <c r="C39" s="7" t="s">
        <v>29</v>
      </c>
      <c r="D39" s="2" t="s">
        <v>109</v>
      </c>
      <c r="E39" s="2" t="s">
        <v>117</v>
      </c>
      <c r="F39" s="10">
        <v>15029</v>
      </c>
      <c r="G39" s="10">
        <v>374.87</v>
      </c>
      <c r="H39" s="10">
        <v>1.56</v>
      </c>
    </row>
    <row r="40" spans="2:8">
      <c r="B40" s="2" t="s">
        <v>3325</v>
      </c>
      <c r="C40" s="7" t="s">
        <v>29</v>
      </c>
      <c r="D40" s="2" t="s">
        <v>109</v>
      </c>
      <c r="E40" s="2" t="s">
        <v>1359</v>
      </c>
      <c r="F40" s="10">
        <v>39172</v>
      </c>
      <c r="G40" s="10">
        <v>324.66000000000003</v>
      </c>
      <c r="H40" s="10">
        <v>1.35</v>
      </c>
    </row>
    <row r="41" spans="2:8">
      <c r="B41" s="2" t="s">
        <v>3111</v>
      </c>
      <c r="C41" s="7" t="s">
        <v>29</v>
      </c>
      <c r="D41" s="2" t="s">
        <v>109</v>
      </c>
      <c r="E41" s="2" t="s">
        <v>1562</v>
      </c>
      <c r="F41" s="10">
        <v>35724</v>
      </c>
      <c r="G41" s="10">
        <v>279.5</v>
      </c>
      <c r="H41" s="10">
        <v>1.1599999999999999</v>
      </c>
    </row>
    <row r="42" spans="2:8">
      <c r="B42" s="2" t="s">
        <v>3326</v>
      </c>
      <c r="C42" s="7" t="s">
        <v>29</v>
      </c>
      <c r="D42" s="2" t="s">
        <v>105</v>
      </c>
      <c r="E42" s="2" t="s">
        <v>1291</v>
      </c>
      <c r="F42" s="10">
        <v>68932</v>
      </c>
      <c r="G42" s="10">
        <v>277.58999999999997</v>
      </c>
      <c r="H42" s="10">
        <v>1.1499999999999999</v>
      </c>
    </row>
    <row r="43" spans="2:8">
      <c r="B43" s="2" t="s">
        <v>3327</v>
      </c>
      <c r="C43" s="7" t="s">
        <v>29</v>
      </c>
      <c r="D43" s="2" t="s">
        <v>109</v>
      </c>
      <c r="E43" s="2" t="s">
        <v>1563</v>
      </c>
      <c r="F43" s="10">
        <v>59062</v>
      </c>
      <c r="G43" s="10">
        <v>262.41000000000003</v>
      </c>
      <c r="H43" s="10">
        <v>1.0900000000000001</v>
      </c>
    </row>
    <row r="44" spans="2:8">
      <c r="B44" s="2" t="s">
        <v>3328</v>
      </c>
      <c r="C44" s="7" t="s">
        <v>29</v>
      </c>
      <c r="D44" s="2" t="s">
        <v>1284</v>
      </c>
      <c r="E44" s="2" t="s">
        <v>1564</v>
      </c>
      <c r="F44" s="10">
        <v>13861</v>
      </c>
      <c r="G44" s="10">
        <v>200.92</v>
      </c>
      <c r="H44" s="10">
        <v>0.83</v>
      </c>
    </row>
    <row r="45" spans="2:8" ht="13">
      <c r="B45" s="4" t="s">
        <v>2700</v>
      </c>
    </row>
    <row r="46" spans="2:8">
      <c r="B46" s="2" t="s">
        <v>11</v>
      </c>
      <c r="C46" s="7" t="s">
        <v>11</v>
      </c>
      <c r="D46" s="2" t="s">
        <v>11</v>
      </c>
      <c r="E46" s="2" t="s">
        <v>11</v>
      </c>
      <c r="F46" s="10" t="s">
        <v>11</v>
      </c>
      <c r="G46" s="10" t="s">
        <v>11</v>
      </c>
      <c r="H46" s="10" t="s">
        <v>11</v>
      </c>
    </row>
    <row r="47" spans="2:8" ht="13">
      <c r="B47" s="4" t="s">
        <v>12</v>
      </c>
      <c r="C47" s="9"/>
      <c r="D47" s="4"/>
      <c r="E47" s="4"/>
      <c r="F47" s="12"/>
      <c r="G47" s="12">
        <f>SUM(G12:G46)</f>
        <v>24137.859999999997</v>
      </c>
      <c r="H47" s="12">
        <f>SUM(H12:H46)</f>
        <v>100.21999999999998</v>
      </c>
    </row>
    <row r="48" spans="2:8" ht="13">
      <c r="B48" s="5" t="s">
        <v>1</v>
      </c>
      <c r="C48" s="8" t="s">
        <v>2</v>
      </c>
      <c r="D48" s="5" t="s">
        <v>14</v>
      </c>
      <c r="E48" s="5" t="s">
        <v>4</v>
      </c>
      <c r="F48" s="11" t="s">
        <v>5</v>
      </c>
      <c r="G48" s="11" t="s">
        <v>6</v>
      </c>
      <c r="H48" s="11" t="s">
        <v>7</v>
      </c>
    </row>
    <row r="49" spans="2:8" ht="13">
      <c r="B49" s="4" t="s">
        <v>15</v>
      </c>
    </row>
    <row r="50" spans="2:8" ht="13">
      <c r="B50" s="4" t="s">
        <v>10</v>
      </c>
    </row>
    <row r="51" spans="2:8" ht="13">
      <c r="B51" s="4" t="s">
        <v>16</v>
      </c>
    </row>
    <row r="52" spans="2:8">
      <c r="B52" s="2" t="s">
        <v>11</v>
      </c>
      <c r="C52" s="7" t="s">
        <v>11</v>
      </c>
      <c r="D52" s="2" t="s">
        <v>11</v>
      </c>
      <c r="E52" s="2" t="s">
        <v>11</v>
      </c>
      <c r="F52" s="10" t="s">
        <v>11</v>
      </c>
      <c r="G52" s="10" t="s">
        <v>11</v>
      </c>
      <c r="H52" s="10" t="s">
        <v>11</v>
      </c>
    </row>
    <row r="53" spans="2:8" ht="13">
      <c r="B53" s="4" t="s">
        <v>20</v>
      </c>
      <c r="C53" s="9"/>
      <c r="D53" s="4"/>
      <c r="E53" s="4"/>
      <c r="F53" s="12"/>
      <c r="G53" s="12">
        <f>SUM(G48:G52)</f>
        <v>0</v>
      </c>
      <c r="H53" s="12">
        <f>SUM(H48:H52)</f>
        <v>0</v>
      </c>
    </row>
    <row r="54" spans="2:8" ht="13">
      <c r="B54" s="4" t="s">
        <v>21</v>
      </c>
    </row>
    <row r="55" spans="2:8">
      <c r="B55" s="2" t="s">
        <v>11</v>
      </c>
      <c r="C55" s="7" t="s">
        <v>11</v>
      </c>
      <c r="D55" s="2" t="s">
        <v>11</v>
      </c>
      <c r="E55" s="2" t="s">
        <v>11</v>
      </c>
      <c r="F55" s="10" t="s">
        <v>11</v>
      </c>
      <c r="G55" s="10" t="s">
        <v>11</v>
      </c>
      <c r="H55" s="10" t="s">
        <v>11</v>
      </c>
    </row>
    <row r="56" spans="2:8" ht="13">
      <c r="B56" s="4" t="s">
        <v>23</v>
      </c>
      <c r="C56" s="9"/>
      <c r="D56" s="4"/>
      <c r="E56" s="4"/>
      <c r="F56" s="12"/>
      <c r="G56" s="12">
        <f>SUM(G54:G55)</f>
        <v>0</v>
      </c>
      <c r="H56" s="12">
        <f>SUM(H54:H55)</f>
        <v>0</v>
      </c>
    </row>
    <row r="57" spans="2:8" ht="13">
      <c r="B57" s="4" t="s">
        <v>24</v>
      </c>
    </row>
    <row r="58" spans="2:8">
      <c r="B58" s="2" t="s">
        <v>11</v>
      </c>
      <c r="C58" s="7" t="s">
        <v>11</v>
      </c>
      <c r="D58" s="2" t="s">
        <v>11</v>
      </c>
      <c r="E58" s="2" t="s">
        <v>11</v>
      </c>
      <c r="F58" s="10" t="s">
        <v>11</v>
      </c>
      <c r="G58" s="10" t="s">
        <v>11</v>
      </c>
      <c r="H58" s="10" t="s">
        <v>11</v>
      </c>
    </row>
    <row r="59" spans="2:8" ht="13">
      <c r="B59" s="4" t="s">
        <v>25</v>
      </c>
      <c r="C59" s="9"/>
      <c r="D59" s="4"/>
      <c r="E59" s="4"/>
      <c r="F59" s="12"/>
      <c r="G59" s="12">
        <f>SUM(G57:G58)</f>
        <v>0</v>
      </c>
      <c r="H59" s="12">
        <f>SUM(H57:H58)</f>
        <v>0</v>
      </c>
    </row>
    <row r="60" spans="2:8" ht="13">
      <c r="B60" s="4" t="s">
        <v>340</v>
      </c>
    </row>
    <row r="61" spans="2:8">
      <c r="B61" s="2" t="s">
        <v>11</v>
      </c>
      <c r="C61" s="7" t="s">
        <v>11</v>
      </c>
      <c r="D61" s="2" t="s">
        <v>11</v>
      </c>
      <c r="E61" s="2" t="s">
        <v>11</v>
      </c>
      <c r="F61" s="10" t="s">
        <v>11</v>
      </c>
      <c r="G61" s="10" t="s">
        <v>11</v>
      </c>
      <c r="H61" s="10" t="s">
        <v>11</v>
      </c>
    </row>
    <row r="62" spans="2:8" ht="13">
      <c r="B62" s="4" t="s">
        <v>126</v>
      </c>
      <c r="C62" s="9"/>
      <c r="D62" s="4"/>
      <c r="E62" s="4"/>
      <c r="F62" s="12"/>
      <c r="G62" s="12">
        <f>SUM(G60:G61)</f>
        <v>0</v>
      </c>
      <c r="H62" s="12">
        <f>SUM(H60:H61)</f>
        <v>0</v>
      </c>
    </row>
    <row r="63" spans="2:8" ht="13">
      <c r="B63" s="4" t="s">
        <v>26</v>
      </c>
    </row>
    <row r="64" spans="2:8">
      <c r="B64" s="2" t="s">
        <v>11</v>
      </c>
      <c r="C64" s="7" t="s">
        <v>11</v>
      </c>
      <c r="D64" s="2" t="s">
        <v>11</v>
      </c>
      <c r="E64" s="2" t="s">
        <v>11</v>
      </c>
      <c r="F64" s="10" t="s">
        <v>11</v>
      </c>
      <c r="G64" s="10" t="s">
        <v>11</v>
      </c>
      <c r="H64" s="10" t="s">
        <v>11</v>
      </c>
    </row>
    <row r="65" spans="2:8" ht="13">
      <c r="B65" s="4" t="s">
        <v>125</v>
      </c>
      <c r="C65" s="9"/>
      <c r="D65" s="4"/>
      <c r="E65" s="4"/>
      <c r="F65" s="12"/>
      <c r="G65" s="12">
        <f>SUM(G63:G64)</f>
        <v>0</v>
      </c>
      <c r="H65" s="12">
        <f>SUM(H63:H64)</f>
        <v>0</v>
      </c>
    </row>
    <row r="66" spans="2:8" ht="13">
      <c r="B66" s="4" t="s">
        <v>27</v>
      </c>
    </row>
    <row r="67" spans="2:8">
      <c r="B67" s="2" t="s">
        <v>11</v>
      </c>
      <c r="C67" s="7" t="s">
        <v>11</v>
      </c>
      <c r="D67" s="2" t="s">
        <v>11</v>
      </c>
      <c r="E67" s="2" t="s">
        <v>11</v>
      </c>
      <c r="F67" s="10" t="s">
        <v>11</v>
      </c>
      <c r="G67" s="10" t="s">
        <v>11</v>
      </c>
      <c r="H67" s="10" t="s">
        <v>11</v>
      </c>
    </row>
    <row r="68" spans="2:8" ht="13">
      <c r="B68" s="4" t="s">
        <v>28</v>
      </c>
      <c r="C68" s="9"/>
      <c r="D68" s="4"/>
      <c r="E68" s="4"/>
      <c r="F68" s="12"/>
      <c r="G68" s="12">
        <f>SUM(G66:G67)</f>
        <v>0</v>
      </c>
      <c r="H68" s="12">
        <f>SUM(H66:H67)</f>
        <v>0</v>
      </c>
    </row>
    <row r="69" spans="2:8" ht="13">
      <c r="B69" s="4" t="s">
        <v>128</v>
      </c>
    </row>
    <row r="70" spans="2:8">
      <c r="B70" s="2" t="s">
        <v>11</v>
      </c>
      <c r="C70" s="7" t="s">
        <v>11</v>
      </c>
      <c r="D70" s="2" t="s">
        <v>11</v>
      </c>
      <c r="E70" s="2" t="s">
        <v>11</v>
      </c>
      <c r="F70" s="10" t="s">
        <v>11</v>
      </c>
      <c r="G70" s="10" t="s">
        <v>11</v>
      </c>
      <c r="H70" s="10" t="s">
        <v>11</v>
      </c>
    </row>
    <row r="71" spans="2:8" ht="13">
      <c r="B71" s="4" t="s">
        <v>30</v>
      </c>
      <c r="C71" s="9"/>
      <c r="D71" s="4"/>
      <c r="E71" s="4"/>
      <c r="F71" s="12"/>
      <c r="G71" s="12">
        <f>SUM(G69:G70)</f>
        <v>0</v>
      </c>
      <c r="H71" s="12">
        <f>SUM(H69:H70)</f>
        <v>0</v>
      </c>
    </row>
    <row r="72" spans="2:8" ht="13">
      <c r="B72" s="4" t="s">
        <v>129</v>
      </c>
    </row>
    <row r="73" spans="2:8">
      <c r="B73" s="2" t="s">
        <v>11</v>
      </c>
      <c r="C73" s="7" t="s">
        <v>11</v>
      </c>
      <c r="D73" s="2" t="s">
        <v>11</v>
      </c>
      <c r="E73" s="2" t="s">
        <v>11</v>
      </c>
      <c r="F73" s="10" t="s">
        <v>11</v>
      </c>
      <c r="G73" s="10" t="s">
        <v>11</v>
      </c>
      <c r="H73" s="10" t="s">
        <v>11</v>
      </c>
    </row>
    <row r="74" spans="2:8" ht="13">
      <c r="B74" s="4" t="s">
        <v>31</v>
      </c>
      <c r="C74" s="9"/>
      <c r="D74" s="4"/>
      <c r="E74" s="4"/>
      <c r="F74" s="12"/>
      <c r="G74" s="12">
        <f>SUM(G72:G73)</f>
        <v>0</v>
      </c>
      <c r="H74" s="12">
        <f>SUM(H72:H73)</f>
        <v>0</v>
      </c>
    </row>
    <row r="75" spans="2:8" ht="13">
      <c r="B75" s="4" t="s">
        <v>130</v>
      </c>
    </row>
    <row r="76" spans="2:8">
      <c r="B76" s="2" t="s">
        <v>11</v>
      </c>
      <c r="C76" s="7" t="s">
        <v>11</v>
      </c>
      <c r="D76" s="2" t="s">
        <v>11</v>
      </c>
      <c r="E76" s="2" t="s">
        <v>11</v>
      </c>
      <c r="F76" s="10" t="s">
        <v>11</v>
      </c>
      <c r="G76" s="10" t="s">
        <v>11</v>
      </c>
      <c r="H76" s="10" t="s">
        <v>11</v>
      </c>
    </row>
    <row r="77" spans="2:8" ht="13">
      <c r="B77" s="4" t="s">
        <v>124</v>
      </c>
      <c r="C77" s="9"/>
      <c r="D77" s="4"/>
      <c r="E77" s="4"/>
      <c r="F77" s="12"/>
      <c r="G77" s="12">
        <f>SUM(G75:G76)</f>
        <v>0</v>
      </c>
      <c r="H77" s="12">
        <f>SUM(H75:H76)</f>
        <v>0</v>
      </c>
    </row>
    <row r="78" spans="2:8" ht="13">
      <c r="B78" s="4" t="s">
        <v>131</v>
      </c>
    </row>
    <row r="79" spans="2:8">
      <c r="B79" s="2" t="s">
        <v>11</v>
      </c>
      <c r="C79" s="7" t="s">
        <v>11</v>
      </c>
      <c r="D79" s="2" t="s">
        <v>11</v>
      </c>
      <c r="E79" s="2" t="s">
        <v>11</v>
      </c>
      <c r="F79" s="10" t="s">
        <v>11</v>
      </c>
      <c r="G79" s="10" t="s">
        <v>11</v>
      </c>
      <c r="H79" s="10" t="s">
        <v>11</v>
      </c>
    </row>
    <row r="80" spans="2:8" ht="13">
      <c r="B80" s="4" t="s">
        <v>13</v>
      </c>
      <c r="C80" s="9"/>
      <c r="D80" s="4"/>
      <c r="E80" s="4"/>
      <c r="F80" s="12"/>
      <c r="G80" s="12">
        <f>SUM(G78:G79)</f>
        <v>0</v>
      </c>
      <c r="H80" s="12">
        <f>SUM(H78:H79)</f>
        <v>0</v>
      </c>
    </row>
    <row r="81" spans="2:8" ht="13">
      <c r="B81" s="4" t="s">
        <v>132</v>
      </c>
      <c r="C81" s="9"/>
      <c r="D81" s="4"/>
      <c r="E81" s="4"/>
      <c r="F81" s="12"/>
      <c r="G81" s="12">
        <v>13.01</v>
      </c>
      <c r="H81" s="12">
        <v>0.05</v>
      </c>
    </row>
    <row r="82" spans="2:8" ht="13">
      <c r="B82" s="4" t="s">
        <v>32</v>
      </c>
      <c r="C82" s="9"/>
      <c r="D82" s="4"/>
      <c r="E82" s="4"/>
      <c r="F82" s="12"/>
      <c r="G82" s="12">
        <v>24150.87</v>
      </c>
      <c r="H82" s="12">
        <v>100.27</v>
      </c>
    </row>
    <row r="83" spans="2:8" ht="13">
      <c r="B83" s="4" t="s">
        <v>326</v>
      </c>
      <c r="C83" s="9"/>
      <c r="D83" s="4"/>
      <c r="E83" s="4"/>
      <c r="F83" s="12"/>
      <c r="G83" s="12">
        <v>-66.832634180000028</v>
      </c>
      <c r="H83" s="12">
        <v>-0.26999999999999602</v>
      </c>
    </row>
    <row r="84" spans="2:8" ht="13">
      <c r="B84" s="4" t="s">
        <v>34</v>
      </c>
      <c r="C84" s="9"/>
      <c r="D84" s="4"/>
      <c r="E84" s="4"/>
      <c r="F84" s="12"/>
      <c r="G84" s="12">
        <v>24084.037365820001</v>
      </c>
      <c r="H84" s="12">
        <v>100</v>
      </c>
    </row>
    <row r="85" spans="2:8">
      <c r="B85" s="2" t="s">
        <v>35</v>
      </c>
    </row>
    <row r="86" spans="2:8" ht="13">
      <c r="B86" s="4" t="s">
        <v>36</v>
      </c>
    </row>
    <row r="87" spans="2:8" ht="13">
      <c r="B87" s="4" t="s">
        <v>37</v>
      </c>
      <c r="C87" s="7" t="s">
        <v>1793</v>
      </c>
    </row>
    <row r="88" spans="2:8" ht="13">
      <c r="B88" s="4" t="s">
        <v>40</v>
      </c>
      <c r="C88" s="7" t="s">
        <v>39</v>
      </c>
    </row>
    <row r="89" spans="2:8" ht="13">
      <c r="B89" s="4" t="s">
        <v>699</v>
      </c>
      <c r="C89" s="7" t="s">
        <v>39</v>
      </c>
    </row>
    <row r="90" spans="2:8" ht="13">
      <c r="B90" s="4" t="s">
        <v>41</v>
      </c>
      <c r="C90" s="7" t="s">
        <v>42</v>
      </c>
    </row>
    <row r="91" spans="2:8" ht="13">
      <c r="B91" s="4" t="s">
        <v>2400</v>
      </c>
      <c r="C91" s="9"/>
    </row>
    <row r="92" spans="2:8" ht="13">
      <c r="B92" s="4" t="s">
        <v>2401</v>
      </c>
      <c r="C92" s="9"/>
    </row>
    <row r="93" spans="2:8" ht="13">
      <c r="B93" s="4" t="s">
        <v>2402</v>
      </c>
      <c r="C93" s="9"/>
    </row>
    <row r="94" spans="2:8" ht="13">
      <c r="B94" s="4" t="s">
        <v>2403</v>
      </c>
      <c r="C94" s="9"/>
    </row>
    <row r="95" spans="2:8" ht="13">
      <c r="B95" s="4" t="s">
        <v>2404</v>
      </c>
      <c r="C95" s="9"/>
    </row>
    <row r="96" spans="2:8" ht="13">
      <c r="B96" s="4" t="s">
        <v>2405</v>
      </c>
      <c r="C96" s="9"/>
    </row>
    <row r="97" spans="2:3" ht="13">
      <c r="B97" s="4" t="s">
        <v>2406</v>
      </c>
      <c r="C97" s="9"/>
    </row>
    <row r="98" spans="2:3" ht="13">
      <c r="B98" s="4" t="s">
        <v>2407</v>
      </c>
      <c r="C98" s="9"/>
    </row>
    <row r="99" spans="2:3" ht="13">
      <c r="B99" s="4" t="s">
        <v>3056</v>
      </c>
      <c r="C99" s="9"/>
    </row>
    <row r="100" spans="2:3">
      <c r="B100" s="2" t="s">
        <v>43</v>
      </c>
    </row>
    <row r="101" spans="2:3">
      <c r="B101" s="2" t="s">
        <v>807</v>
      </c>
    </row>
    <row r="104" spans="2:3" ht="14.5">
      <c r="B104" s="71" t="s">
        <v>2074</v>
      </c>
      <c r="C104" s="72"/>
    </row>
    <row r="105" spans="2:3" ht="14.5">
      <c r="B105" s="71" t="s">
        <v>808</v>
      </c>
      <c r="C105" s="73" t="s">
        <v>809</v>
      </c>
    </row>
    <row r="106" spans="2:3" ht="14.5">
      <c r="B106" s="16" t="s">
        <v>810</v>
      </c>
      <c r="C106" s="17" t="s">
        <v>811</v>
      </c>
    </row>
    <row r="107" spans="2:3" ht="14.5">
      <c r="B107" s="16" t="s">
        <v>812</v>
      </c>
      <c r="C107" s="17" t="s">
        <v>811</v>
      </c>
    </row>
    <row r="108" spans="2:3" ht="14.5">
      <c r="B108" s="16" t="s">
        <v>813</v>
      </c>
      <c r="C108" s="17" t="s">
        <v>811</v>
      </c>
    </row>
    <row r="109" spans="2:3" ht="14.5">
      <c r="B109" s="16" t="s">
        <v>814</v>
      </c>
      <c r="C109" s="17" t="s">
        <v>811</v>
      </c>
    </row>
    <row r="110" spans="2:3" ht="14.5">
      <c r="B110" s="16" t="s">
        <v>815</v>
      </c>
      <c r="C110" s="17" t="s">
        <v>811</v>
      </c>
    </row>
    <row r="111" spans="2:3" ht="14.5">
      <c r="B111" s="16" t="s">
        <v>816</v>
      </c>
      <c r="C111" s="17" t="s">
        <v>811</v>
      </c>
    </row>
    <row r="112" spans="2:3" ht="14.5">
      <c r="B112" s="71" t="s">
        <v>817</v>
      </c>
      <c r="C112" s="72" t="s">
        <v>811</v>
      </c>
    </row>
    <row r="114" spans="2:7" ht="14.5">
      <c r="B114" s="16" t="s">
        <v>52</v>
      </c>
      <c r="C114" s="17"/>
      <c r="D114" s="16"/>
    </row>
    <row r="115" spans="2:7" ht="29">
      <c r="B115" s="20" t="s">
        <v>53</v>
      </c>
      <c r="C115" s="18" t="s">
        <v>54</v>
      </c>
      <c r="D115" s="20" t="s">
        <v>55</v>
      </c>
    </row>
    <row r="116" spans="2:7" ht="14.5">
      <c r="B116" s="16" t="s">
        <v>39</v>
      </c>
      <c r="C116" s="17" t="s">
        <v>39</v>
      </c>
      <c r="D116" s="16" t="s">
        <v>39</v>
      </c>
    </row>
    <row r="118" spans="2:7" ht="13">
      <c r="B118" s="24" t="s">
        <v>56</v>
      </c>
      <c r="C118" s="25">
        <v>46326</v>
      </c>
      <c r="D118" s="14"/>
      <c r="E118" s="13"/>
      <c r="F118" s="30"/>
    </row>
    <row r="119" spans="2:7" ht="13">
      <c r="B119" s="24" t="s">
        <v>57</v>
      </c>
      <c r="C119" s="26" t="s">
        <v>58</v>
      </c>
      <c r="D119" s="24" t="s">
        <v>59</v>
      </c>
      <c r="E119" s="27" t="s">
        <v>60</v>
      </c>
      <c r="F119" s="29" t="s">
        <v>61</v>
      </c>
      <c r="G119" s="12"/>
    </row>
    <row r="120" spans="2:7">
      <c r="B120" s="22" t="s">
        <v>39</v>
      </c>
      <c r="C120" s="23" t="s">
        <v>39</v>
      </c>
      <c r="D120" s="22" t="s">
        <v>39</v>
      </c>
      <c r="E120" s="19" t="s">
        <v>39</v>
      </c>
      <c r="F120" s="28" t="s">
        <v>39</v>
      </c>
    </row>
    <row r="123" spans="2:7" ht="13">
      <c r="B123" s="4" t="s">
        <v>62</v>
      </c>
    </row>
    <row r="124" spans="2:7" ht="13">
      <c r="B124" s="4"/>
    </row>
    <row r="125" spans="2:7" ht="13">
      <c r="B125" s="4" t="s">
        <v>1810</v>
      </c>
    </row>
    <row r="126" spans="2:7" ht="13">
      <c r="B126" s="24" t="s">
        <v>63</v>
      </c>
      <c r="C126" s="26" t="s">
        <v>64</v>
      </c>
      <c r="D126" s="4"/>
    </row>
    <row r="127" spans="2:7">
      <c r="B127" s="14" t="s">
        <v>39</v>
      </c>
      <c r="C127" s="15" t="s">
        <v>39</v>
      </c>
    </row>
    <row r="129" spans="2:7" ht="13">
      <c r="B129" s="24" t="s">
        <v>65</v>
      </c>
      <c r="C129" s="26" t="s">
        <v>64</v>
      </c>
    </row>
    <row r="130" spans="2:7">
      <c r="B130" s="14" t="s">
        <v>39</v>
      </c>
      <c r="C130" s="15" t="s">
        <v>39</v>
      </c>
    </row>
    <row r="132" spans="2:7" ht="13">
      <c r="B132" s="24" t="s">
        <v>66</v>
      </c>
      <c r="C132" s="26" t="s">
        <v>67</v>
      </c>
    </row>
    <row r="133" spans="2:7">
      <c r="B133" s="14" t="s">
        <v>39</v>
      </c>
      <c r="C133" s="15" t="s">
        <v>39</v>
      </c>
    </row>
    <row r="135" spans="2:7" ht="13">
      <c r="B135" s="27" t="s">
        <v>68</v>
      </c>
      <c r="C135" s="26" t="s">
        <v>67</v>
      </c>
    </row>
    <row r="136" spans="2:7">
      <c r="B136" s="13" t="s">
        <v>39</v>
      </c>
      <c r="C136" s="15" t="s">
        <v>39</v>
      </c>
    </row>
    <row r="138" spans="2:7" ht="13">
      <c r="B138" s="24" t="s">
        <v>69</v>
      </c>
      <c r="C138" s="26" t="s">
        <v>39</v>
      </c>
    </row>
    <row r="140" spans="2:7" ht="13">
      <c r="B140" s="24" t="s">
        <v>70</v>
      </c>
      <c r="C140" s="25">
        <v>46326</v>
      </c>
      <c r="D140" s="14"/>
      <c r="E140" s="13"/>
      <c r="F140" s="30"/>
    </row>
    <row r="141" spans="2:7" ht="13">
      <c r="B141" s="24" t="s">
        <v>57</v>
      </c>
      <c r="C141" s="26" t="s">
        <v>58</v>
      </c>
      <c r="D141" s="24" t="s">
        <v>59</v>
      </c>
      <c r="E141" s="27" t="s">
        <v>60</v>
      </c>
      <c r="F141" s="29" t="s">
        <v>61</v>
      </c>
      <c r="G141" s="12"/>
    </row>
    <row r="142" spans="2:7">
      <c r="B142" s="22" t="s">
        <v>39</v>
      </c>
      <c r="C142" s="23" t="s">
        <v>39</v>
      </c>
      <c r="D142" s="22" t="s">
        <v>39</v>
      </c>
      <c r="E142" s="19" t="s">
        <v>39</v>
      </c>
      <c r="F142" s="28" t="s">
        <v>39</v>
      </c>
    </row>
    <row r="143" spans="2:7" ht="13">
      <c r="B143" s="4" t="s">
        <v>62</v>
      </c>
    </row>
    <row r="144" spans="2:7" ht="13">
      <c r="B144" s="4"/>
    </row>
    <row r="145" spans="2:4" ht="13">
      <c r="B145" s="4" t="s">
        <v>1810</v>
      </c>
    </row>
    <row r="146" spans="2:4" ht="13">
      <c r="B146" s="24" t="s">
        <v>63</v>
      </c>
      <c r="C146" s="26" t="s">
        <v>64</v>
      </c>
      <c r="D146" s="4"/>
    </row>
    <row r="147" spans="2:4">
      <c r="B147" s="14" t="s">
        <v>39</v>
      </c>
      <c r="C147" s="15" t="s">
        <v>39</v>
      </c>
    </row>
    <row r="149" spans="2:4" ht="13">
      <c r="B149" s="24" t="s">
        <v>65</v>
      </c>
      <c r="C149" s="26" t="s">
        <v>64</v>
      </c>
    </row>
    <row r="150" spans="2:4">
      <c r="B150" s="14" t="s">
        <v>39</v>
      </c>
      <c r="C150" s="15" t="s">
        <v>39</v>
      </c>
    </row>
    <row r="152" spans="2:4" ht="13">
      <c r="B152" s="24" t="s">
        <v>66</v>
      </c>
      <c r="C152" s="26" t="s">
        <v>67</v>
      </c>
    </row>
    <row r="153" spans="2:4">
      <c r="B153" s="14" t="s">
        <v>39</v>
      </c>
      <c r="C153" s="15" t="s">
        <v>39</v>
      </c>
    </row>
    <row r="155" spans="2:4" ht="13">
      <c r="B155" s="27" t="s">
        <v>68</v>
      </c>
      <c r="C155" s="26" t="s">
        <v>67</v>
      </c>
    </row>
    <row r="156" spans="2:4">
      <c r="B156" s="13" t="s">
        <v>39</v>
      </c>
      <c r="C156" s="15" t="s">
        <v>39</v>
      </c>
    </row>
    <row r="158" spans="2:4" ht="13">
      <c r="B158" s="24" t="s">
        <v>69</v>
      </c>
      <c r="C158" s="26" t="s">
        <v>39</v>
      </c>
    </row>
    <row r="161" spans="2:80" ht="13">
      <c r="B161" s="4" t="s">
        <v>1811</v>
      </c>
    </row>
    <row r="163" spans="2:80" ht="13">
      <c r="B163" s="24" t="s">
        <v>57</v>
      </c>
      <c r="C163" s="26" t="s">
        <v>71</v>
      </c>
      <c r="D163" s="24" t="s">
        <v>72</v>
      </c>
      <c r="E163" s="24" t="s">
        <v>73</v>
      </c>
      <c r="F163" s="12"/>
    </row>
    <row r="164" spans="2:80">
      <c r="B164" s="14" t="s">
        <v>39</v>
      </c>
      <c r="C164" s="15" t="s">
        <v>39</v>
      </c>
      <c r="D164" s="14" t="s">
        <v>39</v>
      </c>
      <c r="E164" s="14" t="s">
        <v>39</v>
      </c>
    </row>
    <row r="167" spans="2:80" ht="13">
      <c r="B167" s="4" t="s">
        <v>74</v>
      </c>
      <c r="C167" s="9" t="s">
        <v>39</v>
      </c>
      <c r="D167" s="4"/>
      <c r="E167" s="4"/>
      <c r="F167" s="12"/>
      <c r="G167" s="12"/>
      <c r="H167" s="12"/>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row>
    <row r="169" spans="2:80" ht="13">
      <c r="B169" s="4" t="s">
        <v>1812</v>
      </c>
    </row>
    <row r="171" spans="2:80" ht="13">
      <c r="B171" s="24" t="s">
        <v>75</v>
      </c>
      <c r="C171" s="26" t="s">
        <v>64</v>
      </c>
      <c r="D171" s="4"/>
    </row>
    <row r="172" spans="2:80">
      <c r="B172" s="14" t="s">
        <v>39</v>
      </c>
      <c r="C172" s="15" t="s">
        <v>39</v>
      </c>
    </row>
    <row r="175" spans="2:80" ht="13">
      <c r="B175" s="24" t="s">
        <v>76</v>
      </c>
      <c r="C175" s="26" t="s">
        <v>77</v>
      </c>
      <c r="D175" s="4"/>
    </row>
    <row r="176" spans="2:80">
      <c r="B176" s="14" t="s">
        <v>39</v>
      </c>
      <c r="C176" s="15" t="s">
        <v>39</v>
      </c>
    </row>
    <row r="179" spans="2:80" ht="13">
      <c r="B179" s="4" t="s">
        <v>78</v>
      </c>
    </row>
    <row r="182" spans="2:80" ht="13">
      <c r="B182" s="4" t="s">
        <v>1813</v>
      </c>
    </row>
    <row r="184" spans="2:80" ht="13">
      <c r="B184" s="24" t="s">
        <v>57</v>
      </c>
      <c r="C184" s="26" t="s">
        <v>79</v>
      </c>
      <c r="D184" s="24" t="s">
        <v>71</v>
      </c>
      <c r="E184" s="24" t="s">
        <v>72</v>
      </c>
      <c r="F184" s="29" t="s">
        <v>73</v>
      </c>
      <c r="G184" s="12"/>
    </row>
    <row r="185" spans="2:80">
      <c r="B185" s="14" t="s">
        <v>39</v>
      </c>
      <c r="C185" s="15" t="s">
        <v>39</v>
      </c>
      <c r="D185" s="14" t="s">
        <v>39</v>
      </c>
      <c r="E185" s="14" t="s">
        <v>39</v>
      </c>
      <c r="F185" s="21" t="s">
        <v>39</v>
      </c>
    </row>
    <row r="188" spans="2:80" ht="13">
      <c r="B188" s="4" t="s">
        <v>74</v>
      </c>
      <c r="C188" s="9" t="s">
        <v>39</v>
      </c>
      <c r="D188" s="4"/>
      <c r="E188" s="4"/>
      <c r="F188" s="12"/>
      <c r="G188" s="12"/>
      <c r="H188" s="12"/>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row>
    <row r="190" spans="2:80" ht="13">
      <c r="B190" s="4" t="s">
        <v>1812</v>
      </c>
    </row>
    <row r="192" spans="2:80" ht="13">
      <c r="B192" s="24" t="s">
        <v>75</v>
      </c>
      <c r="C192" s="26" t="s">
        <v>64</v>
      </c>
      <c r="D192" s="4"/>
    </row>
    <row r="193" spans="2:7">
      <c r="B193" s="14" t="s">
        <v>39</v>
      </c>
      <c r="C193" s="15" t="s">
        <v>39</v>
      </c>
    </row>
    <row r="196" spans="2:7" ht="13">
      <c r="B196" s="24" t="s">
        <v>76</v>
      </c>
      <c r="C196" s="26" t="s">
        <v>77</v>
      </c>
      <c r="D196" s="4"/>
    </row>
    <row r="197" spans="2:7">
      <c r="B197" s="14" t="s">
        <v>39</v>
      </c>
      <c r="C197" s="15" t="s">
        <v>39</v>
      </c>
    </row>
    <row r="200" spans="2:7" ht="13">
      <c r="B200" s="4" t="s">
        <v>78</v>
      </c>
    </row>
    <row r="203" spans="2:7" ht="13">
      <c r="B203" s="4" t="s">
        <v>1814</v>
      </c>
    </row>
    <row r="204" spans="2:7" ht="13">
      <c r="B204" s="24" t="s">
        <v>57</v>
      </c>
      <c r="C204" s="26" t="s">
        <v>80</v>
      </c>
      <c r="D204" s="24" t="s">
        <v>81</v>
      </c>
      <c r="E204" s="24" t="s">
        <v>82</v>
      </c>
      <c r="F204" s="29" t="s">
        <v>83</v>
      </c>
      <c r="G204" s="12"/>
    </row>
    <row r="205" spans="2:7">
      <c r="B205" s="14" t="s">
        <v>39</v>
      </c>
      <c r="C205" s="15" t="s">
        <v>39</v>
      </c>
      <c r="D205" s="14" t="s">
        <v>39</v>
      </c>
      <c r="E205" s="14" t="s">
        <v>39</v>
      </c>
      <c r="F205" s="21" t="s">
        <v>39</v>
      </c>
    </row>
    <row r="206" spans="2:7">
      <c r="B206" s="2" t="s">
        <v>127</v>
      </c>
    </row>
  </sheetData>
  <mergeCells count="3">
    <mergeCell ref="B1:E1"/>
    <mergeCell ref="C3:C7"/>
    <mergeCell ref="D3:D7"/>
  </mergeCells>
  <hyperlinks>
    <hyperlink ref="A1" location="Index!A1" display="Index" xr:uid="{5BF9A03E-8D63-4200-8D94-275F1EA48082}"/>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3E75A-21B2-49F5-B8DF-91B334DCAD3A}">
  <sheetPr codeName="Sheet51"/>
  <dimension ref="A1:CB226"/>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1549</v>
      </c>
      <c r="C1" s="255"/>
      <c r="D1" s="255"/>
      <c r="E1" s="255"/>
    </row>
    <row r="3" spans="1:9" ht="14.5">
      <c r="B3" s="68" t="s">
        <v>1549</v>
      </c>
      <c r="C3" s="256"/>
      <c r="D3" s="257"/>
      <c r="E3" s="1"/>
    </row>
    <row r="4" spans="1:9" ht="14.5">
      <c r="B4" s="74" t="s">
        <v>1550</v>
      </c>
      <c r="C4" s="256"/>
      <c r="D4" s="257"/>
      <c r="E4" s="1"/>
    </row>
    <row r="5" spans="1:9" ht="14.5">
      <c r="B5" s="74" t="s">
        <v>135</v>
      </c>
      <c r="C5" s="256"/>
      <c r="D5" s="257"/>
      <c r="E5" s="1"/>
    </row>
    <row r="6" spans="1:9" ht="14.5">
      <c r="B6" s="74" t="s">
        <v>1470</v>
      </c>
      <c r="C6" s="256"/>
      <c r="D6" s="257"/>
      <c r="E6" s="1"/>
    </row>
    <row r="7" spans="1:9" ht="14.5">
      <c r="B7" s="69" t="s">
        <v>1551</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3248</v>
      </c>
      <c r="C15" s="7" t="s">
        <v>29</v>
      </c>
      <c r="D15" s="2" t="s">
        <v>109</v>
      </c>
      <c r="E15" s="2" t="s">
        <v>1279</v>
      </c>
      <c r="F15" s="10">
        <v>435620</v>
      </c>
      <c r="G15" s="10">
        <v>10478.84</v>
      </c>
      <c r="H15" s="10">
        <v>8.73</v>
      </c>
    </row>
    <row r="16" spans="1:9">
      <c r="B16" s="2" t="s">
        <v>2899</v>
      </c>
      <c r="C16" s="7" t="s">
        <v>29</v>
      </c>
      <c r="D16" s="2" t="s">
        <v>89</v>
      </c>
      <c r="E16" s="2" t="s">
        <v>147</v>
      </c>
      <c r="F16" s="10">
        <v>223009</v>
      </c>
      <c r="G16" s="10">
        <v>7111.31</v>
      </c>
      <c r="H16" s="10">
        <v>5.92</v>
      </c>
    </row>
    <row r="17" spans="2:8">
      <c r="B17" s="2" t="s">
        <v>3108</v>
      </c>
      <c r="C17" s="7" t="s">
        <v>29</v>
      </c>
      <c r="D17" s="2" t="s">
        <v>85</v>
      </c>
      <c r="E17" s="2" t="s">
        <v>862</v>
      </c>
      <c r="F17" s="10">
        <v>1780426</v>
      </c>
      <c r="G17" s="10">
        <v>6048.11</v>
      </c>
      <c r="H17" s="10">
        <v>5.04</v>
      </c>
    </row>
    <row r="18" spans="2:8">
      <c r="B18" s="2" t="s">
        <v>2888</v>
      </c>
      <c r="C18" s="7" t="s">
        <v>29</v>
      </c>
      <c r="D18" s="2" t="s">
        <v>89</v>
      </c>
      <c r="E18" s="2" t="s">
        <v>156</v>
      </c>
      <c r="F18" s="10">
        <v>162990</v>
      </c>
      <c r="G18" s="10">
        <v>5721.6</v>
      </c>
      <c r="H18" s="10">
        <v>4.76</v>
      </c>
    </row>
    <row r="19" spans="2:8">
      <c r="B19" s="2" t="s">
        <v>3198</v>
      </c>
      <c r="C19" s="7" t="s">
        <v>29</v>
      </c>
      <c r="D19" s="2" t="s">
        <v>104</v>
      </c>
      <c r="E19" s="2" t="s">
        <v>714</v>
      </c>
      <c r="F19" s="10">
        <v>1318138</v>
      </c>
      <c r="G19" s="10">
        <v>5109.1000000000004</v>
      </c>
      <c r="H19" s="10">
        <v>4.25</v>
      </c>
    </row>
    <row r="20" spans="2:8">
      <c r="B20" s="2" t="s">
        <v>3201</v>
      </c>
      <c r="C20" s="7" t="s">
        <v>29</v>
      </c>
      <c r="D20" s="2" t="s">
        <v>104</v>
      </c>
      <c r="E20" s="2" t="s">
        <v>170</v>
      </c>
      <c r="F20" s="10">
        <v>125379</v>
      </c>
      <c r="G20" s="10">
        <v>5040.24</v>
      </c>
      <c r="H20" s="10">
        <v>4.2</v>
      </c>
    </row>
    <row r="21" spans="2:8">
      <c r="B21" s="2" t="s">
        <v>3202</v>
      </c>
      <c r="C21" s="7" t="s">
        <v>29</v>
      </c>
      <c r="D21" s="2" t="s">
        <v>98</v>
      </c>
      <c r="E21" s="2" t="s">
        <v>940</v>
      </c>
      <c r="F21" s="10">
        <v>249109</v>
      </c>
      <c r="G21" s="10">
        <v>4284.67</v>
      </c>
      <c r="H21" s="10">
        <v>3.57</v>
      </c>
    </row>
    <row r="22" spans="2:8">
      <c r="B22" s="2" t="s">
        <v>3284</v>
      </c>
      <c r="C22" s="7" t="s">
        <v>29</v>
      </c>
      <c r="D22" s="2" t="s">
        <v>104</v>
      </c>
      <c r="E22" s="2" t="s">
        <v>1251</v>
      </c>
      <c r="F22" s="10">
        <v>14171</v>
      </c>
      <c r="G22" s="10">
        <v>3858.05</v>
      </c>
      <c r="H22" s="10">
        <v>3.21</v>
      </c>
    </row>
    <row r="23" spans="2:8">
      <c r="B23" s="2" t="s">
        <v>3263</v>
      </c>
      <c r="C23" s="7" t="s">
        <v>29</v>
      </c>
      <c r="D23" s="2" t="s">
        <v>118</v>
      </c>
      <c r="E23" s="2" t="s">
        <v>915</v>
      </c>
      <c r="F23" s="10">
        <v>1157450</v>
      </c>
      <c r="G23" s="10">
        <v>3640.76</v>
      </c>
      <c r="H23" s="10">
        <v>3.03</v>
      </c>
    </row>
    <row r="24" spans="2:8">
      <c r="B24" s="2" t="s">
        <v>3290</v>
      </c>
      <c r="C24" s="7" t="s">
        <v>29</v>
      </c>
      <c r="D24" s="2" t="s">
        <v>92</v>
      </c>
      <c r="E24" s="2" t="s">
        <v>152</v>
      </c>
      <c r="F24" s="10">
        <v>46387</v>
      </c>
      <c r="G24" s="10">
        <v>3612.16</v>
      </c>
      <c r="H24" s="10">
        <v>3.01</v>
      </c>
    </row>
    <row r="25" spans="2:8">
      <c r="B25" s="2" t="s">
        <v>3255</v>
      </c>
      <c r="C25" s="7" t="s">
        <v>29</v>
      </c>
      <c r="D25" s="2" t="s">
        <v>109</v>
      </c>
      <c r="E25" s="2" t="s">
        <v>876</v>
      </c>
      <c r="F25" s="10">
        <v>172839</v>
      </c>
      <c r="G25" s="10">
        <v>2906.11</v>
      </c>
      <c r="H25" s="10">
        <v>2.42</v>
      </c>
    </row>
    <row r="26" spans="2:8">
      <c r="B26" s="2" t="s">
        <v>3288</v>
      </c>
      <c r="C26" s="7" t="s">
        <v>29</v>
      </c>
      <c r="D26" s="2" t="s">
        <v>85</v>
      </c>
      <c r="E26" s="2" t="s">
        <v>897</v>
      </c>
      <c r="F26" s="10">
        <v>325852</v>
      </c>
      <c r="G26" s="10">
        <v>2815.36</v>
      </c>
      <c r="H26" s="10">
        <v>2.34</v>
      </c>
    </row>
    <row r="27" spans="2:8">
      <c r="B27" s="2" t="s">
        <v>3329</v>
      </c>
      <c r="C27" s="7" t="s">
        <v>29</v>
      </c>
      <c r="D27" s="2" t="s">
        <v>97</v>
      </c>
      <c r="E27" s="2" t="s">
        <v>901</v>
      </c>
      <c r="F27" s="10">
        <v>347491</v>
      </c>
      <c r="G27" s="10">
        <v>2779.93</v>
      </c>
      <c r="H27" s="10">
        <v>2.31</v>
      </c>
    </row>
    <row r="28" spans="2:8">
      <c r="B28" s="2" t="s">
        <v>3282</v>
      </c>
      <c r="C28" s="7" t="s">
        <v>29</v>
      </c>
      <c r="D28" s="2" t="s">
        <v>705</v>
      </c>
      <c r="E28" s="2" t="s">
        <v>823</v>
      </c>
      <c r="F28" s="10">
        <v>23449019</v>
      </c>
      <c r="G28" s="10">
        <v>2774.02</v>
      </c>
      <c r="H28" s="10">
        <v>2.31</v>
      </c>
    </row>
    <row r="29" spans="2:8">
      <c r="B29" s="2" t="s">
        <v>3254</v>
      </c>
      <c r="C29" s="7" t="s">
        <v>29</v>
      </c>
      <c r="D29" s="2" t="s">
        <v>109</v>
      </c>
      <c r="E29" s="2" t="s">
        <v>904</v>
      </c>
      <c r="F29" s="10">
        <v>133474</v>
      </c>
      <c r="G29" s="10">
        <v>2684.16</v>
      </c>
      <c r="H29" s="10">
        <v>2.23</v>
      </c>
    </row>
    <row r="30" spans="2:8">
      <c r="B30" s="2" t="s">
        <v>3258</v>
      </c>
      <c r="C30" s="7" t="s">
        <v>29</v>
      </c>
      <c r="D30" s="2" t="s">
        <v>109</v>
      </c>
      <c r="E30" s="2" t="s">
        <v>852</v>
      </c>
      <c r="F30" s="10">
        <v>113020</v>
      </c>
      <c r="G30" s="10">
        <v>2597.9899999999998</v>
      </c>
      <c r="H30" s="10">
        <v>2.16</v>
      </c>
    </row>
    <row r="31" spans="2:8">
      <c r="B31" s="2" t="s">
        <v>3295</v>
      </c>
      <c r="C31" s="7" t="s">
        <v>29</v>
      </c>
      <c r="D31" s="2" t="s">
        <v>85</v>
      </c>
      <c r="E31" s="2" t="s">
        <v>863</v>
      </c>
      <c r="F31" s="10">
        <v>291407</v>
      </c>
      <c r="G31" s="10">
        <v>2441.9899999999998</v>
      </c>
      <c r="H31" s="10">
        <v>2.0299999999999998</v>
      </c>
    </row>
    <row r="32" spans="2:8">
      <c r="B32" s="2" t="s">
        <v>3093</v>
      </c>
      <c r="C32" s="7" t="s">
        <v>29</v>
      </c>
      <c r="D32" s="2" t="s">
        <v>705</v>
      </c>
      <c r="E32" s="2" t="s">
        <v>828</v>
      </c>
      <c r="F32" s="10">
        <v>641626</v>
      </c>
      <c r="G32" s="10">
        <v>2427.27</v>
      </c>
      <c r="H32" s="10">
        <v>2.02</v>
      </c>
    </row>
    <row r="33" spans="2:8">
      <c r="B33" s="2" t="s">
        <v>3285</v>
      </c>
      <c r="C33" s="7" t="s">
        <v>29</v>
      </c>
      <c r="D33" s="2" t="s">
        <v>824</v>
      </c>
      <c r="E33" s="2" t="s">
        <v>825</v>
      </c>
      <c r="F33" s="10">
        <v>1392546</v>
      </c>
      <c r="G33" s="10">
        <v>2242</v>
      </c>
      <c r="H33" s="10">
        <v>1.87</v>
      </c>
    </row>
    <row r="34" spans="2:8">
      <c r="B34" s="2" t="s">
        <v>2869</v>
      </c>
      <c r="C34" s="7" t="s">
        <v>29</v>
      </c>
      <c r="D34" s="2" t="s">
        <v>157</v>
      </c>
      <c r="E34" s="2" t="s">
        <v>532</v>
      </c>
      <c r="F34" s="10">
        <v>137038</v>
      </c>
      <c r="G34" s="10">
        <v>2239.61</v>
      </c>
      <c r="H34" s="10">
        <v>1.86</v>
      </c>
    </row>
    <row r="35" spans="2:8">
      <c r="B35" s="2" t="s">
        <v>1106</v>
      </c>
      <c r="C35" s="7" t="s">
        <v>29</v>
      </c>
      <c r="D35" s="2" t="s">
        <v>90</v>
      </c>
      <c r="E35" s="2" t="s">
        <v>1107</v>
      </c>
      <c r="F35" s="10">
        <v>635190</v>
      </c>
      <c r="G35" s="10">
        <v>2219.04</v>
      </c>
      <c r="H35" s="10">
        <v>1.85</v>
      </c>
    </row>
    <row r="36" spans="2:8">
      <c r="B36" s="2" t="s">
        <v>3330</v>
      </c>
      <c r="C36" s="7" t="s">
        <v>29</v>
      </c>
      <c r="D36" s="2" t="s">
        <v>104</v>
      </c>
      <c r="E36" s="2" t="s">
        <v>1526</v>
      </c>
      <c r="F36" s="10">
        <v>13430</v>
      </c>
      <c r="G36" s="10">
        <v>2105.56</v>
      </c>
      <c r="H36" s="10">
        <v>1.75</v>
      </c>
    </row>
    <row r="37" spans="2:8">
      <c r="B37" s="2" t="s">
        <v>3205</v>
      </c>
      <c r="C37" s="7" t="s">
        <v>29</v>
      </c>
      <c r="D37" s="2" t="s">
        <v>105</v>
      </c>
      <c r="E37" s="2" t="s">
        <v>893</v>
      </c>
      <c r="F37" s="10">
        <v>270596</v>
      </c>
      <c r="G37" s="10">
        <v>2078.58</v>
      </c>
      <c r="H37" s="10">
        <v>1.73</v>
      </c>
    </row>
    <row r="38" spans="2:8">
      <c r="B38" s="2" t="s">
        <v>3286</v>
      </c>
      <c r="C38" s="7" t="s">
        <v>29</v>
      </c>
      <c r="D38" s="2" t="s">
        <v>101</v>
      </c>
      <c r="E38" s="2" t="s">
        <v>913</v>
      </c>
      <c r="F38" s="10">
        <v>531944</v>
      </c>
      <c r="G38" s="10">
        <v>1965.27</v>
      </c>
      <c r="H38" s="10">
        <v>1.64</v>
      </c>
    </row>
    <row r="39" spans="2:8">
      <c r="B39" s="2" t="s">
        <v>3203</v>
      </c>
      <c r="C39" s="7" t="s">
        <v>29</v>
      </c>
      <c r="D39" s="2" t="s">
        <v>847</v>
      </c>
      <c r="E39" s="2" t="s">
        <v>848</v>
      </c>
      <c r="F39" s="10">
        <v>1296696</v>
      </c>
      <c r="G39" s="10">
        <v>1877.88</v>
      </c>
      <c r="H39" s="10">
        <v>1.56</v>
      </c>
    </row>
    <row r="40" spans="2:8">
      <c r="B40" s="2" t="s">
        <v>3209</v>
      </c>
      <c r="C40" s="7" t="s">
        <v>29</v>
      </c>
      <c r="D40" s="2" t="s">
        <v>112</v>
      </c>
      <c r="E40" s="2" t="s">
        <v>866</v>
      </c>
      <c r="F40" s="10">
        <v>374454</v>
      </c>
      <c r="G40" s="10">
        <v>1873.58</v>
      </c>
      <c r="H40" s="10">
        <v>1.56</v>
      </c>
    </row>
    <row r="41" spans="2:8">
      <c r="B41" s="2" t="s">
        <v>2893</v>
      </c>
      <c r="C41" s="7" t="s">
        <v>29</v>
      </c>
      <c r="D41" s="2" t="s">
        <v>144</v>
      </c>
      <c r="E41" s="2" t="s">
        <v>145</v>
      </c>
      <c r="F41" s="10">
        <v>45332</v>
      </c>
      <c r="G41" s="10">
        <v>1852.58</v>
      </c>
      <c r="H41" s="10">
        <v>1.54</v>
      </c>
    </row>
    <row r="42" spans="2:8">
      <c r="B42" s="2" t="s">
        <v>3331</v>
      </c>
      <c r="C42" s="7" t="s">
        <v>29</v>
      </c>
      <c r="D42" s="2" t="s">
        <v>838</v>
      </c>
      <c r="E42" s="2" t="s">
        <v>1529</v>
      </c>
      <c r="F42" s="10">
        <v>99862</v>
      </c>
      <c r="G42" s="10">
        <v>1822.78</v>
      </c>
      <c r="H42" s="10">
        <v>1.52</v>
      </c>
    </row>
    <row r="43" spans="2:8">
      <c r="B43" s="2" t="s">
        <v>3267</v>
      </c>
      <c r="C43" s="7" t="s">
        <v>29</v>
      </c>
      <c r="D43" s="2" t="s">
        <v>92</v>
      </c>
      <c r="E43" s="2" t="s">
        <v>1266</v>
      </c>
      <c r="F43" s="10">
        <v>47978</v>
      </c>
      <c r="G43" s="10">
        <v>1808.77</v>
      </c>
      <c r="H43" s="10">
        <v>1.51</v>
      </c>
    </row>
    <row r="44" spans="2:8">
      <c r="B44" s="2" t="s">
        <v>3189</v>
      </c>
      <c r="C44" s="7" t="s">
        <v>29</v>
      </c>
      <c r="D44" s="2" t="s">
        <v>92</v>
      </c>
      <c r="E44" s="2" t="s">
        <v>888</v>
      </c>
      <c r="F44" s="10">
        <v>69710</v>
      </c>
      <c r="G44" s="10">
        <v>1509.29</v>
      </c>
      <c r="H44" s="10">
        <v>1.26</v>
      </c>
    </row>
    <row r="45" spans="2:8">
      <c r="B45" s="2" t="s">
        <v>3187</v>
      </c>
      <c r="C45" s="7" t="s">
        <v>29</v>
      </c>
      <c r="D45" s="2" t="s">
        <v>838</v>
      </c>
      <c r="E45" s="2" t="s">
        <v>839</v>
      </c>
      <c r="F45" s="10">
        <v>2143654</v>
      </c>
      <c r="G45" s="10">
        <v>1443.54</v>
      </c>
      <c r="H45" s="10">
        <v>1.2</v>
      </c>
    </row>
    <row r="46" spans="2:8">
      <c r="B46" s="2" t="s">
        <v>1262</v>
      </c>
      <c r="C46" s="7" t="s">
        <v>29</v>
      </c>
      <c r="D46" s="2" t="s">
        <v>85</v>
      </c>
      <c r="E46" s="2" t="s">
        <v>1263</v>
      </c>
      <c r="F46" s="10">
        <v>163891</v>
      </c>
      <c r="G46" s="10">
        <v>1418.48</v>
      </c>
      <c r="H46" s="10">
        <v>1.18</v>
      </c>
    </row>
    <row r="47" spans="2:8">
      <c r="B47" s="2" t="s">
        <v>3332</v>
      </c>
      <c r="C47" s="7" t="s">
        <v>29</v>
      </c>
      <c r="D47" s="2" t="s">
        <v>108</v>
      </c>
      <c r="E47" s="2" t="s">
        <v>1168</v>
      </c>
      <c r="F47" s="10">
        <v>14099</v>
      </c>
      <c r="G47" s="10">
        <v>1409.2</v>
      </c>
      <c r="H47" s="10">
        <v>1.17</v>
      </c>
    </row>
    <row r="48" spans="2:8">
      <c r="B48" s="2" t="s">
        <v>3319</v>
      </c>
      <c r="C48" s="7" t="s">
        <v>29</v>
      </c>
      <c r="D48" s="2" t="s">
        <v>109</v>
      </c>
      <c r="E48" s="2" t="s">
        <v>850</v>
      </c>
      <c r="F48" s="10">
        <v>398119</v>
      </c>
      <c r="G48" s="10">
        <v>1400.58</v>
      </c>
      <c r="H48" s="10">
        <v>1.17</v>
      </c>
    </row>
    <row r="49" spans="2:8">
      <c r="B49" s="2" t="s">
        <v>1533</v>
      </c>
      <c r="C49" s="7" t="s">
        <v>29</v>
      </c>
      <c r="D49" s="2" t="s">
        <v>85</v>
      </c>
      <c r="E49" s="2" t="s">
        <v>1534</v>
      </c>
      <c r="F49" s="10">
        <v>1623195</v>
      </c>
      <c r="G49" s="10">
        <v>1320.63</v>
      </c>
      <c r="H49" s="10">
        <v>1.1000000000000001</v>
      </c>
    </row>
    <row r="50" spans="2:8">
      <c r="B50" s="2" t="s">
        <v>3333</v>
      </c>
      <c r="C50" s="7" t="s">
        <v>29</v>
      </c>
      <c r="D50" s="2" t="s">
        <v>104</v>
      </c>
      <c r="E50" s="2" t="s">
        <v>1270</v>
      </c>
      <c r="F50" s="10">
        <v>41512</v>
      </c>
      <c r="G50" s="10">
        <v>1291.94</v>
      </c>
      <c r="H50" s="10">
        <v>1.08</v>
      </c>
    </row>
    <row r="51" spans="2:8">
      <c r="B51" s="2" t="s">
        <v>2882</v>
      </c>
      <c r="C51" s="7" t="s">
        <v>29</v>
      </c>
      <c r="D51" s="2" t="s">
        <v>102</v>
      </c>
      <c r="E51" s="2" t="s">
        <v>103</v>
      </c>
      <c r="F51" s="10">
        <v>274852</v>
      </c>
      <c r="G51" s="10">
        <v>1247.83</v>
      </c>
      <c r="H51" s="10">
        <v>1.04</v>
      </c>
    </row>
    <row r="52" spans="2:8">
      <c r="B52" s="2" t="s">
        <v>3287</v>
      </c>
      <c r="C52" s="7" t="s">
        <v>29</v>
      </c>
      <c r="D52" s="2" t="s">
        <v>101</v>
      </c>
      <c r="E52" s="2" t="s">
        <v>1187</v>
      </c>
      <c r="F52" s="10">
        <v>501565</v>
      </c>
      <c r="G52" s="10">
        <v>1225.82</v>
      </c>
      <c r="H52" s="10">
        <v>1.02</v>
      </c>
    </row>
    <row r="53" spans="2:8">
      <c r="B53" s="2" t="s">
        <v>3334</v>
      </c>
      <c r="C53" s="7" t="s">
        <v>29</v>
      </c>
      <c r="D53" s="2" t="s">
        <v>834</v>
      </c>
      <c r="E53" s="2" t="s">
        <v>859</v>
      </c>
      <c r="F53" s="10">
        <v>99471</v>
      </c>
      <c r="G53" s="10">
        <v>1193.6500000000001</v>
      </c>
      <c r="H53" s="10">
        <v>0.99</v>
      </c>
    </row>
    <row r="54" spans="2:8">
      <c r="B54" s="2" t="s">
        <v>2880</v>
      </c>
      <c r="C54" s="7" t="s">
        <v>29</v>
      </c>
      <c r="D54" s="2" t="s">
        <v>89</v>
      </c>
      <c r="E54" s="2" t="s">
        <v>146</v>
      </c>
      <c r="F54" s="10">
        <v>124078</v>
      </c>
      <c r="G54" s="10">
        <v>1122.9100000000001</v>
      </c>
      <c r="H54" s="10">
        <v>0.93</v>
      </c>
    </row>
    <row r="55" spans="2:8">
      <c r="B55" s="2" t="s">
        <v>884</v>
      </c>
      <c r="C55" s="7" t="s">
        <v>29</v>
      </c>
      <c r="D55" s="2" t="s">
        <v>93</v>
      </c>
      <c r="E55" s="2" t="s">
        <v>885</v>
      </c>
      <c r="F55" s="10">
        <v>1277419</v>
      </c>
      <c r="G55" s="10">
        <v>1110.33</v>
      </c>
      <c r="H55" s="10">
        <v>0.92</v>
      </c>
    </row>
    <row r="56" spans="2:8">
      <c r="B56" s="2" t="s">
        <v>3335</v>
      </c>
      <c r="C56" s="7" t="s">
        <v>29</v>
      </c>
      <c r="D56" s="2" t="s">
        <v>705</v>
      </c>
      <c r="E56" s="2" t="s">
        <v>726</v>
      </c>
      <c r="F56" s="10">
        <v>54373</v>
      </c>
      <c r="G56" s="10">
        <v>910.97</v>
      </c>
      <c r="H56" s="10">
        <v>0.76</v>
      </c>
    </row>
    <row r="57" spans="2:8">
      <c r="B57" s="2" t="s">
        <v>3336</v>
      </c>
      <c r="C57" s="7" t="s">
        <v>29</v>
      </c>
      <c r="D57" s="2" t="s">
        <v>92</v>
      </c>
      <c r="E57" s="2" t="s">
        <v>1373</v>
      </c>
      <c r="F57" s="10">
        <v>24190</v>
      </c>
      <c r="G57" s="10">
        <v>869.85</v>
      </c>
      <c r="H57" s="10">
        <v>0.72</v>
      </c>
    </row>
    <row r="58" spans="2:8">
      <c r="B58" s="2" t="s">
        <v>3321</v>
      </c>
      <c r="C58" s="7" t="s">
        <v>29</v>
      </c>
      <c r="D58" s="2" t="s">
        <v>109</v>
      </c>
      <c r="E58" s="2" t="s">
        <v>1363</v>
      </c>
      <c r="F58" s="10">
        <v>23594</v>
      </c>
      <c r="G58" s="10">
        <v>827.87</v>
      </c>
      <c r="H58" s="10">
        <v>0.69</v>
      </c>
    </row>
    <row r="59" spans="2:8">
      <c r="B59" s="2" t="s">
        <v>3337</v>
      </c>
      <c r="C59" s="7" t="s">
        <v>29</v>
      </c>
      <c r="D59" s="2" t="s">
        <v>929</v>
      </c>
      <c r="E59" s="2" t="s">
        <v>1532</v>
      </c>
      <c r="F59" s="10">
        <v>141474</v>
      </c>
      <c r="G59" s="10">
        <v>756.11</v>
      </c>
      <c r="H59" s="10">
        <v>0.63</v>
      </c>
    </row>
    <row r="60" spans="2:8">
      <c r="B60" s="2" t="s">
        <v>3338</v>
      </c>
      <c r="C60" s="7" t="s">
        <v>29</v>
      </c>
      <c r="D60" s="2" t="s">
        <v>112</v>
      </c>
      <c r="E60" s="2" t="s">
        <v>1542</v>
      </c>
      <c r="F60" s="10">
        <v>295983</v>
      </c>
      <c r="G60" s="10">
        <v>674.69</v>
      </c>
      <c r="H60" s="10">
        <v>0.56000000000000005</v>
      </c>
    </row>
    <row r="61" spans="2:8">
      <c r="B61" s="2" t="s">
        <v>3192</v>
      </c>
      <c r="C61" s="7" t="s">
        <v>29</v>
      </c>
      <c r="D61" s="2" t="s">
        <v>824</v>
      </c>
      <c r="E61" s="2" t="s">
        <v>1178</v>
      </c>
      <c r="F61" s="10">
        <v>86314</v>
      </c>
      <c r="G61" s="10">
        <v>581.76</v>
      </c>
      <c r="H61" s="10">
        <v>0.48</v>
      </c>
    </row>
    <row r="62" spans="2:8">
      <c r="B62" s="2" t="s">
        <v>3339</v>
      </c>
      <c r="C62" s="7" t="s">
        <v>29</v>
      </c>
      <c r="D62" s="2" t="s">
        <v>84</v>
      </c>
      <c r="E62" s="2" t="s">
        <v>1296</v>
      </c>
      <c r="F62" s="10">
        <v>10173</v>
      </c>
      <c r="G62" s="10">
        <v>574.92999999999995</v>
      </c>
      <c r="H62" s="10">
        <v>0.48</v>
      </c>
    </row>
    <row r="63" spans="2:8">
      <c r="B63" s="2" t="s">
        <v>871</v>
      </c>
      <c r="C63" s="7" t="s">
        <v>29</v>
      </c>
      <c r="D63" s="2" t="s">
        <v>85</v>
      </c>
      <c r="E63" s="2" t="s">
        <v>872</v>
      </c>
      <c r="F63" s="10">
        <v>428181</v>
      </c>
      <c r="G63" s="10">
        <v>568.88</v>
      </c>
      <c r="H63" s="10">
        <v>0.47</v>
      </c>
    </row>
    <row r="64" spans="2:8">
      <c r="B64" s="2" t="s">
        <v>3340</v>
      </c>
      <c r="C64" s="7" t="s">
        <v>29</v>
      </c>
      <c r="D64" s="2" t="s">
        <v>173</v>
      </c>
      <c r="E64" s="2" t="s">
        <v>1297</v>
      </c>
      <c r="F64" s="10">
        <v>941</v>
      </c>
      <c r="G64" s="10">
        <v>272.8</v>
      </c>
      <c r="H64" s="10">
        <v>0.23</v>
      </c>
    </row>
    <row r="65" spans="2:8" ht="13">
      <c r="B65" s="4" t="s">
        <v>2700</v>
      </c>
    </row>
    <row r="66" spans="2:8">
      <c r="B66" s="2" t="s">
        <v>11</v>
      </c>
      <c r="C66" s="7" t="s">
        <v>11</v>
      </c>
      <c r="D66" s="2" t="s">
        <v>11</v>
      </c>
      <c r="E66" s="2" t="s">
        <v>11</v>
      </c>
      <c r="F66" s="10" t="s">
        <v>11</v>
      </c>
      <c r="G66" s="10" t="s">
        <v>11</v>
      </c>
      <c r="H66" s="10" t="s">
        <v>11</v>
      </c>
    </row>
    <row r="67" spans="2:8" ht="13">
      <c r="B67" s="4" t="s">
        <v>12</v>
      </c>
      <c r="C67" s="9"/>
      <c r="D67" s="4"/>
      <c r="E67" s="4"/>
      <c r="F67" s="12"/>
      <c r="G67" s="12">
        <f>SUM(G12:G66)</f>
        <v>120149.38000000002</v>
      </c>
      <c r="H67" s="12">
        <f>SUM(H12:H66)</f>
        <v>100.01000000000005</v>
      </c>
    </row>
    <row r="68" spans="2:8" ht="13">
      <c r="B68" s="5" t="s">
        <v>1</v>
      </c>
      <c r="C68" s="8" t="s">
        <v>2</v>
      </c>
      <c r="D68" s="5" t="s">
        <v>14</v>
      </c>
      <c r="E68" s="5" t="s">
        <v>4</v>
      </c>
      <c r="F68" s="11" t="s">
        <v>5</v>
      </c>
      <c r="G68" s="11" t="s">
        <v>6</v>
      </c>
      <c r="H68" s="11" t="s">
        <v>7</v>
      </c>
    </row>
    <row r="69" spans="2:8" ht="13">
      <c r="B69" s="4" t="s">
        <v>15</v>
      </c>
    </row>
    <row r="70" spans="2:8" ht="13">
      <c r="B70" s="4" t="s">
        <v>10</v>
      </c>
    </row>
    <row r="71" spans="2:8" ht="13">
      <c r="B71" s="4" t="s">
        <v>16</v>
      </c>
    </row>
    <row r="72" spans="2:8">
      <c r="B72" s="2" t="s">
        <v>11</v>
      </c>
      <c r="C72" s="7" t="s">
        <v>11</v>
      </c>
      <c r="D72" s="2" t="s">
        <v>11</v>
      </c>
      <c r="E72" s="2" t="s">
        <v>11</v>
      </c>
      <c r="F72" s="10" t="s">
        <v>11</v>
      </c>
      <c r="G72" s="10" t="s">
        <v>11</v>
      </c>
      <c r="H72" s="10" t="s">
        <v>11</v>
      </c>
    </row>
    <row r="73" spans="2:8" ht="13">
      <c r="B73" s="4" t="s">
        <v>20</v>
      </c>
      <c r="C73" s="9"/>
      <c r="D73" s="4"/>
      <c r="E73" s="4"/>
      <c r="F73" s="12"/>
      <c r="G73" s="12">
        <f>SUM(G68:G72)</f>
        <v>0</v>
      </c>
      <c r="H73" s="12">
        <f>SUM(H68:H72)</f>
        <v>0</v>
      </c>
    </row>
    <row r="74" spans="2:8" ht="13">
      <c r="B74" s="4" t="s">
        <v>21</v>
      </c>
    </row>
    <row r="75" spans="2:8">
      <c r="B75" s="2" t="s">
        <v>11</v>
      </c>
      <c r="C75" s="7" t="s">
        <v>11</v>
      </c>
      <c r="D75" s="2" t="s">
        <v>11</v>
      </c>
      <c r="E75" s="2" t="s">
        <v>11</v>
      </c>
      <c r="F75" s="10" t="s">
        <v>11</v>
      </c>
      <c r="G75" s="10" t="s">
        <v>11</v>
      </c>
      <c r="H75" s="10" t="s">
        <v>11</v>
      </c>
    </row>
    <row r="76" spans="2:8" ht="13">
      <c r="B76" s="4" t="s">
        <v>23</v>
      </c>
      <c r="C76" s="9"/>
      <c r="D76" s="4"/>
      <c r="E76" s="4"/>
      <c r="F76" s="12"/>
      <c r="G76" s="12">
        <f>SUM(G74:G75)</f>
        <v>0</v>
      </c>
      <c r="H76" s="12">
        <f>SUM(H74:H75)</f>
        <v>0</v>
      </c>
    </row>
    <row r="77" spans="2:8" ht="13">
      <c r="B77" s="4" t="s">
        <v>24</v>
      </c>
    </row>
    <row r="78" spans="2:8">
      <c r="B78" s="2" t="s">
        <v>11</v>
      </c>
      <c r="C78" s="7" t="s">
        <v>11</v>
      </c>
      <c r="D78" s="2" t="s">
        <v>11</v>
      </c>
      <c r="E78" s="2" t="s">
        <v>11</v>
      </c>
      <c r="F78" s="10" t="s">
        <v>11</v>
      </c>
      <c r="G78" s="10" t="s">
        <v>11</v>
      </c>
      <c r="H78" s="10" t="s">
        <v>11</v>
      </c>
    </row>
    <row r="79" spans="2:8" ht="13">
      <c r="B79" s="4" t="s">
        <v>25</v>
      </c>
      <c r="C79" s="9"/>
      <c r="D79" s="4"/>
      <c r="E79" s="4"/>
      <c r="F79" s="12"/>
      <c r="G79" s="12">
        <f>SUM(G77:G78)</f>
        <v>0</v>
      </c>
      <c r="H79" s="12">
        <f>SUM(H77:H78)</f>
        <v>0</v>
      </c>
    </row>
    <row r="80" spans="2:8" ht="13">
      <c r="B80" s="4" t="s">
        <v>340</v>
      </c>
    </row>
    <row r="81" spans="2:8">
      <c r="B81" s="2" t="s">
        <v>11</v>
      </c>
      <c r="C81" s="7" t="s">
        <v>11</v>
      </c>
      <c r="D81" s="2" t="s">
        <v>11</v>
      </c>
      <c r="E81" s="2" t="s">
        <v>11</v>
      </c>
      <c r="F81" s="10" t="s">
        <v>11</v>
      </c>
      <c r="G81" s="10" t="s">
        <v>11</v>
      </c>
      <c r="H81" s="10" t="s">
        <v>11</v>
      </c>
    </row>
    <row r="82" spans="2:8" ht="13">
      <c r="B82" s="4" t="s">
        <v>126</v>
      </c>
      <c r="C82" s="9"/>
      <c r="D82" s="4"/>
      <c r="E82" s="4"/>
      <c r="F82" s="12"/>
      <c r="G82" s="12">
        <f>SUM(G80:G81)</f>
        <v>0</v>
      </c>
      <c r="H82" s="12">
        <f>SUM(H80:H81)</f>
        <v>0</v>
      </c>
    </row>
    <row r="83" spans="2:8" ht="13">
      <c r="B83" s="4" t="s">
        <v>26</v>
      </c>
    </row>
    <row r="84" spans="2:8">
      <c r="B84" s="2" t="s">
        <v>11</v>
      </c>
      <c r="C84" s="7" t="s">
        <v>11</v>
      </c>
      <c r="D84" s="2" t="s">
        <v>11</v>
      </c>
      <c r="E84" s="2" t="s">
        <v>11</v>
      </c>
      <c r="F84" s="10" t="s">
        <v>11</v>
      </c>
      <c r="G84" s="10" t="s">
        <v>11</v>
      </c>
      <c r="H84" s="10" t="s">
        <v>11</v>
      </c>
    </row>
    <row r="85" spans="2:8" ht="13">
      <c r="B85" s="4" t="s">
        <v>125</v>
      </c>
      <c r="C85" s="9"/>
      <c r="D85" s="4"/>
      <c r="E85" s="4"/>
      <c r="F85" s="12"/>
      <c r="G85" s="12">
        <f>SUM(G83:G84)</f>
        <v>0</v>
      </c>
      <c r="H85" s="12">
        <f>SUM(H83:H84)</f>
        <v>0</v>
      </c>
    </row>
    <row r="86" spans="2:8" ht="13">
      <c r="B86" s="4" t="s">
        <v>27</v>
      </c>
    </row>
    <row r="87" spans="2:8">
      <c r="B87" s="2" t="s">
        <v>11</v>
      </c>
      <c r="C87" s="7" t="s">
        <v>11</v>
      </c>
      <c r="D87" s="2" t="s">
        <v>11</v>
      </c>
      <c r="E87" s="2" t="s">
        <v>11</v>
      </c>
      <c r="F87" s="10" t="s">
        <v>11</v>
      </c>
      <c r="G87" s="10" t="s">
        <v>11</v>
      </c>
      <c r="H87" s="10" t="s">
        <v>11</v>
      </c>
    </row>
    <row r="88" spans="2:8" ht="13">
      <c r="B88" s="4" t="s">
        <v>28</v>
      </c>
      <c r="C88" s="9"/>
      <c r="D88" s="4"/>
      <c r="E88" s="4"/>
      <c r="F88" s="12"/>
      <c r="G88" s="12">
        <f>SUM(G86:G87)</f>
        <v>0</v>
      </c>
      <c r="H88" s="12">
        <f>SUM(H86:H87)</f>
        <v>0</v>
      </c>
    </row>
    <row r="89" spans="2:8" ht="13">
      <c r="B89" s="4" t="s">
        <v>128</v>
      </c>
    </row>
    <row r="90" spans="2:8">
      <c r="B90" s="2" t="s">
        <v>11</v>
      </c>
      <c r="C90" s="7" t="s">
        <v>11</v>
      </c>
      <c r="D90" s="2" t="s">
        <v>11</v>
      </c>
      <c r="E90" s="2" t="s">
        <v>11</v>
      </c>
      <c r="F90" s="10" t="s">
        <v>11</v>
      </c>
      <c r="G90" s="10" t="s">
        <v>11</v>
      </c>
      <c r="H90" s="10" t="s">
        <v>11</v>
      </c>
    </row>
    <row r="91" spans="2:8" ht="13">
      <c r="B91" s="4" t="s">
        <v>30</v>
      </c>
      <c r="C91" s="9"/>
      <c r="D91" s="4"/>
      <c r="E91" s="4"/>
      <c r="F91" s="12"/>
      <c r="G91" s="12">
        <f>SUM(G89:G90)</f>
        <v>0</v>
      </c>
      <c r="H91" s="12">
        <f>SUM(H89:H90)</f>
        <v>0</v>
      </c>
    </row>
    <row r="92" spans="2:8" ht="13">
      <c r="B92" s="4" t="s">
        <v>129</v>
      </c>
    </row>
    <row r="93" spans="2:8">
      <c r="B93" s="2" t="s">
        <v>11</v>
      </c>
      <c r="C93" s="7" t="s">
        <v>11</v>
      </c>
      <c r="D93" s="2" t="s">
        <v>11</v>
      </c>
      <c r="E93" s="2" t="s">
        <v>11</v>
      </c>
      <c r="F93" s="10" t="s">
        <v>11</v>
      </c>
      <c r="G93" s="10" t="s">
        <v>11</v>
      </c>
      <c r="H93" s="10" t="s">
        <v>11</v>
      </c>
    </row>
    <row r="94" spans="2:8" ht="13">
      <c r="B94" s="4" t="s">
        <v>31</v>
      </c>
      <c r="C94" s="9"/>
      <c r="D94" s="4"/>
      <c r="E94" s="4"/>
      <c r="F94" s="12"/>
      <c r="G94" s="12">
        <f>SUM(G92:G93)</f>
        <v>0</v>
      </c>
      <c r="H94" s="12">
        <f>SUM(H92:H93)</f>
        <v>0</v>
      </c>
    </row>
    <row r="95" spans="2:8" ht="13">
      <c r="B95" s="4" t="s">
        <v>130</v>
      </c>
    </row>
    <row r="96" spans="2:8">
      <c r="B96" s="2" t="s">
        <v>11</v>
      </c>
      <c r="C96" s="7" t="s">
        <v>11</v>
      </c>
      <c r="D96" s="2" t="s">
        <v>11</v>
      </c>
      <c r="E96" s="2" t="s">
        <v>11</v>
      </c>
      <c r="F96" s="10" t="s">
        <v>11</v>
      </c>
      <c r="G96" s="10" t="s">
        <v>11</v>
      </c>
      <c r="H96" s="10" t="s">
        <v>11</v>
      </c>
    </row>
    <row r="97" spans="2:8" ht="13">
      <c r="B97" s="4" t="s">
        <v>124</v>
      </c>
      <c r="C97" s="9"/>
      <c r="D97" s="4"/>
      <c r="E97" s="4"/>
      <c r="F97" s="12"/>
      <c r="G97" s="12">
        <f>SUM(G95:G96)</f>
        <v>0</v>
      </c>
      <c r="H97" s="12">
        <f>SUM(H95:H96)</f>
        <v>0</v>
      </c>
    </row>
    <row r="98" spans="2:8" ht="13">
      <c r="B98" s="4" t="s">
        <v>131</v>
      </c>
    </row>
    <row r="99" spans="2:8">
      <c r="B99" s="2" t="s">
        <v>11</v>
      </c>
      <c r="C99" s="7" t="s">
        <v>11</v>
      </c>
      <c r="D99" s="2" t="s">
        <v>11</v>
      </c>
      <c r="E99" s="2" t="s">
        <v>11</v>
      </c>
      <c r="F99" s="10" t="s">
        <v>11</v>
      </c>
      <c r="G99" s="10" t="s">
        <v>11</v>
      </c>
      <c r="H99" s="10" t="s">
        <v>11</v>
      </c>
    </row>
    <row r="100" spans="2:8" ht="13">
      <c r="B100" s="4" t="s">
        <v>13</v>
      </c>
      <c r="C100" s="9"/>
      <c r="D100" s="4"/>
      <c r="E100" s="4"/>
      <c r="F100" s="12"/>
      <c r="G100" s="12">
        <f>SUM(G98:G99)</f>
        <v>0</v>
      </c>
      <c r="H100" s="12">
        <f>SUM(H98:H99)</f>
        <v>0</v>
      </c>
    </row>
    <row r="101" spans="2:8" ht="13">
      <c r="B101" s="4" t="s">
        <v>132</v>
      </c>
      <c r="C101" s="9"/>
      <c r="D101" s="4"/>
      <c r="E101" s="4"/>
      <c r="F101" s="12"/>
      <c r="G101" s="12">
        <v>54.83</v>
      </c>
      <c r="H101" s="12">
        <v>0.05</v>
      </c>
    </row>
    <row r="102" spans="2:8" ht="13">
      <c r="B102" s="4" t="s">
        <v>32</v>
      </c>
      <c r="C102" s="9"/>
      <c r="D102" s="4"/>
      <c r="E102" s="4"/>
      <c r="F102" s="12"/>
      <c r="G102" s="12">
        <v>120204.21</v>
      </c>
      <c r="H102" s="12">
        <v>100.06</v>
      </c>
    </row>
    <row r="103" spans="2:8" ht="13">
      <c r="B103" s="4" t="s">
        <v>326</v>
      </c>
      <c r="C103" s="9"/>
      <c r="D103" s="4"/>
      <c r="E103" s="4"/>
      <c r="F103" s="12"/>
      <c r="G103" s="12">
        <v>-106.13978399000014</v>
      </c>
      <c r="H103" s="12">
        <v>-6.0000000000002274E-2</v>
      </c>
    </row>
    <row r="104" spans="2:8" ht="13">
      <c r="B104" s="4" t="s">
        <v>34</v>
      </c>
      <c r="C104" s="9"/>
      <c r="D104" s="4"/>
      <c r="E104" s="4"/>
      <c r="F104" s="12"/>
      <c r="G104" s="12">
        <v>120098.07021601</v>
      </c>
      <c r="H104" s="12">
        <v>100</v>
      </c>
    </row>
    <row r="105" spans="2:8">
      <c r="B105" s="2" t="s">
        <v>35</v>
      </c>
    </row>
    <row r="106" spans="2:8" ht="13">
      <c r="B106" s="4" t="s">
        <v>36</v>
      </c>
    </row>
    <row r="107" spans="2:8" ht="13">
      <c r="B107" s="4" t="s">
        <v>37</v>
      </c>
      <c r="C107" s="7" t="s">
        <v>1793</v>
      </c>
    </row>
    <row r="108" spans="2:8" ht="13">
      <c r="B108" s="4" t="s">
        <v>40</v>
      </c>
      <c r="C108" s="7" t="s">
        <v>39</v>
      </c>
    </row>
    <row r="109" spans="2:8" ht="13">
      <c r="B109" s="4" t="s">
        <v>699</v>
      </c>
      <c r="C109" s="7" t="s">
        <v>39</v>
      </c>
    </row>
    <row r="110" spans="2:8" ht="13">
      <c r="B110" s="4" t="s">
        <v>41</v>
      </c>
      <c r="C110" s="7" t="s">
        <v>42</v>
      </c>
    </row>
    <row r="111" spans="2:8" ht="13">
      <c r="B111" s="4" t="s">
        <v>2392</v>
      </c>
      <c r="C111" s="9"/>
    </row>
    <row r="112" spans="2:8" ht="13">
      <c r="B112" s="4" t="s">
        <v>2393</v>
      </c>
      <c r="C112" s="9"/>
    </row>
    <row r="113" spans="2:3" ht="13">
      <c r="B113" s="4" t="s">
        <v>2394</v>
      </c>
      <c r="C113" s="9"/>
    </row>
    <row r="114" spans="2:3" ht="13">
      <c r="B114" s="4" t="s">
        <v>2395</v>
      </c>
      <c r="C114" s="9"/>
    </row>
    <row r="115" spans="2:3" ht="13">
      <c r="B115" s="4" t="s">
        <v>2396</v>
      </c>
      <c r="C115" s="9"/>
    </row>
    <row r="116" spans="2:3" ht="13">
      <c r="B116" s="4" t="s">
        <v>2397</v>
      </c>
      <c r="C116" s="9"/>
    </row>
    <row r="117" spans="2:3" ht="13">
      <c r="B117" s="4" t="s">
        <v>2398</v>
      </c>
      <c r="C117" s="9"/>
    </row>
    <row r="118" spans="2:3" ht="13">
      <c r="B118" s="4" t="s">
        <v>2399</v>
      </c>
      <c r="C118" s="9"/>
    </row>
    <row r="119" spans="2:3" ht="13">
      <c r="B119" s="4" t="s">
        <v>3038</v>
      </c>
      <c r="C119" s="9"/>
    </row>
    <row r="120" spans="2:3">
      <c r="B120" s="2" t="s">
        <v>43</v>
      </c>
    </row>
    <row r="121" spans="2:3">
      <c r="B121" s="2" t="s">
        <v>807</v>
      </c>
    </row>
    <row r="124" spans="2:3" ht="14.5">
      <c r="B124" s="71" t="s">
        <v>2074</v>
      </c>
      <c r="C124" s="72"/>
    </row>
    <row r="125" spans="2:3" ht="14.5">
      <c r="B125" s="71" t="s">
        <v>808</v>
      </c>
      <c r="C125" s="73" t="s">
        <v>809</v>
      </c>
    </row>
    <row r="126" spans="2:3" ht="14.5">
      <c r="B126" s="16" t="s">
        <v>810</v>
      </c>
      <c r="C126" s="17" t="s">
        <v>811</v>
      </c>
    </row>
    <row r="127" spans="2:3" ht="14.5">
      <c r="B127" s="16" t="s">
        <v>812</v>
      </c>
      <c r="C127" s="17" t="s">
        <v>811</v>
      </c>
    </row>
    <row r="128" spans="2:3" ht="14.5">
      <c r="B128" s="16" t="s">
        <v>813</v>
      </c>
      <c r="C128" s="17" t="s">
        <v>811</v>
      </c>
    </row>
    <row r="129" spans="2:7" ht="14.5">
      <c r="B129" s="16" t="s">
        <v>814</v>
      </c>
      <c r="C129" s="17" t="s">
        <v>811</v>
      </c>
    </row>
    <row r="130" spans="2:7" ht="14.5">
      <c r="B130" s="16" t="s">
        <v>815</v>
      </c>
      <c r="C130" s="17" t="s">
        <v>811</v>
      </c>
    </row>
    <row r="131" spans="2:7" ht="14.5">
      <c r="B131" s="16" t="s">
        <v>816</v>
      </c>
      <c r="C131" s="17" t="s">
        <v>811</v>
      </c>
    </row>
    <row r="132" spans="2:7" ht="14.5">
      <c r="B132" s="71" t="s">
        <v>817</v>
      </c>
      <c r="C132" s="72" t="s">
        <v>811</v>
      </c>
    </row>
    <row r="134" spans="2:7" ht="14.5">
      <c r="B134" s="16" t="s">
        <v>52</v>
      </c>
      <c r="C134" s="17"/>
      <c r="D134" s="16"/>
    </row>
    <row r="135" spans="2:7" ht="29">
      <c r="B135" s="20" t="s">
        <v>53</v>
      </c>
      <c r="C135" s="18" t="s">
        <v>54</v>
      </c>
      <c r="D135" s="20" t="s">
        <v>55</v>
      </c>
    </row>
    <row r="136" spans="2:7" ht="14.5">
      <c r="B136" s="16" t="s">
        <v>39</v>
      </c>
      <c r="C136" s="17" t="s">
        <v>39</v>
      </c>
      <c r="D136" s="16" t="s">
        <v>39</v>
      </c>
    </row>
    <row r="138" spans="2:7" ht="13">
      <c r="B138" s="24" t="s">
        <v>56</v>
      </c>
      <c r="C138" s="25">
        <v>46326</v>
      </c>
      <c r="D138" s="14"/>
      <c r="E138" s="13"/>
      <c r="F138" s="30"/>
    </row>
    <row r="139" spans="2:7" ht="13">
      <c r="B139" s="24" t="s">
        <v>57</v>
      </c>
      <c r="C139" s="26" t="s">
        <v>58</v>
      </c>
      <c r="D139" s="24" t="s">
        <v>59</v>
      </c>
      <c r="E139" s="27" t="s">
        <v>60</v>
      </c>
      <c r="F139" s="29" t="s">
        <v>61</v>
      </c>
      <c r="G139" s="12"/>
    </row>
    <row r="140" spans="2:7">
      <c r="B140" s="22" t="s">
        <v>39</v>
      </c>
      <c r="C140" s="23" t="s">
        <v>39</v>
      </c>
      <c r="D140" s="22" t="s">
        <v>39</v>
      </c>
      <c r="E140" s="19" t="s">
        <v>39</v>
      </c>
      <c r="F140" s="28" t="s">
        <v>39</v>
      </c>
    </row>
    <row r="143" spans="2:7" ht="13">
      <c r="B143" s="4" t="s">
        <v>62</v>
      </c>
    </row>
    <row r="144" spans="2:7" ht="13">
      <c r="B144" s="4"/>
    </row>
    <row r="145" spans="2:6" ht="13">
      <c r="B145" s="4" t="s">
        <v>1810</v>
      </c>
    </row>
    <row r="146" spans="2:6" ht="13">
      <c r="B146" s="24" t="s">
        <v>63</v>
      </c>
      <c r="C146" s="26" t="s">
        <v>64</v>
      </c>
      <c r="D146" s="4"/>
    </row>
    <row r="147" spans="2:6">
      <c r="B147" s="14" t="s">
        <v>39</v>
      </c>
      <c r="C147" s="15" t="s">
        <v>39</v>
      </c>
    </row>
    <row r="149" spans="2:6" ht="13">
      <c r="B149" s="24" t="s">
        <v>65</v>
      </c>
      <c r="C149" s="26" t="s">
        <v>64</v>
      </c>
    </row>
    <row r="150" spans="2:6">
      <c r="B150" s="14" t="s">
        <v>39</v>
      </c>
      <c r="C150" s="15" t="s">
        <v>39</v>
      </c>
    </row>
    <row r="152" spans="2:6" ht="13">
      <c r="B152" s="24" t="s">
        <v>66</v>
      </c>
      <c r="C152" s="26" t="s">
        <v>67</v>
      </c>
    </row>
    <row r="153" spans="2:6">
      <c r="B153" s="14" t="s">
        <v>39</v>
      </c>
      <c r="C153" s="15" t="s">
        <v>39</v>
      </c>
    </row>
    <row r="155" spans="2:6" ht="13">
      <c r="B155" s="27" t="s">
        <v>68</v>
      </c>
      <c r="C155" s="26" t="s">
        <v>67</v>
      </c>
    </row>
    <row r="156" spans="2:6">
      <c r="B156" s="13" t="s">
        <v>39</v>
      </c>
      <c r="C156" s="15" t="s">
        <v>39</v>
      </c>
    </row>
    <row r="158" spans="2:6" ht="13">
      <c r="B158" s="24" t="s">
        <v>69</v>
      </c>
      <c r="C158" s="26" t="s">
        <v>39</v>
      </c>
    </row>
    <row r="160" spans="2:6" ht="13">
      <c r="B160" s="24" t="s">
        <v>70</v>
      </c>
      <c r="C160" s="25">
        <v>46326</v>
      </c>
      <c r="D160" s="14"/>
      <c r="E160" s="13"/>
      <c r="F160" s="30"/>
    </row>
    <row r="161" spans="2:7" ht="13">
      <c r="B161" s="24" t="s">
        <v>57</v>
      </c>
      <c r="C161" s="26" t="s">
        <v>58</v>
      </c>
      <c r="D161" s="24" t="s">
        <v>59</v>
      </c>
      <c r="E161" s="27" t="s">
        <v>60</v>
      </c>
      <c r="F161" s="29" t="s">
        <v>61</v>
      </c>
      <c r="G161" s="12"/>
    </row>
    <row r="162" spans="2:7">
      <c r="B162" s="22" t="s">
        <v>39</v>
      </c>
      <c r="C162" s="23" t="s">
        <v>39</v>
      </c>
      <c r="D162" s="22" t="s">
        <v>39</v>
      </c>
      <c r="E162" s="19" t="s">
        <v>39</v>
      </c>
      <c r="F162" s="28" t="s">
        <v>39</v>
      </c>
    </row>
    <row r="163" spans="2:7" ht="13">
      <c r="B163" s="4" t="s">
        <v>62</v>
      </c>
    </row>
    <row r="164" spans="2:7" ht="13">
      <c r="B164" s="4"/>
    </row>
    <row r="165" spans="2:7" ht="13">
      <c r="B165" s="4" t="s">
        <v>1810</v>
      </c>
    </row>
    <row r="166" spans="2:7" ht="13">
      <c r="B166" s="24" t="s">
        <v>63</v>
      </c>
      <c r="C166" s="26" t="s">
        <v>64</v>
      </c>
      <c r="D166" s="4"/>
    </row>
    <row r="167" spans="2:7">
      <c r="B167" s="14" t="s">
        <v>39</v>
      </c>
      <c r="C167" s="15" t="s">
        <v>39</v>
      </c>
    </row>
    <row r="169" spans="2:7" ht="13">
      <c r="B169" s="24" t="s">
        <v>65</v>
      </c>
      <c r="C169" s="26" t="s">
        <v>64</v>
      </c>
    </row>
    <row r="170" spans="2:7">
      <c r="B170" s="14" t="s">
        <v>39</v>
      </c>
      <c r="C170" s="15" t="s">
        <v>39</v>
      </c>
    </row>
    <row r="172" spans="2:7" ht="13">
      <c r="B172" s="24" t="s">
        <v>66</v>
      </c>
      <c r="C172" s="26" t="s">
        <v>67</v>
      </c>
    </row>
    <row r="173" spans="2:7">
      <c r="B173" s="14" t="s">
        <v>39</v>
      </c>
      <c r="C173" s="15" t="s">
        <v>39</v>
      </c>
    </row>
    <row r="175" spans="2:7" ht="13">
      <c r="B175" s="27" t="s">
        <v>68</v>
      </c>
      <c r="C175" s="26" t="s">
        <v>67</v>
      </c>
    </row>
    <row r="176" spans="2:7">
      <c r="B176" s="13" t="s">
        <v>39</v>
      </c>
      <c r="C176" s="15" t="s">
        <v>39</v>
      </c>
    </row>
    <row r="178" spans="2:80" ht="13">
      <c r="B178" s="24" t="s">
        <v>69</v>
      </c>
      <c r="C178" s="26" t="s">
        <v>39</v>
      </c>
    </row>
    <row r="181" spans="2:80" ht="13">
      <c r="B181" s="4" t="s">
        <v>1811</v>
      </c>
    </row>
    <row r="183" spans="2:80" ht="13">
      <c r="B183" s="24" t="s">
        <v>57</v>
      </c>
      <c r="C183" s="26" t="s">
        <v>71</v>
      </c>
      <c r="D183" s="24" t="s">
        <v>72</v>
      </c>
      <c r="E183" s="24" t="s">
        <v>73</v>
      </c>
      <c r="F183" s="12"/>
    </row>
    <row r="184" spans="2:80">
      <c r="B184" s="14" t="s">
        <v>39</v>
      </c>
      <c r="C184" s="15" t="s">
        <v>39</v>
      </c>
      <c r="D184" s="14" t="s">
        <v>39</v>
      </c>
      <c r="E184" s="14" t="s">
        <v>39</v>
      </c>
    </row>
    <row r="187" spans="2:80" ht="13">
      <c r="B187" s="4" t="s">
        <v>74</v>
      </c>
      <c r="C187" s="9" t="s">
        <v>39</v>
      </c>
      <c r="D187" s="4"/>
      <c r="E187" s="4"/>
      <c r="F187" s="12"/>
      <c r="G187" s="12"/>
      <c r="H187" s="12"/>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row>
    <row r="189" spans="2:80" ht="13">
      <c r="B189" s="4" t="s">
        <v>1812</v>
      </c>
    </row>
    <row r="191" spans="2:80" ht="13">
      <c r="B191" s="24" t="s">
        <v>75</v>
      </c>
      <c r="C191" s="26" t="s">
        <v>64</v>
      </c>
      <c r="D191" s="4"/>
    </row>
    <row r="192" spans="2:80">
      <c r="B192" s="14" t="s">
        <v>39</v>
      </c>
      <c r="C192" s="15" t="s">
        <v>39</v>
      </c>
    </row>
    <row r="195" spans="2:80" ht="13">
      <c r="B195" s="24" t="s">
        <v>76</v>
      </c>
      <c r="C195" s="26" t="s">
        <v>77</v>
      </c>
      <c r="D195" s="4"/>
    </row>
    <row r="196" spans="2:80">
      <c r="B196" s="14" t="s">
        <v>39</v>
      </c>
      <c r="C196" s="15" t="s">
        <v>39</v>
      </c>
    </row>
    <row r="199" spans="2:80" ht="13">
      <c r="B199" s="4" t="s">
        <v>78</v>
      </c>
    </row>
    <row r="202" spans="2:80" ht="13">
      <c r="B202" s="4" t="s">
        <v>1813</v>
      </c>
    </row>
    <row r="204" spans="2:80" ht="13">
      <c r="B204" s="24" t="s">
        <v>57</v>
      </c>
      <c r="C204" s="26" t="s">
        <v>79</v>
      </c>
      <c r="D204" s="24" t="s">
        <v>71</v>
      </c>
      <c r="E204" s="24" t="s">
        <v>72</v>
      </c>
      <c r="F204" s="29" t="s">
        <v>73</v>
      </c>
      <c r="G204" s="12"/>
    </row>
    <row r="205" spans="2:80">
      <c r="B205" s="14" t="s">
        <v>39</v>
      </c>
      <c r="C205" s="15" t="s">
        <v>39</v>
      </c>
      <c r="D205" s="14" t="s">
        <v>39</v>
      </c>
      <c r="E205" s="14" t="s">
        <v>39</v>
      </c>
      <c r="F205" s="21" t="s">
        <v>39</v>
      </c>
    </row>
    <row r="208" spans="2:80" ht="13">
      <c r="B208" s="4" t="s">
        <v>74</v>
      </c>
      <c r="C208" s="9" t="s">
        <v>39</v>
      </c>
      <c r="D208" s="4"/>
      <c r="E208" s="4"/>
      <c r="F208" s="12"/>
      <c r="G208" s="12"/>
      <c r="H208" s="12"/>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row>
    <row r="210" spans="2:7" ht="13">
      <c r="B210" s="4" t="s">
        <v>1812</v>
      </c>
    </row>
    <row r="212" spans="2:7" ht="13">
      <c r="B212" s="24" t="s">
        <v>75</v>
      </c>
      <c r="C212" s="26" t="s">
        <v>64</v>
      </c>
      <c r="D212" s="4"/>
    </row>
    <row r="213" spans="2:7">
      <c r="B213" s="14" t="s">
        <v>39</v>
      </c>
      <c r="C213" s="15" t="s">
        <v>39</v>
      </c>
    </row>
    <row r="216" spans="2:7" ht="13">
      <c r="B216" s="24" t="s">
        <v>76</v>
      </c>
      <c r="C216" s="26" t="s">
        <v>77</v>
      </c>
      <c r="D216" s="4"/>
    </row>
    <row r="217" spans="2:7">
      <c r="B217" s="14" t="s">
        <v>39</v>
      </c>
      <c r="C217" s="15" t="s">
        <v>39</v>
      </c>
    </row>
    <row r="220" spans="2:7" ht="13">
      <c r="B220" s="4" t="s">
        <v>78</v>
      </c>
    </row>
    <row r="223" spans="2:7" ht="13">
      <c r="B223" s="4" t="s">
        <v>1814</v>
      </c>
    </row>
    <row r="224" spans="2:7" ht="13">
      <c r="B224" s="24" t="s">
        <v>57</v>
      </c>
      <c r="C224" s="26" t="s">
        <v>80</v>
      </c>
      <c r="D224" s="24" t="s">
        <v>81</v>
      </c>
      <c r="E224" s="24" t="s">
        <v>82</v>
      </c>
      <c r="F224" s="29" t="s">
        <v>83</v>
      </c>
      <c r="G224" s="12"/>
    </row>
    <row r="225" spans="2:6">
      <c r="B225" s="14" t="s">
        <v>39</v>
      </c>
      <c r="C225" s="15" t="s">
        <v>39</v>
      </c>
      <c r="D225" s="14" t="s">
        <v>39</v>
      </c>
      <c r="E225" s="14" t="s">
        <v>39</v>
      </c>
      <c r="F225" s="21" t="s">
        <v>39</v>
      </c>
    </row>
    <row r="226" spans="2:6">
      <c r="B226" s="2" t="s">
        <v>127</v>
      </c>
    </row>
  </sheetData>
  <mergeCells count="3">
    <mergeCell ref="B1:E1"/>
    <mergeCell ref="C3:C7"/>
    <mergeCell ref="D3:D7"/>
  </mergeCells>
  <hyperlinks>
    <hyperlink ref="A1" location="Index!A1" display="Index" xr:uid="{832DEB63-99BB-4471-AF0F-49AC733BEFF2}"/>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855F7-18FF-4EBA-BF75-777F085598FE}">
  <sheetPr codeName="Sheet50"/>
  <dimension ref="A1:CB325"/>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1522</v>
      </c>
      <c r="C1" s="255"/>
      <c r="D1" s="255"/>
      <c r="E1" s="255"/>
    </row>
    <row r="3" spans="1:9" ht="14.5">
      <c r="B3" s="68" t="s">
        <v>1522</v>
      </c>
      <c r="C3" s="256"/>
      <c r="D3" s="257"/>
    </row>
    <row r="4" spans="1:9" ht="14.5">
      <c r="B4" s="74" t="s">
        <v>1523</v>
      </c>
      <c r="C4" s="256"/>
      <c r="D4" s="257"/>
    </row>
    <row r="5" spans="1:9" ht="14.5">
      <c r="B5" s="74" t="s">
        <v>135</v>
      </c>
      <c r="C5" s="256"/>
      <c r="D5" s="257"/>
    </row>
    <row r="6" spans="1:9" ht="14.5">
      <c r="B6" s="74" t="s">
        <v>1470</v>
      </c>
      <c r="C6" s="256"/>
      <c r="D6" s="257"/>
    </row>
    <row r="7" spans="1:9" ht="14.5">
      <c r="B7" s="69" t="s">
        <v>1524</v>
      </c>
      <c r="C7" s="256"/>
      <c r="D7" s="257"/>
    </row>
    <row r="8" spans="1:9" ht="29">
      <c r="B8" s="69" t="s">
        <v>137</v>
      </c>
      <c r="C8" s="70" t="s">
        <v>138</v>
      </c>
      <c r="D8" s="70" t="s">
        <v>139</v>
      </c>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3248</v>
      </c>
      <c r="C15" s="7" t="s">
        <v>29</v>
      </c>
      <c r="D15" s="2" t="s">
        <v>109</v>
      </c>
      <c r="E15" s="2" t="s">
        <v>1279</v>
      </c>
      <c r="F15" s="10">
        <v>33412</v>
      </c>
      <c r="G15" s="10">
        <v>803.73</v>
      </c>
      <c r="H15" s="10">
        <v>2.39</v>
      </c>
    </row>
    <row r="16" spans="1:9">
      <c r="B16" s="2" t="s">
        <v>3108</v>
      </c>
      <c r="C16" s="7" t="s">
        <v>29</v>
      </c>
      <c r="D16" s="2" t="s">
        <v>85</v>
      </c>
      <c r="E16" s="2" t="s">
        <v>862</v>
      </c>
      <c r="F16" s="10">
        <v>211880</v>
      </c>
      <c r="G16" s="10">
        <v>719.76</v>
      </c>
      <c r="H16" s="10">
        <v>2.14</v>
      </c>
    </row>
    <row r="17" spans="2:8">
      <c r="B17" s="2" t="s">
        <v>2899</v>
      </c>
      <c r="C17" s="7" t="s">
        <v>29</v>
      </c>
      <c r="D17" s="2" t="s">
        <v>89</v>
      </c>
      <c r="E17" s="2" t="s">
        <v>147</v>
      </c>
      <c r="F17" s="10">
        <v>21882</v>
      </c>
      <c r="G17" s="10">
        <v>697.77</v>
      </c>
      <c r="H17" s="10">
        <v>2.0699999999999998</v>
      </c>
    </row>
    <row r="18" spans="2:8">
      <c r="B18" s="2" t="s">
        <v>3197</v>
      </c>
      <c r="C18" s="7" t="s">
        <v>29</v>
      </c>
      <c r="D18" s="2" t="s">
        <v>874</v>
      </c>
      <c r="E18" s="2" t="s">
        <v>875</v>
      </c>
      <c r="F18" s="10">
        <v>75331</v>
      </c>
      <c r="G18" s="10">
        <v>611.41999999999996</v>
      </c>
      <c r="H18" s="10">
        <v>1.82</v>
      </c>
    </row>
    <row r="19" spans="2:8">
      <c r="B19" s="2" t="s">
        <v>3341</v>
      </c>
      <c r="C19" s="7" t="s">
        <v>29</v>
      </c>
      <c r="D19" s="2" t="s">
        <v>108</v>
      </c>
      <c r="E19" s="2" t="s">
        <v>708</v>
      </c>
      <c r="F19" s="10">
        <v>29875</v>
      </c>
      <c r="G19" s="10">
        <v>610.94000000000005</v>
      </c>
      <c r="H19" s="10">
        <v>1.82</v>
      </c>
    </row>
    <row r="20" spans="2:8">
      <c r="B20" s="2" t="s">
        <v>2869</v>
      </c>
      <c r="C20" s="7" t="s">
        <v>29</v>
      </c>
      <c r="D20" s="2" t="s">
        <v>157</v>
      </c>
      <c r="E20" s="2" t="s">
        <v>532</v>
      </c>
      <c r="F20" s="10">
        <v>36936</v>
      </c>
      <c r="G20" s="10">
        <v>603.65</v>
      </c>
      <c r="H20" s="10">
        <v>1.79</v>
      </c>
    </row>
    <row r="21" spans="2:8">
      <c r="B21" s="2" t="s">
        <v>3097</v>
      </c>
      <c r="C21" s="7" t="s">
        <v>29</v>
      </c>
      <c r="D21" s="2" t="s">
        <v>115</v>
      </c>
      <c r="E21" s="2" t="s">
        <v>935</v>
      </c>
      <c r="F21" s="10">
        <v>11137</v>
      </c>
      <c r="G21" s="10">
        <v>575.45000000000005</v>
      </c>
      <c r="H21" s="10">
        <v>1.71</v>
      </c>
    </row>
    <row r="22" spans="2:8">
      <c r="B22" s="2" t="s">
        <v>3342</v>
      </c>
      <c r="C22" s="7" t="s">
        <v>29</v>
      </c>
      <c r="D22" s="2" t="s">
        <v>108</v>
      </c>
      <c r="E22" s="2" t="s">
        <v>1231</v>
      </c>
      <c r="F22" s="10">
        <v>9332</v>
      </c>
      <c r="G22" s="10">
        <v>564.4</v>
      </c>
      <c r="H22" s="10">
        <v>1.68</v>
      </c>
    </row>
    <row r="23" spans="2:8">
      <c r="B23" s="2" t="s">
        <v>3198</v>
      </c>
      <c r="C23" s="7" t="s">
        <v>29</v>
      </c>
      <c r="D23" s="2" t="s">
        <v>104</v>
      </c>
      <c r="E23" s="2" t="s">
        <v>714</v>
      </c>
      <c r="F23" s="10">
        <v>124994</v>
      </c>
      <c r="G23" s="10">
        <v>484.48</v>
      </c>
      <c r="H23" s="10">
        <v>1.44</v>
      </c>
    </row>
    <row r="24" spans="2:8">
      <c r="B24" s="2" t="s">
        <v>3295</v>
      </c>
      <c r="C24" s="7" t="s">
        <v>29</v>
      </c>
      <c r="D24" s="2" t="s">
        <v>85</v>
      </c>
      <c r="E24" s="2" t="s">
        <v>863</v>
      </c>
      <c r="F24" s="10">
        <v>56502</v>
      </c>
      <c r="G24" s="10">
        <v>473.49</v>
      </c>
      <c r="H24" s="10">
        <v>1.41</v>
      </c>
    </row>
    <row r="25" spans="2:8">
      <c r="B25" s="2" t="s">
        <v>3288</v>
      </c>
      <c r="C25" s="7" t="s">
        <v>29</v>
      </c>
      <c r="D25" s="2" t="s">
        <v>85</v>
      </c>
      <c r="E25" s="2" t="s">
        <v>897</v>
      </c>
      <c r="F25" s="10">
        <v>49880</v>
      </c>
      <c r="G25" s="10">
        <v>430.96</v>
      </c>
      <c r="H25" s="10">
        <v>1.28</v>
      </c>
    </row>
    <row r="26" spans="2:8">
      <c r="B26" s="2" t="s">
        <v>3201</v>
      </c>
      <c r="C26" s="7" t="s">
        <v>29</v>
      </c>
      <c r="D26" s="2" t="s">
        <v>104</v>
      </c>
      <c r="E26" s="2" t="s">
        <v>170</v>
      </c>
      <c r="F26" s="10">
        <v>10629</v>
      </c>
      <c r="G26" s="10">
        <v>427.29</v>
      </c>
      <c r="H26" s="10">
        <v>1.27</v>
      </c>
    </row>
    <row r="27" spans="2:8">
      <c r="B27" s="2" t="s">
        <v>3343</v>
      </c>
      <c r="C27" s="7" t="s">
        <v>29</v>
      </c>
      <c r="D27" s="2" t="s">
        <v>90</v>
      </c>
      <c r="E27" s="2" t="s">
        <v>1125</v>
      </c>
      <c r="F27" s="10">
        <v>62905</v>
      </c>
      <c r="G27" s="10">
        <v>426.62</v>
      </c>
      <c r="H27" s="10">
        <v>1.27</v>
      </c>
    </row>
    <row r="28" spans="2:8">
      <c r="B28" s="2" t="s">
        <v>3254</v>
      </c>
      <c r="C28" s="7" t="s">
        <v>29</v>
      </c>
      <c r="D28" s="2" t="s">
        <v>109</v>
      </c>
      <c r="E28" s="2" t="s">
        <v>904</v>
      </c>
      <c r="F28" s="10">
        <v>20839</v>
      </c>
      <c r="G28" s="10">
        <v>419.07</v>
      </c>
      <c r="H28" s="10">
        <v>1.25</v>
      </c>
    </row>
    <row r="29" spans="2:8">
      <c r="B29" s="2" t="s">
        <v>3093</v>
      </c>
      <c r="C29" s="7" t="s">
        <v>29</v>
      </c>
      <c r="D29" s="2" t="s">
        <v>705</v>
      </c>
      <c r="E29" s="2" t="s">
        <v>828</v>
      </c>
      <c r="F29" s="10">
        <v>110432</v>
      </c>
      <c r="G29" s="10">
        <v>417.76</v>
      </c>
      <c r="H29" s="10">
        <v>1.24</v>
      </c>
    </row>
    <row r="30" spans="2:8">
      <c r="B30" s="2" t="s">
        <v>867</v>
      </c>
      <c r="C30" s="7" t="s">
        <v>29</v>
      </c>
      <c r="D30" s="2" t="s">
        <v>834</v>
      </c>
      <c r="E30" s="2" t="s">
        <v>868</v>
      </c>
      <c r="F30" s="10">
        <v>108821</v>
      </c>
      <c r="G30" s="10">
        <v>417.06</v>
      </c>
      <c r="H30" s="10">
        <v>1.24</v>
      </c>
    </row>
    <row r="31" spans="2:8">
      <c r="B31" s="2" t="s">
        <v>1106</v>
      </c>
      <c r="C31" s="7" t="s">
        <v>29</v>
      </c>
      <c r="D31" s="2" t="s">
        <v>90</v>
      </c>
      <c r="E31" s="2" t="s">
        <v>1107</v>
      </c>
      <c r="F31" s="10">
        <v>117428</v>
      </c>
      <c r="G31" s="10">
        <v>410.23</v>
      </c>
      <c r="H31" s="10">
        <v>1.22</v>
      </c>
    </row>
    <row r="32" spans="2:8">
      <c r="B32" s="2" t="s">
        <v>3117</v>
      </c>
      <c r="C32" s="7" t="s">
        <v>29</v>
      </c>
      <c r="D32" s="2" t="s">
        <v>85</v>
      </c>
      <c r="E32" s="2" t="s">
        <v>722</v>
      </c>
      <c r="F32" s="10">
        <v>569681</v>
      </c>
      <c r="G32" s="10">
        <v>410.17</v>
      </c>
      <c r="H32" s="10">
        <v>1.22</v>
      </c>
    </row>
    <row r="33" spans="2:8">
      <c r="B33" s="2" t="s">
        <v>3202</v>
      </c>
      <c r="C33" s="7" t="s">
        <v>29</v>
      </c>
      <c r="D33" s="2" t="s">
        <v>98</v>
      </c>
      <c r="E33" s="2" t="s">
        <v>940</v>
      </c>
      <c r="F33" s="10">
        <v>23838</v>
      </c>
      <c r="G33" s="10">
        <v>410.01</v>
      </c>
      <c r="H33" s="10">
        <v>1.22</v>
      </c>
    </row>
    <row r="34" spans="2:8">
      <c r="B34" s="2" t="s">
        <v>3255</v>
      </c>
      <c r="C34" s="7" t="s">
        <v>29</v>
      </c>
      <c r="D34" s="2" t="s">
        <v>109</v>
      </c>
      <c r="E34" s="2" t="s">
        <v>876</v>
      </c>
      <c r="F34" s="10">
        <v>23709</v>
      </c>
      <c r="G34" s="10">
        <v>398.64</v>
      </c>
      <c r="H34" s="10">
        <v>1.18</v>
      </c>
    </row>
    <row r="35" spans="2:8">
      <c r="B35" s="2" t="s">
        <v>3344</v>
      </c>
      <c r="C35" s="7" t="s">
        <v>29</v>
      </c>
      <c r="D35" s="2" t="s">
        <v>90</v>
      </c>
      <c r="E35" s="2" t="s">
        <v>883</v>
      </c>
      <c r="F35" s="10">
        <v>33244</v>
      </c>
      <c r="G35" s="10">
        <v>395.47</v>
      </c>
      <c r="H35" s="10">
        <v>1.18</v>
      </c>
    </row>
    <row r="36" spans="2:8">
      <c r="B36" s="2" t="s">
        <v>2890</v>
      </c>
      <c r="C36" s="7" t="s">
        <v>29</v>
      </c>
      <c r="D36" s="2" t="s">
        <v>95</v>
      </c>
      <c r="E36" s="2" t="s">
        <v>148</v>
      </c>
      <c r="F36" s="10">
        <v>3573</v>
      </c>
      <c r="G36" s="10">
        <v>393.03</v>
      </c>
      <c r="H36" s="10">
        <v>1.17</v>
      </c>
    </row>
    <row r="37" spans="2:8">
      <c r="B37" s="2" t="s">
        <v>3329</v>
      </c>
      <c r="C37" s="7" t="s">
        <v>29</v>
      </c>
      <c r="D37" s="2" t="s">
        <v>97</v>
      </c>
      <c r="E37" s="2" t="s">
        <v>901</v>
      </c>
      <c r="F37" s="10">
        <v>45468</v>
      </c>
      <c r="G37" s="10">
        <v>363.74</v>
      </c>
      <c r="H37" s="10">
        <v>1.08</v>
      </c>
    </row>
    <row r="38" spans="2:8">
      <c r="B38" s="2" t="s">
        <v>3203</v>
      </c>
      <c r="C38" s="7" t="s">
        <v>29</v>
      </c>
      <c r="D38" s="2" t="s">
        <v>847</v>
      </c>
      <c r="E38" s="2" t="s">
        <v>848</v>
      </c>
      <c r="F38" s="10">
        <v>245540</v>
      </c>
      <c r="G38" s="10">
        <v>355.59</v>
      </c>
      <c r="H38" s="10">
        <v>1.06</v>
      </c>
    </row>
    <row r="39" spans="2:8">
      <c r="B39" s="2" t="s">
        <v>3204</v>
      </c>
      <c r="C39" s="7" t="s">
        <v>29</v>
      </c>
      <c r="D39" s="2" t="s">
        <v>104</v>
      </c>
      <c r="E39" s="2" t="s">
        <v>899</v>
      </c>
      <c r="F39" s="10">
        <v>1043680</v>
      </c>
      <c r="G39" s="10">
        <v>353.81</v>
      </c>
      <c r="H39" s="10">
        <v>1.05</v>
      </c>
    </row>
    <row r="40" spans="2:8">
      <c r="B40" s="2" t="s">
        <v>3205</v>
      </c>
      <c r="C40" s="7" t="s">
        <v>29</v>
      </c>
      <c r="D40" s="2" t="s">
        <v>105</v>
      </c>
      <c r="E40" s="2" t="s">
        <v>893</v>
      </c>
      <c r="F40" s="10">
        <v>44701</v>
      </c>
      <c r="G40" s="10">
        <v>343.37</v>
      </c>
      <c r="H40" s="10">
        <v>1.02</v>
      </c>
    </row>
    <row r="41" spans="2:8">
      <c r="B41" s="2" t="s">
        <v>3189</v>
      </c>
      <c r="C41" s="7" t="s">
        <v>29</v>
      </c>
      <c r="D41" s="2" t="s">
        <v>92</v>
      </c>
      <c r="E41" s="2" t="s">
        <v>888</v>
      </c>
      <c r="F41" s="10">
        <v>15615</v>
      </c>
      <c r="G41" s="10">
        <v>338.08</v>
      </c>
      <c r="H41" s="10">
        <v>1</v>
      </c>
    </row>
    <row r="42" spans="2:8">
      <c r="B42" s="2" t="s">
        <v>3345</v>
      </c>
      <c r="C42" s="7" t="s">
        <v>29</v>
      </c>
      <c r="D42" s="2" t="s">
        <v>144</v>
      </c>
      <c r="E42" s="2" t="s">
        <v>922</v>
      </c>
      <c r="F42" s="10">
        <v>25344</v>
      </c>
      <c r="G42" s="10">
        <v>338.01</v>
      </c>
      <c r="H42" s="10">
        <v>1</v>
      </c>
    </row>
    <row r="43" spans="2:8">
      <c r="B43" s="2" t="s">
        <v>3346</v>
      </c>
      <c r="C43" s="7" t="s">
        <v>29</v>
      </c>
      <c r="D43" s="2" t="s">
        <v>834</v>
      </c>
      <c r="E43" s="2" t="s">
        <v>878</v>
      </c>
      <c r="F43" s="10">
        <v>20891</v>
      </c>
      <c r="G43" s="10">
        <v>330.24</v>
      </c>
      <c r="H43" s="10">
        <v>0.98</v>
      </c>
    </row>
    <row r="44" spans="2:8">
      <c r="B44" s="2" t="s">
        <v>3206</v>
      </c>
      <c r="C44" s="7" t="s">
        <v>29</v>
      </c>
      <c r="D44" s="2" t="s">
        <v>106</v>
      </c>
      <c r="E44" s="2" t="s">
        <v>914</v>
      </c>
      <c r="F44" s="10">
        <v>16028</v>
      </c>
      <c r="G44" s="10">
        <v>313.7</v>
      </c>
      <c r="H44" s="10">
        <v>0.93</v>
      </c>
    </row>
    <row r="45" spans="2:8">
      <c r="B45" s="2" t="s">
        <v>3347</v>
      </c>
      <c r="C45" s="7" t="s">
        <v>29</v>
      </c>
      <c r="D45" s="2" t="s">
        <v>101</v>
      </c>
      <c r="E45" s="2" t="s">
        <v>1464</v>
      </c>
      <c r="F45" s="10">
        <v>107142</v>
      </c>
      <c r="G45" s="10">
        <v>306</v>
      </c>
      <c r="H45" s="10">
        <v>0.91</v>
      </c>
    </row>
    <row r="46" spans="2:8">
      <c r="B46" s="2" t="s">
        <v>3348</v>
      </c>
      <c r="C46" s="7" t="s">
        <v>29</v>
      </c>
      <c r="D46" s="2" t="s">
        <v>157</v>
      </c>
      <c r="E46" s="2" t="s">
        <v>158</v>
      </c>
      <c r="F46" s="10">
        <v>30452</v>
      </c>
      <c r="G46" s="10">
        <v>304.55</v>
      </c>
      <c r="H46" s="10">
        <v>0.91</v>
      </c>
    </row>
    <row r="47" spans="2:8">
      <c r="B47" s="2" t="s">
        <v>3258</v>
      </c>
      <c r="C47" s="7" t="s">
        <v>29</v>
      </c>
      <c r="D47" s="2" t="s">
        <v>109</v>
      </c>
      <c r="E47" s="2" t="s">
        <v>852</v>
      </c>
      <c r="F47" s="10">
        <v>12916</v>
      </c>
      <c r="G47" s="10">
        <v>296.89999999999998</v>
      </c>
      <c r="H47" s="10">
        <v>0.88</v>
      </c>
    </row>
    <row r="48" spans="2:8">
      <c r="B48" s="2" t="s">
        <v>3259</v>
      </c>
      <c r="C48" s="7" t="s">
        <v>29</v>
      </c>
      <c r="D48" s="2" t="s">
        <v>84</v>
      </c>
      <c r="E48" s="2" t="s">
        <v>920</v>
      </c>
      <c r="F48" s="10">
        <v>12459</v>
      </c>
      <c r="G48" s="10">
        <v>290.98</v>
      </c>
      <c r="H48" s="10">
        <v>0.86</v>
      </c>
    </row>
    <row r="49" spans="2:8">
      <c r="B49" s="2" t="s">
        <v>3349</v>
      </c>
      <c r="C49" s="7" t="s">
        <v>29</v>
      </c>
      <c r="D49" s="2" t="s">
        <v>108</v>
      </c>
      <c r="E49" s="2" t="s">
        <v>927</v>
      </c>
      <c r="F49" s="10">
        <v>11360</v>
      </c>
      <c r="G49" s="10">
        <v>286.91000000000003</v>
      </c>
      <c r="H49" s="10">
        <v>0.85</v>
      </c>
    </row>
    <row r="50" spans="2:8">
      <c r="B50" s="2" t="s">
        <v>3182</v>
      </c>
      <c r="C50" s="7" t="s">
        <v>29</v>
      </c>
      <c r="D50" s="2" t="s">
        <v>87</v>
      </c>
      <c r="E50" s="2" t="s">
        <v>926</v>
      </c>
      <c r="F50" s="10">
        <v>82371</v>
      </c>
      <c r="G50" s="10">
        <v>280.51</v>
      </c>
      <c r="H50" s="10">
        <v>0.83</v>
      </c>
    </row>
    <row r="51" spans="2:8">
      <c r="B51" s="2" t="s">
        <v>2893</v>
      </c>
      <c r="C51" s="7" t="s">
        <v>29</v>
      </c>
      <c r="D51" s="2" t="s">
        <v>144</v>
      </c>
      <c r="E51" s="2" t="s">
        <v>145</v>
      </c>
      <c r="F51" s="10">
        <v>6726</v>
      </c>
      <c r="G51" s="10">
        <v>274.87</v>
      </c>
      <c r="H51" s="10">
        <v>0.82</v>
      </c>
    </row>
    <row r="52" spans="2:8">
      <c r="B52" s="2" t="s">
        <v>3334</v>
      </c>
      <c r="C52" s="7" t="s">
        <v>29</v>
      </c>
      <c r="D52" s="2" t="s">
        <v>834</v>
      </c>
      <c r="E52" s="2" t="s">
        <v>859</v>
      </c>
      <c r="F52" s="10">
        <v>22752</v>
      </c>
      <c r="G52" s="10">
        <v>273.02</v>
      </c>
      <c r="H52" s="10">
        <v>0.81</v>
      </c>
    </row>
    <row r="53" spans="2:8">
      <c r="B53" s="2" t="s">
        <v>3286</v>
      </c>
      <c r="C53" s="7" t="s">
        <v>29</v>
      </c>
      <c r="D53" s="2" t="s">
        <v>101</v>
      </c>
      <c r="E53" s="2" t="s">
        <v>913</v>
      </c>
      <c r="F53" s="10">
        <v>73085</v>
      </c>
      <c r="G53" s="10">
        <v>270.01</v>
      </c>
      <c r="H53" s="10">
        <v>0.8</v>
      </c>
    </row>
    <row r="54" spans="2:8">
      <c r="B54" s="2" t="s">
        <v>3261</v>
      </c>
      <c r="C54" s="7" t="s">
        <v>29</v>
      </c>
      <c r="D54" s="2" t="s">
        <v>109</v>
      </c>
      <c r="E54" s="2" t="s">
        <v>946</v>
      </c>
      <c r="F54" s="10">
        <v>5173</v>
      </c>
      <c r="G54" s="10">
        <v>264.52</v>
      </c>
      <c r="H54" s="10">
        <v>0.79</v>
      </c>
    </row>
    <row r="55" spans="2:8">
      <c r="B55" s="2" t="s">
        <v>3208</v>
      </c>
      <c r="C55" s="7" t="s">
        <v>29</v>
      </c>
      <c r="D55" s="2" t="s">
        <v>106</v>
      </c>
      <c r="E55" s="2" t="s">
        <v>1124</v>
      </c>
      <c r="F55" s="10">
        <v>25484</v>
      </c>
      <c r="G55" s="10">
        <v>264.27</v>
      </c>
      <c r="H55" s="10">
        <v>0.79</v>
      </c>
    </row>
    <row r="56" spans="2:8">
      <c r="B56" s="2" t="s">
        <v>3191</v>
      </c>
      <c r="C56" s="7" t="s">
        <v>29</v>
      </c>
      <c r="D56" s="2" t="s">
        <v>123</v>
      </c>
      <c r="E56" s="2" t="s">
        <v>1019</v>
      </c>
      <c r="F56" s="10">
        <v>1147</v>
      </c>
      <c r="G56" s="10">
        <v>263.75</v>
      </c>
      <c r="H56" s="10">
        <v>0.78</v>
      </c>
    </row>
    <row r="57" spans="2:8">
      <c r="B57" s="2" t="s">
        <v>3209</v>
      </c>
      <c r="C57" s="7" t="s">
        <v>29</v>
      </c>
      <c r="D57" s="2" t="s">
        <v>112</v>
      </c>
      <c r="E57" s="2" t="s">
        <v>866</v>
      </c>
      <c r="F57" s="10">
        <v>52583</v>
      </c>
      <c r="G57" s="10">
        <v>263.10000000000002</v>
      </c>
      <c r="H57" s="10">
        <v>0.78</v>
      </c>
    </row>
    <row r="58" spans="2:8">
      <c r="B58" s="2" t="s">
        <v>1262</v>
      </c>
      <c r="C58" s="7" t="s">
        <v>29</v>
      </c>
      <c r="D58" s="2" t="s">
        <v>85</v>
      </c>
      <c r="E58" s="2" t="s">
        <v>1263</v>
      </c>
      <c r="F58" s="10">
        <v>30313</v>
      </c>
      <c r="G58" s="10">
        <v>262.36</v>
      </c>
      <c r="H58" s="10">
        <v>0.78</v>
      </c>
    </row>
    <row r="59" spans="2:8">
      <c r="B59" s="2" t="s">
        <v>884</v>
      </c>
      <c r="C59" s="7" t="s">
        <v>29</v>
      </c>
      <c r="D59" s="2" t="s">
        <v>93</v>
      </c>
      <c r="E59" s="2" t="s">
        <v>885</v>
      </c>
      <c r="F59" s="10">
        <v>297731</v>
      </c>
      <c r="G59" s="10">
        <v>258.79000000000002</v>
      </c>
      <c r="H59" s="10">
        <v>0.77</v>
      </c>
    </row>
    <row r="60" spans="2:8">
      <c r="B60" s="2" t="s">
        <v>3176</v>
      </c>
      <c r="C60" s="7" t="s">
        <v>29</v>
      </c>
      <c r="D60" s="2" t="s">
        <v>112</v>
      </c>
      <c r="E60" s="2" t="s">
        <v>1267</v>
      </c>
      <c r="F60" s="10">
        <v>323309</v>
      </c>
      <c r="G60" s="10">
        <v>251.34</v>
      </c>
      <c r="H60" s="10">
        <v>0.75</v>
      </c>
    </row>
    <row r="61" spans="2:8">
      <c r="B61" s="2" t="s">
        <v>3330</v>
      </c>
      <c r="C61" s="7" t="s">
        <v>29</v>
      </c>
      <c r="D61" s="2" t="s">
        <v>104</v>
      </c>
      <c r="E61" s="2" t="s">
        <v>1526</v>
      </c>
      <c r="F61" s="10">
        <v>1596</v>
      </c>
      <c r="G61" s="10">
        <v>250.22</v>
      </c>
      <c r="H61" s="10">
        <v>0.74</v>
      </c>
    </row>
    <row r="62" spans="2:8">
      <c r="B62" s="2" t="s">
        <v>3262</v>
      </c>
      <c r="C62" s="7" t="s">
        <v>29</v>
      </c>
      <c r="D62" s="2" t="s">
        <v>918</v>
      </c>
      <c r="E62" s="2" t="s">
        <v>919</v>
      </c>
      <c r="F62" s="10">
        <v>48108</v>
      </c>
      <c r="G62" s="10">
        <v>246.96</v>
      </c>
      <c r="H62" s="10">
        <v>0.73</v>
      </c>
    </row>
    <row r="63" spans="2:8">
      <c r="B63" s="2" t="s">
        <v>1357</v>
      </c>
      <c r="C63" s="7" t="s">
        <v>29</v>
      </c>
      <c r="D63" s="2" t="s">
        <v>109</v>
      </c>
      <c r="E63" s="2" t="s">
        <v>1358</v>
      </c>
      <c r="F63" s="10">
        <v>9722</v>
      </c>
      <c r="G63" s="10">
        <v>242.35</v>
      </c>
      <c r="H63" s="10">
        <v>0.72</v>
      </c>
    </row>
    <row r="64" spans="2:8">
      <c r="B64" s="2" t="s">
        <v>3263</v>
      </c>
      <c r="C64" s="7" t="s">
        <v>29</v>
      </c>
      <c r="D64" s="2" t="s">
        <v>118</v>
      </c>
      <c r="E64" s="2" t="s">
        <v>915</v>
      </c>
      <c r="F64" s="10">
        <v>76921</v>
      </c>
      <c r="G64" s="10">
        <v>241.96</v>
      </c>
      <c r="H64" s="10">
        <v>0.72</v>
      </c>
    </row>
    <row r="65" spans="2:8">
      <c r="B65" s="2" t="s">
        <v>2894</v>
      </c>
      <c r="C65" s="7" t="s">
        <v>29</v>
      </c>
      <c r="D65" s="2" t="s">
        <v>89</v>
      </c>
      <c r="E65" s="2" t="s">
        <v>165</v>
      </c>
      <c r="F65" s="10">
        <v>122765</v>
      </c>
      <c r="G65" s="10">
        <v>235.12</v>
      </c>
      <c r="H65" s="10">
        <v>0.7</v>
      </c>
    </row>
    <row r="66" spans="2:8">
      <c r="B66" s="2" t="s">
        <v>3350</v>
      </c>
      <c r="C66" s="7" t="s">
        <v>29</v>
      </c>
      <c r="D66" s="2" t="s">
        <v>101</v>
      </c>
      <c r="E66" s="2" t="s">
        <v>1525</v>
      </c>
      <c r="F66" s="10">
        <v>5908</v>
      </c>
      <c r="G66" s="10">
        <v>232.83</v>
      </c>
      <c r="H66" s="10">
        <v>0.69</v>
      </c>
    </row>
    <row r="67" spans="2:8">
      <c r="B67" s="2" t="s">
        <v>3318</v>
      </c>
      <c r="C67" s="7" t="s">
        <v>29</v>
      </c>
      <c r="D67" s="2" t="s">
        <v>109</v>
      </c>
      <c r="E67" s="2" t="s">
        <v>1290</v>
      </c>
      <c r="F67" s="10">
        <v>11918</v>
      </c>
      <c r="G67" s="10">
        <v>229.76</v>
      </c>
      <c r="H67" s="10">
        <v>0.68</v>
      </c>
    </row>
    <row r="68" spans="2:8">
      <c r="B68" s="2" t="s">
        <v>3296</v>
      </c>
      <c r="C68" s="7" t="s">
        <v>29</v>
      </c>
      <c r="D68" s="2" t="s">
        <v>85</v>
      </c>
      <c r="E68" s="2" t="s">
        <v>864</v>
      </c>
      <c r="F68" s="10">
        <v>1507097</v>
      </c>
      <c r="G68" s="10">
        <v>228.33</v>
      </c>
      <c r="H68" s="10">
        <v>0.68</v>
      </c>
    </row>
    <row r="69" spans="2:8">
      <c r="B69" s="2" t="s">
        <v>3351</v>
      </c>
      <c r="C69" s="7" t="s">
        <v>29</v>
      </c>
      <c r="D69" s="2" t="s">
        <v>90</v>
      </c>
      <c r="E69" s="2" t="s">
        <v>1110</v>
      </c>
      <c r="F69" s="10">
        <v>128876</v>
      </c>
      <c r="G69" s="10">
        <v>227.6</v>
      </c>
      <c r="H69" s="10">
        <v>0.68</v>
      </c>
    </row>
    <row r="70" spans="2:8">
      <c r="B70" s="2" t="s">
        <v>2883</v>
      </c>
      <c r="C70" s="7" t="s">
        <v>29</v>
      </c>
      <c r="D70" s="2" t="s">
        <v>89</v>
      </c>
      <c r="E70" s="2" t="s">
        <v>100</v>
      </c>
      <c r="F70" s="10">
        <v>22539</v>
      </c>
      <c r="G70" s="10">
        <v>222.01</v>
      </c>
      <c r="H70" s="10">
        <v>0.66</v>
      </c>
    </row>
    <row r="71" spans="2:8">
      <c r="B71" s="2" t="s">
        <v>3265</v>
      </c>
      <c r="C71" s="7" t="s">
        <v>29</v>
      </c>
      <c r="D71" s="2" t="s">
        <v>95</v>
      </c>
      <c r="E71" s="2" t="s">
        <v>1113</v>
      </c>
      <c r="F71" s="10">
        <v>21614</v>
      </c>
      <c r="G71" s="10">
        <v>219.12</v>
      </c>
      <c r="H71" s="10">
        <v>0.65</v>
      </c>
    </row>
    <row r="72" spans="2:8">
      <c r="B72" s="2" t="s">
        <v>3331</v>
      </c>
      <c r="C72" s="7" t="s">
        <v>29</v>
      </c>
      <c r="D72" s="2" t="s">
        <v>838</v>
      </c>
      <c r="E72" s="2" t="s">
        <v>1529</v>
      </c>
      <c r="F72" s="10">
        <v>11738</v>
      </c>
      <c r="G72" s="10">
        <v>214.25</v>
      </c>
      <c r="H72" s="10">
        <v>0.64</v>
      </c>
    </row>
    <row r="73" spans="2:8">
      <c r="B73" s="2" t="s">
        <v>2882</v>
      </c>
      <c r="C73" s="7" t="s">
        <v>29</v>
      </c>
      <c r="D73" s="2" t="s">
        <v>102</v>
      </c>
      <c r="E73" s="2" t="s">
        <v>103</v>
      </c>
      <c r="F73" s="10">
        <v>46784</v>
      </c>
      <c r="G73" s="10">
        <v>212.4</v>
      </c>
      <c r="H73" s="10">
        <v>0.63</v>
      </c>
    </row>
    <row r="74" spans="2:8">
      <c r="B74" s="2" t="s">
        <v>3319</v>
      </c>
      <c r="C74" s="7" t="s">
        <v>29</v>
      </c>
      <c r="D74" s="2" t="s">
        <v>109</v>
      </c>
      <c r="E74" s="2" t="s">
        <v>850</v>
      </c>
      <c r="F74" s="10">
        <v>59790</v>
      </c>
      <c r="G74" s="10">
        <v>210.34</v>
      </c>
      <c r="H74" s="10">
        <v>0.63</v>
      </c>
    </row>
    <row r="75" spans="2:8">
      <c r="B75" s="2" t="s">
        <v>3214</v>
      </c>
      <c r="C75" s="7" t="s">
        <v>29</v>
      </c>
      <c r="D75" s="2" t="s">
        <v>106</v>
      </c>
      <c r="E75" s="2" t="s">
        <v>939</v>
      </c>
      <c r="F75" s="10">
        <v>14469</v>
      </c>
      <c r="G75" s="10">
        <v>210.28</v>
      </c>
      <c r="H75" s="10">
        <v>0.62</v>
      </c>
    </row>
    <row r="76" spans="2:8">
      <c r="B76" s="2" t="s">
        <v>3332</v>
      </c>
      <c r="C76" s="7" t="s">
        <v>29</v>
      </c>
      <c r="D76" s="2" t="s">
        <v>108</v>
      </c>
      <c r="E76" s="2" t="s">
        <v>1168</v>
      </c>
      <c r="F76" s="10">
        <v>2048</v>
      </c>
      <c r="G76" s="10">
        <v>204.7</v>
      </c>
      <c r="H76" s="10">
        <v>0.61</v>
      </c>
    </row>
    <row r="77" spans="2:8">
      <c r="B77" s="2" t="s">
        <v>3352</v>
      </c>
      <c r="C77" s="7" t="s">
        <v>29</v>
      </c>
      <c r="D77" s="2" t="s">
        <v>101</v>
      </c>
      <c r="E77" s="2" t="s">
        <v>1088</v>
      </c>
      <c r="F77" s="10">
        <v>11201</v>
      </c>
      <c r="G77" s="10">
        <v>203.52</v>
      </c>
      <c r="H77" s="10">
        <v>0.6</v>
      </c>
    </row>
    <row r="78" spans="2:8">
      <c r="B78" s="2" t="s">
        <v>3353</v>
      </c>
      <c r="C78" s="7" t="s">
        <v>29</v>
      </c>
      <c r="D78" s="2" t="s">
        <v>98</v>
      </c>
      <c r="E78" s="2" t="s">
        <v>1119</v>
      </c>
      <c r="F78" s="10">
        <v>174</v>
      </c>
      <c r="G78" s="10">
        <v>203.19</v>
      </c>
      <c r="H78" s="10">
        <v>0.6</v>
      </c>
    </row>
    <row r="79" spans="2:8">
      <c r="B79" s="2" t="s">
        <v>1023</v>
      </c>
      <c r="C79" s="7" t="s">
        <v>29</v>
      </c>
      <c r="D79" s="2" t="s">
        <v>90</v>
      </c>
      <c r="E79" s="2" t="s">
        <v>1024</v>
      </c>
      <c r="F79" s="10">
        <v>240459</v>
      </c>
      <c r="G79" s="10">
        <v>202.95</v>
      </c>
      <c r="H79" s="10">
        <v>0.6</v>
      </c>
    </row>
    <row r="80" spans="2:8">
      <c r="B80" s="2" t="s">
        <v>3266</v>
      </c>
      <c r="C80" s="7" t="s">
        <v>29</v>
      </c>
      <c r="D80" s="2" t="s">
        <v>95</v>
      </c>
      <c r="E80" s="2" t="s">
        <v>944</v>
      </c>
      <c r="F80" s="10">
        <v>19563</v>
      </c>
      <c r="G80" s="10">
        <v>201.11</v>
      </c>
      <c r="H80" s="10">
        <v>0.6</v>
      </c>
    </row>
    <row r="81" spans="2:8">
      <c r="B81" s="2" t="s">
        <v>3285</v>
      </c>
      <c r="C81" s="7" t="s">
        <v>29</v>
      </c>
      <c r="D81" s="2" t="s">
        <v>824</v>
      </c>
      <c r="E81" s="2" t="s">
        <v>825</v>
      </c>
      <c r="F81" s="10">
        <v>124010</v>
      </c>
      <c r="G81" s="10">
        <v>199.66</v>
      </c>
      <c r="H81" s="10">
        <v>0.59</v>
      </c>
    </row>
    <row r="82" spans="2:8">
      <c r="B82" s="2" t="s">
        <v>3187</v>
      </c>
      <c r="C82" s="7" t="s">
        <v>29</v>
      </c>
      <c r="D82" s="2" t="s">
        <v>838</v>
      </c>
      <c r="E82" s="2" t="s">
        <v>839</v>
      </c>
      <c r="F82" s="10">
        <v>296484</v>
      </c>
      <c r="G82" s="10">
        <v>199.65</v>
      </c>
      <c r="H82" s="10">
        <v>0.59</v>
      </c>
    </row>
    <row r="83" spans="2:8">
      <c r="B83" s="2" t="s">
        <v>3267</v>
      </c>
      <c r="C83" s="7" t="s">
        <v>29</v>
      </c>
      <c r="D83" s="2" t="s">
        <v>92</v>
      </c>
      <c r="E83" s="2" t="s">
        <v>1266</v>
      </c>
      <c r="F83" s="10">
        <v>5294</v>
      </c>
      <c r="G83" s="10">
        <v>199.58</v>
      </c>
      <c r="H83" s="10">
        <v>0.59</v>
      </c>
    </row>
    <row r="84" spans="2:8">
      <c r="B84" s="2" t="s">
        <v>3217</v>
      </c>
      <c r="C84" s="7" t="s">
        <v>29</v>
      </c>
      <c r="D84" s="2" t="s">
        <v>98</v>
      </c>
      <c r="E84" s="2" t="s">
        <v>911</v>
      </c>
      <c r="F84" s="10">
        <v>9155</v>
      </c>
      <c r="G84" s="10">
        <v>194.09</v>
      </c>
      <c r="H84" s="10">
        <v>0.57999999999999996</v>
      </c>
    </row>
    <row r="85" spans="2:8">
      <c r="B85" s="2" t="s">
        <v>3354</v>
      </c>
      <c r="C85" s="7" t="s">
        <v>29</v>
      </c>
      <c r="D85" s="2" t="s">
        <v>112</v>
      </c>
      <c r="E85" s="2" t="s">
        <v>1381</v>
      </c>
      <c r="F85" s="10">
        <v>16312</v>
      </c>
      <c r="G85" s="10">
        <v>191.32</v>
      </c>
      <c r="H85" s="10">
        <v>0.56999999999999995</v>
      </c>
    </row>
    <row r="86" spans="2:8">
      <c r="B86" s="2" t="s">
        <v>1527</v>
      </c>
      <c r="C86" s="7" t="s">
        <v>29</v>
      </c>
      <c r="D86" s="2" t="s">
        <v>104</v>
      </c>
      <c r="E86" s="2" t="s">
        <v>1528</v>
      </c>
      <c r="F86" s="10">
        <v>8232</v>
      </c>
      <c r="G86" s="10">
        <v>189.67</v>
      </c>
      <c r="H86" s="10">
        <v>0.56000000000000005</v>
      </c>
    </row>
    <row r="87" spans="2:8">
      <c r="B87" s="2" t="s">
        <v>3268</v>
      </c>
      <c r="C87" s="7" t="s">
        <v>29</v>
      </c>
      <c r="D87" s="2" t="s">
        <v>1122</v>
      </c>
      <c r="E87" s="2" t="s">
        <v>1123</v>
      </c>
      <c r="F87" s="10">
        <v>541</v>
      </c>
      <c r="G87" s="10">
        <v>186.65</v>
      </c>
      <c r="H87" s="10">
        <v>0.55000000000000004</v>
      </c>
    </row>
    <row r="88" spans="2:8">
      <c r="B88" s="2" t="s">
        <v>3103</v>
      </c>
      <c r="C88" s="7" t="s">
        <v>29</v>
      </c>
      <c r="D88" s="2" t="s">
        <v>929</v>
      </c>
      <c r="E88" s="2" t="s">
        <v>1274</v>
      </c>
      <c r="F88" s="10">
        <v>64281</v>
      </c>
      <c r="G88" s="10">
        <v>186.09</v>
      </c>
      <c r="H88" s="10">
        <v>0.55000000000000004</v>
      </c>
    </row>
    <row r="89" spans="2:8">
      <c r="B89" s="2" t="s">
        <v>3355</v>
      </c>
      <c r="C89" s="7" t="s">
        <v>29</v>
      </c>
      <c r="D89" s="2" t="s">
        <v>860</v>
      </c>
      <c r="E89" s="2" t="s">
        <v>891</v>
      </c>
      <c r="F89" s="10">
        <v>50623</v>
      </c>
      <c r="G89" s="10">
        <v>185.08</v>
      </c>
      <c r="H89" s="10">
        <v>0.55000000000000004</v>
      </c>
    </row>
    <row r="90" spans="2:8">
      <c r="B90" s="2" t="s">
        <v>3218</v>
      </c>
      <c r="C90" s="7" t="s">
        <v>29</v>
      </c>
      <c r="D90" s="2" t="s">
        <v>106</v>
      </c>
      <c r="E90" s="2" t="s">
        <v>107</v>
      </c>
      <c r="F90" s="10">
        <v>11601</v>
      </c>
      <c r="G90" s="10">
        <v>181.9</v>
      </c>
      <c r="H90" s="10">
        <v>0.54</v>
      </c>
    </row>
    <row r="91" spans="2:8">
      <c r="B91" s="2" t="s">
        <v>3192</v>
      </c>
      <c r="C91" s="7" t="s">
        <v>29</v>
      </c>
      <c r="D91" s="2" t="s">
        <v>824</v>
      </c>
      <c r="E91" s="2" t="s">
        <v>1178</v>
      </c>
      <c r="F91" s="10">
        <v>26878</v>
      </c>
      <c r="G91" s="10">
        <v>181.16</v>
      </c>
      <c r="H91" s="10">
        <v>0.54</v>
      </c>
    </row>
    <row r="92" spans="2:8">
      <c r="B92" s="2" t="s">
        <v>3356</v>
      </c>
      <c r="C92" s="7" t="s">
        <v>29</v>
      </c>
      <c r="D92" s="2" t="s">
        <v>95</v>
      </c>
      <c r="E92" s="2" t="s">
        <v>1132</v>
      </c>
      <c r="F92" s="10">
        <v>11128</v>
      </c>
      <c r="G92" s="10">
        <v>181.15</v>
      </c>
      <c r="H92" s="10">
        <v>0.54</v>
      </c>
    </row>
    <row r="93" spans="2:8">
      <c r="B93" s="2" t="s">
        <v>3357</v>
      </c>
      <c r="C93" s="7" t="s">
        <v>29</v>
      </c>
      <c r="D93" s="2" t="s">
        <v>860</v>
      </c>
      <c r="E93" s="2" t="s">
        <v>941</v>
      </c>
      <c r="F93" s="10">
        <v>11301</v>
      </c>
      <c r="G93" s="10">
        <v>180.42</v>
      </c>
      <c r="H93" s="10">
        <v>0.54</v>
      </c>
    </row>
    <row r="94" spans="2:8">
      <c r="B94" s="2" t="s">
        <v>3287</v>
      </c>
      <c r="C94" s="7" t="s">
        <v>29</v>
      </c>
      <c r="D94" s="2" t="s">
        <v>101</v>
      </c>
      <c r="E94" s="2" t="s">
        <v>1187</v>
      </c>
      <c r="F94" s="10">
        <v>73267</v>
      </c>
      <c r="G94" s="10">
        <v>179.06</v>
      </c>
      <c r="H94" s="10">
        <v>0.53</v>
      </c>
    </row>
    <row r="95" spans="2:8">
      <c r="B95" s="2" t="s">
        <v>3358</v>
      </c>
      <c r="C95" s="7" t="s">
        <v>29</v>
      </c>
      <c r="D95" s="2" t="s">
        <v>90</v>
      </c>
      <c r="E95" s="2" t="s">
        <v>1154</v>
      </c>
      <c r="F95" s="10">
        <v>78648</v>
      </c>
      <c r="G95" s="10">
        <v>175.39</v>
      </c>
      <c r="H95" s="10">
        <v>0.52</v>
      </c>
    </row>
    <row r="96" spans="2:8">
      <c r="B96" s="2" t="s">
        <v>3359</v>
      </c>
      <c r="C96" s="7" t="s">
        <v>29</v>
      </c>
      <c r="D96" s="2" t="s">
        <v>918</v>
      </c>
      <c r="E96" s="2" t="s">
        <v>1530</v>
      </c>
      <c r="F96" s="10">
        <v>10256</v>
      </c>
      <c r="G96" s="10">
        <v>173.94</v>
      </c>
      <c r="H96" s="10">
        <v>0.52</v>
      </c>
    </row>
    <row r="97" spans="2:8">
      <c r="B97" s="2" t="s">
        <v>2866</v>
      </c>
      <c r="C97" s="7" t="s">
        <v>29</v>
      </c>
      <c r="D97" s="2" t="s">
        <v>92</v>
      </c>
      <c r="E97" s="2" t="s">
        <v>906</v>
      </c>
      <c r="F97" s="10">
        <v>5522</v>
      </c>
      <c r="G97" s="10">
        <v>173.94</v>
      </c>
      <c r="H97" s="10">
        <v>0.52</v>
      </c>
    </row>
    <row r="98" spans="2:8">
      <c r="B98" s="2" t="s">
        <v>3360</v>
      </c>
      <c r="C98" s="7" t="s">
        <v>29</v>
      </c>
      <c r="D98" s="2" t="s">
        <v>123</v>
      </c>
      <c r="E98" s="2" t="s">
        <v>1422</v>
      </c>
      <c r="F98" s="10">
        <v>3590</v>
      </c>
      <c r="G98" s="10">
        <v>171.8</v>
      </c>
      <c r="H98" s="10">
        <v>0.51</v>
      </c>
    </row>
    <row r="99" spans="2:8">
      <c r="B99" s="2" t="s">
        <v>3221</v>
      </c>
      <c r="C99" s="7" t="s">
        <v>29</v>
      </c>
      <c r="D99" s="2" t="s">
        <v>98</v>
      </c>
      <c r="E99" s="2" t="s">
        <v>945</v>
      </c>
      <c r="F99" s="10">
        <v>15607</v>
      </c>
      <c r="G99" s="10">
        <v>168.95</v>
      </c>
      <c r="H99" s="10">
        <v>0.5</v>
      </c>
    </row>
    <row r="100" spans="2:8">
      <c r="B100" s="2" t="s">
        <v>3335</v>
      </c>
      <c r="C100" s="7" t="s">
        <v>29</v>
      </c>
      <c r="D100" s="2" t="s">
        <v>705</v>
      </c>
      <c r="E100" s="2" t="s">
        <v>726</v>
      </c>
      <c r="F100" s="10">
        <v>10078</v>
      </c>
      <c r="G100" s="10">
        <v>168.85</v>
      </c>
      <c r="H100" s="10">
        <v>0.5</v>
      </c>
    </row>
    <row r="101" spans="2:8">
      <c r="B101" s="2" t="s">
        <v>3223</v>
      </c>
      <c r="C101" s="7" t="s">
        <v>29</v>
      </c>
      <c r="D101" s="2" t="s">
        <v>106</v>
      </c>
      <c r="E101" s="2" t="s">
        <v>1127</v>
      </c>
      <c r="F101" s="10">
        <v>10096</v>
      </c>
      <c r="G101" s="10">
        <v>166.23</v>
      </c>
      <c r="H101" s="10">
        <v>0.49</v>
      </c>
    </row>
    <row r="102" spans="2:8">
      <c r="B102" s="2" t="s">
        <v>853</v>
      </c>
      <c r="C102" s="7" t="s">
        <v>29</v>
      </c>
      <c r="D102" s="2" t="s">
        <v>95</v>
      </c>
      <c r="E102" s="2" t="s">
        <v>854</v>
      </c>
      <c r="F102" s="10">
        <v>32966</v>
      </c>
      <c r="G102" s="10">
        <v>164.17</v>
      </c>
      <c r="H102" s="10">
        <v>0.49</v>
      </c>
    </row>
    <row r="103" spans="2:8">
      <c r="B103" s="2" t="s">
        <v>1376</v>
      </c>
      <c r="C103" s="7" t="s">
        <v>29</v>
      </c>
      <c r="D103" s="2" t="s">
        <v>93</v>
      </c>
      <c r="E103" s="2" t="s">
        <v>1377</v>
      </c>
      <c r="F103" s="10">
        <v>51179</v>
      </c>
      <c r="G103" s="10">
        <v>161.78</v>
      </c>
      <c r="H103" s="10">
        <v>0.48</v>
      </c>
    </row>
    <row r="104" spans="2:8">
      <c r="B104" s="2" t="s">
        <v>3361</v>
      </c>
      <c r="C104" s="7" t="s">
        <v>29</v>
      </c>
      <c r="D104" s="2" t="s">
        <v>874</v>
      </c>
      <c r="E104" s="2" t="s">
        <v>1135</v>
      </c>
      <c r="F104" s="10">
        <v>96117</v>
      </c>
      <c r="G104" s="10">
        <v>160.68</v>
      </c>
      <c r="H104" s="10">
        <v>0.48</v>
      </c>
    </row>
    <row r="105" spans="2:8">
      <c r="B105" s="2" t="s">
        <v>3320</v>
      </c>
      <c r="C105" s="7" t="s">
        <v>29</v>
      </c>
      <c r="D105" s="2" t="s">
        <v>105</v>
      </c>
      <c r="E105" s="2" t="s">
        <v>1346</v>
      </c>
      <c r="F105" s="10">
        <v>22932</v>
      </c>
      <c r="G105" s="10">
        <v>156.19999999999999</v>
      </c>
      <c r="H105" s="10">
        <v>0.46</v>
      </c>
    </row>
    <row r="106" spans="2:8">
      <c r="B106" s="2" t="s">
        <v>3179</v>
      </c>
      <c r="C106" s="7" t="s">
        <v>29</v>
      </c>
      <c r="D106" s="2" t="s">
        <v>84</v>
      </c>
      <c r="E106" s="2" t="s">
        <v>731</v>
      </c>
      <c r="F106" s="10">
        <v>3620</v>
      </c>
      <c r="G106" s="10">
        <v>153.78</v>
      </c>
      <c r="H106" s="10">
        <v>0.46</v>
      </c>
    </row>
    <row r="107" spans="2:8">
      <c r="B107" s="2" t="s">
        <v>3362</v>
      </c>
      <c r="C107" s="7" t="s">
        <v>29</v>
      </c>
      <c r="D107" s="2" t="s">
        <v>101</v>
      </c>
      <c r="E107" s="2" t="s">
        <v>1095</v>
      </c>
      <c r="F107" s="10">
        <v>56768</v>
      </c>
      <c r="G107" s="10">
        <v>148.56</v>
      </c>
      <c r="H107" s="10">
        <v>0.44</v>
      </c>
    </row>
    <row r="108" spans="2:8">
      <c r="B108" s="2" t="s">
        <v>3270</v>
      </c>
      <c r="C108" s="7" t="s">
        <v>29</v>
      </c>
      <c r="D108" s="2" t="s">
        <v>918</v>
      </c>
      <c r="E108" s="2" t="s">
        <v>1310</v>
      </c>
      <c r="F108" s="10">
        <v>6944</v>
      </c>
      <c r="G108" s="10">
        <v>145.82</v>
      </c>
      <c r="H108" s="10">
        <v>0.43</v>
      </c>
    </row>
    <row r="109" spans="2:8">
      <c r="B109" s="2" t="s">
        <v>1136</v>
      </c>
      <c r="C109" s="7" t="s">
        <v>29</v>
      </c>
      <c r="D109" s="2" t="s">
        <v>95</v>
      </c>
      <c r="E109" s="2" t="s">
        <v>1137</v>
      </c>
      <c r="F109" s="10">
        <v>8758</v>
      </c>
      <c r="G109" s="10">
        <v>145.51</v>
      </c>
      <c r="H109" s="10">
        <v>0.43</v>
      </c>
    </row>
    <row r="110" spans="2:8">
      <c r="B110" s="2" t="s">
        <v>3363</v>
      </c>
      <c r="C110" s="7" t="s">
        <v>29</v>
      </c>
      <c r="D110" s="2" t="s">
        <v>98</v>
      </c>
      <c r="E110" s="2" t="s">
        <v>1134</v>
      </c>
      <c r="F110" s="10">
        <v>6893</v>
      </c>
      <c r="G110" s="10">
        <v>142.86000000000001</v>
      </c>
      <c r="H110" s="10">
        <v>0.42</v>
      </c>
    </row>
    <row r="111" spans="2:8">
      <c r="B111" s="2" t="s">
        <v>3364</v>
      </c>
      <c r="C111" s="7" t="s">
        <v>29</v>
      </c>
      <c r="D111" s="2" t="s">
        <v>874</v>
      </c>
      <c r="E111" s="2" t="s">
        <v>1131</v>
      </c>
      <c r="F111" s="10">
        <v>33687</v>
      </c>
      <c r="G111" s="10">
        <v>142.13</v>
      </c>
      <c r="H111" s="10">
        <v>0.42</v>
      </c>
    </row>
    <row r="112" spans="2:8">
      <c r="B112" s="2" t="s">
        <v>1533</v>
      </c>
      <c r="C112" s="7" t="s">
        <v>29</v>
      </c>
      <c r="D112" s="2" t="s">
        <v>85</v>
      </c>
      <c r="E112" s="2" t="s">
        <v>1534</v>
      </c>
      <c r="F112" s="10">
        <v>174662</v>
      </c>
      <c r="G112" s="10">
        <v>142.11000000000001</v>
      </c>
      <c r="H112" s="10">
        <v>0.42</v>
      </c>
    </row>
    <row r="113" spans="2:8">
      <c r="B113" s="2" t="s">
        <v>3365</v>
      </c>
      <c r="C113" s="7" t="s">
        <v>29</v>
      </c>
      <c r="D113" s="2" t="s">
        <v>92</v>
      </c>
      <c r="E113" s="2" t="s">
        <v>947</v>
      </c>
      <c r="F113" s="10">
        <v>10491</v>
      </c>
      <c r="G113" s="10">
        <v>140.78</v>
      </c>
      <c r="H113" s="10">
        <v>0.42</v>
      </c>
    </row>
    <row r="114" spans="2:8">
      <c r="B114" s="2" t="s">
        <v>2880</v>
      </c>
      <c r="C114" s="7" t="s">
        <v>29</v>
      </c>
      <c r="D114" s="2" t="s">
        <v>89</v>
      </c>
      <c r="E114" s="2" t="s">
        <v>146</v>
      </c>
      <c r="F114" s="10">
        <v>15481</v>
      </c>
      <c r="G114" s="10">
        <v>140.1</v>
      </c>
      <c r="H114" s="10">
        <v>0.42</v>
      </c>
    </row>
    <row r="115" spans="2:8">
      <c r="B115" s="2" t="s">
        <v>3366</v>
      </c>
      <c r="C115" s="7" t="s">
        <v>29</v>
      </c>
      <c r="D115" s="2" t="s">
        <v>834</v>
      </c>
      <c r="E115" s="2" t="s">
        <v>1531</v>
      </c>
      <c r="F115" s="10">
        <v>34040</v>
      </c>
      <c r="G115" s="10">
        <v>139.56</v>
      </c>
      <c r="H115" s="10">
        <v>0.41</v>
      </c>
    </row>
    <row r="116" spans="2:8">
      <c r="B116" s="2" t="s">
        <v>871</v>
      </c>
      <c r="C116" s="7" t="s">
        <v>29</v>
      </c>
      <c r="D116" s="2" t="s">
        <v>85</v>
      </c>
      <c r="E116" s="2" t="s">
        <v>872</v>
      </c>
      <c r="F116" s="10">
        <v>103842</v>
      </c>
      <c r="G116" s="10">
        <v>137.96</v>
      </c>
      <c r="H116" s="10">
        <v>0.41</v>
      </c>
    </row>
    <row r="117" spans="2:8">
      <c r="B117" s="2" t="s">
        <v>3321</v>
      </c>
      <c r="C117" s="7" t="s">
        <v>29</v>
      </c>
      <c r="D117" s="2" t="s">
        <v>109</v>
      </c>
      <c r="E117" s="2" t="s">
        <v>1363</v>
      </c>
      <c r="F117" s="10">
        <v>3911</v>
      </c>
      <c r="G117" s="10">
        <v>137.22999999999999</v>
      </c>
      <c r="H117" s="10">
        <v>0.41</v>
      </c>
    </row>
    <row r="118" spans="2:8">
      <c r="B118" s="2" t="s">
        <v>3367</v>
      </c>
      <c r="C118" s="7" t="s">
        <v>29</v>
      </c>
      <c r="D118" s="2" t="s">
        <v>89</v>
      </c>
      <c r="E118" s="2" t="s">
        <v>723</v>
      </c>
      <c r="F118" s="10">
        <v>5017</v>
      </c>
      <c r="G118" s="10">
        <v>135.81</v>
      </c>
      <c r="H118" s="10">
        <v>0.4</v>
      </c>
    </row>
    <row r="119" spans="2:8">
      <c r="B119" s="2" t="s">
        <v>3368</v>
      </c>
      <c r="C119" s="7" t="s">
        <v>29</v>
      </c>
      <c r="D119" s="2" t="s">
        <v>101</v>
      </c>
      <c r="E119" s="2" t="s">
        <v>933</v>
      </c>
      <c r="F119" s="10">
        <v>25490</v>
      </c>
      <c r="G119" s="10">
        <v>133.82</v>
      </c>
      <c r="H119" s="10">
        <v>0.4</v>
      </c>
    </row>
    <row r="120" spans="2:8">
      <c r="B120" s="2" t="s">
        <v>3369</v>
      </c>
      <c r="C120" s="7" t="s">
        <v>29</v>
      </c>
      <c r="D120" s="2" t="s">
        <v>118</v>
      </c>
      <c r="E120" s="2" t="s">
        <v>1584</v>
      </c>
      <c r="F120" s="10">
        <v>33143</v>
      </c>
      <c r="G120" s="10">
        <v>132.85</v>
      </c>
      <c r="H120" s="10">
        <v>0.39</v>
      </c>
    </row>
    <row r="121" spans="2:8">
      <c r="B121" s="2" t="s">
        <v>2885</v>
      </c>
      <c r="C121" s="7" t="s">
        <v>29</v>
      </c>
      <c r="D121" s="2" t="s">
        <v>98</v>
      </c>
      <c r="E121" s="2" t="s">
        <v>151</v>
      </c>
      <c r="F121" s="10">
        <v>39031</v>
      </c>
      <c r="G121" s="10">
        <v>130.94999999999999</v>
      </c>
      <c r="H121" s="10">
        <v>0.39</v>
      </c>
    </row>
    <row r="122" spans="2:8">
      <c r="B122" s="2" t="s">
        <v>3092</v>
      </c>
      <c r="C122" s="7" t="s">
        <v>29</v>
      </c>
      <c r="D122" s="2" t="s">
        <v>89</v>
      </c>
      <c r="E122" s="2" t="s">
        <v>1264</v>
      </c>
      <c r="F122" s="10">
        <v>13617</v>
      </c>
      <c r="G122" s="10">
        <v>128.27000000000001</v>
      </c>
      <c r="H122" s="10">
        <v>0.38</v>
      </c>
    </row>
    <row r="123" spans="2:8">
      <c r="B123" s="2" t="s">
        <v>3370</v>
      </c>
      <c r="C123" s="7" t="s">
        <v>29</v>
      </c>
      <c r="D123" s="2" t="s">
        <v>101</v>
      </c>
      <c r="E123" s="2" t="s">
        <v>879</v>
      </c>
      <c r="F123" s="10">
        <v>25791</v>
      </c>
      <c r="G123" s="10">
        <v>127.33</v>
      </c>
      <c r="H123" s="10">
        <v>0.38</v>
      </c>
    </row>
    <row r="124" spans="2:8">
      <c r="B124" s="2" t="s">
        <v>3337</v>
      </c>
      <c r="C124" s="7" t="s">
        <v>29</v>
      </c>
      <c r="D124" s="2" t="s">
        <v>929</v>
      </c>
      <c r="E124" s="2" t="s">
        <v>1532</v>
      </c>
      <c r="F124" s="10">
        <v>23795</v>
      </c>
      <c r="G124" s="10">
        <v>127.17</v>
      </c>
      <c r="H124" s="10">
        <v>0.38</v>
      </c>
    </row>
    <row r="125" spans="2:8">
      <c r="B125" s="2" t="s">
        <v>3371</v>
      </c>
      <c r="C125" s="7" t="s">
        <v>29</v>
      </c>
      <c r="D125" s="2" t="s">
        <v>98</v>
      </c>
      <c r="E125" s="2" t="s">
        <v>1139</v>
      </c>
      <c r="F125" s="10">
        <v>3453</v>
      </c>
      <c r="G125" s="10">
        <v>123.41</v>
      </c>
      <c r="H125" s="10">
        <v>0.37</v>
      </c>
    </row>
    <row r="126" spans="2:8">
      <c r="B126" s="2" t="s">
        <v>3228</v>
      </c>
      <c r="C126" s="7" t="s">
        <v>29</v>
      </c>
      <c r="D126" s="2" t="s">
        <v>729</v>
      </c>
      <c r="E126" s="2" t="s">
        <v>877</v>
      </c>
      <c r="F126" s="10">
        <v>29612</v>
      </c>
      <c r="G126" s="10">
        <v>122.55</v>
      </c>
      <c r="H126" s="10">
        <v>0.36</v>
      </c>
    </row>
    <row r="127" spans="2:8">
      <c r="B127" s="2" t="s">
        <v>3336</v>
      </c>
      <c r="C127" s="7" t="s">
        <v>29</v>
      </c>
      <c r="D127" s="2" t="s">
        <v>92</v>
      </c>
      <c r="E127" s="2" t="s">
        <v>1373</v>
      </c>
      <c r="F127" s="10">
        <v>3330</v>
      </c>
      <c r="G127" s="10">
        <v>119.74</v>
      </c>
      <c r="H127" s="10">
        <v>0.36</v>
      </c>
    </row>
    <row r="128" spans="2:8">
      <c r="B128" s="2" t="s">
        <v>3164</v>
      </c>
      <c r="C128" s="7" t="s">
        <v>29</v>
      </c>
      <c r="D128" s="2" t="s">
        <v>109</v>
      </c>
      <c r="E128" s="2" t="s">
        <v>1169</v>
      </c>
      <c r="F128" s="10">
        <v>447</v>
      </c>
      <c r="G128" s="10">
        <v>114.59</v>
      </c>
      <c r="H128" s="10">
        <v>0.34</v>
      </c>
    </row>
    <row r="129" spans="2:8">
      <c r="B129" s="2" t="s">
        <v>3372</v>
      </c>
      <c r="C129" s="7" t="s">
        <v>29</v>
      </c>
      <c r="D129" s="2" t="s">
        <v>95</v>
      </c>
      <c r="E129" s="2" t="s">
        <v>1149</v>
      </c>
      <c r="F129" s="10">
        <v>24474</v>
      </c>
      <c r="G129" s="10">
        <v>113.83</v>
      </c>
      <c r="H129" s="10">
        <v>0.34</v>
      </c>
    </row>
    <row r="130" spans="2:8">
      <c r="B130" s="2" t="s">
        <v>3373</v>
      </c>
      <c r="C130" s="7" t="s">
        <v>29</v>
      </c>
      <c r="D130" s="2" t="s">
        <v>874</v>
      </c>
      <c r="E130" s="2" t="s">
        <v>1144</v>
      </c>
      <c r="F130" s="10">
        <v>25877</v>
      </c>
      <c r="G130" s="10">
        <v>112.88</v>
      </c>
      <c r="H130" s="10">
        <v>0.34</v>
      </c>
    </row>
    <row r="131" spans="2:8">
      <c r="B131" s="2" t="s">
        <v>3374</v>
      </c>
      <c r="C131" s="7" t="s">
        <v>29</v>
      </c>
      <c r="D131" s="2" t="s">
        <v>101</v>
      </c>
      <c r="E131" s="2" t="s">
        <v>1535</v>
      </c>
      <c r="F131" s="10">
        <v>22707</v>
      </c>
      <c r="G131" s="10">
        <v>111.75</v>
      </c>
      <c r="H131" s="10">
        <v>0.33</v>
      </c>
    </row>
    <row r="132" spans="2:8">
      <c r="B132" s="2" t="s">
        <v>733</v>
      </c>
      <c r="C132" s="7" t="s">
        <v>29</v>
      </c>
      <c r="D132" s="2" t="s">
        <v>104</v>
      </c>
      <c r="E132" s="2" t="s">
        <v>734</v>
      </c>
      <c r="F132" s="10">
        <v>12486</v>
      </c>
      <c r="G132" s="10">
        <v>109.38</v>
      </c>
      <c r="H132" s="10">
        <v>0.33</v>
      </c>
    </row>
    <row r="133" spans="2:8">
      <c r="B133" s="2" t="s">
        <v>3375</v>
      </c>
      <c r="C133" s="7" t="s">
        <v>29</v>
      </c>
      <c r="D133" s="2" t="s">
        <v>97</v>
      </c>
      <c r="E133" s="2" t="s">
        <v>892</v>
      </c>
      <c r="F133" s="10">
        <v>29716</v>
      </c>
      <c r="G133" s="10">
        <v>108.42</v>
      </c>
      <c r="H133" s="10">
        <v>0.32</v>
      </c>
    </row>
    <row r="134" spans="2:8">
      <c r="B134" s="2" t="s">
        <v>3376</v>
      </c>
      <c r="C134" s="7" t="s">
        <v>29</v>
      </c>
      <c r="D134" s="2" t="s">
        <v>1122</v>
      </c>
      <c r="E134" s="2" t="s">
        <v>1150</v>
      </c>
      <c r="F134" s="10">
        <v>9540</v>
      </c>
      <c r="G134" s="10">
        <v>106.33</v>
      </c>
      <c r="H134" s="10">
        <v>0.32</v>
      </c>
    </row>
    <row r="135" spans="2:8">
      <c r="B135" s="2" t="s">
        <v>1537</v>
      </c>
      <c r="C135" s="7" t="s">
        <v>29</v>
      </c>
      <c r="D135" s="2" t="s">
        <v>834</v>
      </c>
      <c r="E135" s="2" t="s">
        <v>1538</v>
      </c>
      <c r="F135" s="10">
        <v>34070</v>
      </c>
      <c r="G135" s="10">
        <v>105.91</v>
      </c>
      <c r="H135" s="10">
        <v>0.31</v>
      </c>
    </row>
    <row r="136" spans="2:8">
      <c r="B136" s="2" t="s">
        <v>1420</v>
      </c>
      <c r="C136" s="7" t="s">
        <v>29</v>
      </c>
      <c r="D136" s="2" t="s">
        <v>705</v>
      </c>
      <c r="E136" s="2" t="s">
        <v>1421</v>
      </c>
      <c r="F136" s="10">
        <v>6451</v>
      </c>
      <c r="G136" s="10">
        <v>105.55</v>
      </c>
      <c r="H136" s="10">
        <v>0.31</v>
      </c>
    </row>
    <row r="137" spans="2:8">
      <c r="B137" s="2" t="s">
        <v>3333</v>
      </c>
      <c r="C137" s="7" t="s">
        <v>29</v>
      </c>
      <c r="D137" s="2" t="s">
        <v>104</v>
      </c>
      <c r="E137" s="2" t="s">
        <v>1270</v>
      </c>
      <c r="F137" s="10">
        <v>3324</v>
      </c>
      <c r="G137" s="10">
        <v>103.45</v>
      </c>
      <c r="H137" s="10">
        <v>0.31</v>
      </c>
    </row>
    <row r="138" spans="2:8">
      <c r="B138" s="2" t="s">
        <v>3339</v>
      </c>
      <c r="C138" s="7" t="s">
        <v>29</v>
      </c>
      <c r="D138" s="2" t="s">
        <v>84</v>
      </c>
      <c r="E138" s="2" t="s">
        <v>1296</v>
      </c>
      <c r="F138" s="10">
        <v>1806</v>
      </c>
      <c r="G138" s="10">
        <v>102.07</v>
      </c>
      <c r="H138" s="10">
        <v>0.3</v>
      </c>
    </row>
    <row r="139" spans="2:8">
      <c r="B139" s="2" t="s">
        <v>3323</v>
      </c>
      <c r="C139" s="7" t="s">
        <v>29</v>
      </c>
      <c r="D139" s="2" t="s">
        <v>105</v>
      </c>
      <c r="E139" s="2" t="s">
        <v>1558</v>
      </c>
      <c r="F139" s="10">
        <v>5926</v>
      </c>
      <c r="G139" s="10">
        <v>101.94</v>
      </c>
      <c r="H139" s="10">
        <v>0.3</v>
      </c>
    </row>
    <row r="140" spans="2:8">
      <c r="B140" s="2" t="s">
        <v>3377</v>
      </c>
      <c r="C140" s="7" t="s">
        <v>29</v>
      </c>
      <c r="D140" s="2" t="s">
        <v>1021</v>
      </c>
      <c r="E140" s="2" t="s">
        <v>1246</v>
      </c>
      <c r="F140" s="10">
        <v>2369</v>
      </c>
      <c r="G140" s="10">
        <v>101.4</v>
      </c>
      <c r="H140" s="10">
        <v>0.3</v>
      </c>
    </row>
    <row r="141" spans="2:8">
      <c r="B141" s="2" t="s">
        <v>3324</v>
      </c>
      <c r="C141" s="7" t="s">
        <v>29</v>
      </c>
      <c r="D141" s="2" t="s">
        <v>105</v>
      </c>
      <c r="E141" s="2" t="s">
        <v>1361</v>
      </c>
      <c r="F141" s="10">
        <v>7603</v>
      </c>
      <c r="G141" s="10">
        <v>96.58</v>
      </c>
      <c r="H141" s="10">
        <v>0.28999999999999998</v>
      </c>
    </row>
    <row r="142" spans="2:8">
      <c r="B142" s="2" t="s">
        <v>1171</v>
      </c>
      <c r="C142" s="7" t="s">
        <v>29</v>
      </c>
      <c r="D142" s="2" t="s">
        <v>101</v>
      </c>
      <c r="E142" s="2" t="s">
        <v>1172</v>
      </c>
      <c r="F142" s="10">
        <v>2091</v>
      </c>
      <c r="G142" s="10">
        <v>94.44</v>
      </c>
      <c r="H142" s="10">
        <v>0.28000000000000003</v>
      </c>
    </row>
    <row r="143" spans="2:8">
      <c r="B143" s="2" t="s">
        <v>3236</v>
      </c>
      <c r="C143" s="7" t="s">
        <v>29</v>
      </c>
      <c r="D143" s="2" t="s">
        <v>740</v>
      </c>
      <c r="E143" s="2" t="s">
        <v>1539</v>
      </c>
      <c r="F143" s="10">
        <v>8297</v>
      </c>
      <c r="G143" s="10">
        <v>92.45</v>
      </c>
      <c r="H143" s="10">
        <v>0.27</v>
      </c>
    </row>
    <row r="144" spans="2:8">
      <c r="B144" s="2" t="s">
        <v>1423</v>
      </c>
      <c r="C144" s="7" t="s">
        <v>29</v>
      </c>
      <c r="D144" s="2" t="s">
        <v>101</v>
      </c>
      <c r="E144" s="2" t="s">
        <v>1424</v>
      </c>
      <c r="F144" s="10">
        <v>18213</v>
      </c>
      <c r="G144" s="10">
        <v>90.8</v>
      </c>
      <c r="H144" s="10">
        <v>0.27</v>
      </c>
    </row>
    <row r="145" spans="2:8">
      <c r="B145" s="2" t="s">
        <v>3378</v>
      </c>
      <c r="C145" s="7" t="s">
        <v>29</v>
      </c>
      <c r="D145" s="2" t="s">
        <v>123</v>
      </c>
      <c r="E145" s="2" t="s">
        <v>1536</v>
      </c>
      <c r="F145" s="10">
        <v>6824</v>
      </c>
      <c r="G145" s="10">
        <v>90.5</v>
      </c>
      <c r="H145" s="10">
        <v>0.27</v>
      </c>
    </row>
    <row r="146" spans="2:8">
      <c r="B146" s="2" t="s">
        <v>2862</v>
      </c>
      <c r="C146" s="7" t="s">
        <v>29</v>
      </c>
      <c r="D146" s="2" t="s">
        <v>109</v>
      </c>
      <c r="E146" s="2" t="s">
        <v>117</v>
      </c>
      <c r="F146" s="10">
        <v>3551</v>
      </c>
      <c r="G146" s="10">
        <v>88.57</v>
      </c>
      <c r="H146" s="10">
        <v>0.26</v>
      </c>
    </row>
    <row r="147" spans="2:8">
      <c r="B147" s="2" t="s">
        <v>936</v>
      </c>
      <c r="C147" s="7" t="s">
        <v>29</v>
      </c>
      <c r="D147" s="2" t="s">
        <v>717</v>
      </c>
      <c r="E147" s="2" t="s">
        <v>937</v>
      </c>
      <c r="F147" s="10">
        <v>48693</v>
      </c>
      <c r="G147" s="10">
        <v>87.49</v>
      </c>
      <c r="H147" s="10">
        <v>0.26</v>
      </c>
    </row>
    <row r="148" spans="2:8">
      <c r="B148" s="2" t="s">
        <v>3379</v>
      </c>
      <c r="C148" s="7" t="s">
        <v>29</v>
      </c>
      <c r="D148" s="2" t="s">
        <v>116</v>
      </c>
      <c r="E148" s="2" t="s">
        <v>1540</v>
      </c>
      <c r="F148" s="10">
        <v>7905</v>
      </c>
      <c r="G148" s="10">
        <v>76.989999999999995</v>
      </c>
      <c r="H148" s="10">
        <v>0.23</v>
      </c>
    </row>
    <row r="149" spans="2:8">
      <c r="B149" s="2" t="s">
        <v>3325</v>
      </c>
      <c r="C149" s="7" t="s">
        <v>29</v>
      </c>
      <c r="D149" s="2" t="s">
        <v>109</v>
      </c>
      <c r="E149" s="2" t="s">
        <v>1359</v>
      </c>
      <c r="F149" s="10">
        <v>9257</v>
      </c>
      <c r="G149" s="10">
        <v>76.72</v>
      </c>
      <c r="H149" s="10">
        <v>0.23</v>
      </c>
    </row>
    <row r="150" spans="2:8">
      <c r="B150" s="2" t="s">
        <v>1543</v>
      </c>
      <c r="C150" s="7" t="s">
        <v>29</v>
      </c>
      <c r="D150" s="2" t="s">
        <v>101</v>
      </c>
      <c r="E150" s="2" t="s">
        <v>1544</v>
      </c>
      <c r="F150" s="10">
        <v>94994</v>
      </c>
      <c r="G150" s="10">
        <v>73.540000000000006</v>
      </c>
      <c r="H150" s="10">
        <v>0.22</v>
      </c>
    </row>
    <row r="151" spans="2:8">
      <c r="B151" s="2" t="s">
        <v>3380</v>
      </c>
      <c r="C151" s="7" t="s">
        <v>29</v>
      </c>
      <c r="D151" s="2" t="s">
        <v>847</v>
      </c>
      <c r="E151" s="2" t="s">
        <v>1541</v>
      </c>
      <c r="F151" s="10">
        <v>2851</v>
      </c>
      <c r="G151" s="10">
        <v>73.45</v>
      </c>
      <c r="H151" s="10">
        <v>0.22</v>
      </c>
    </row>
    <row r="152" spans="2:8">
      <c r="B152" s="2" t="s">
        <v>3381</v>
      </c>
      <c r="C152" s="7" t="s">
        <v>29</v>
      </c>
      <c r="D152" s="2" t="s">
        <v>144</v>
      </c>
      <c r="E152" s="2" t="s">
        <v>1157</v>
      </c>
      <c r="F152" s="10">
        <v>6196</v>
      </c>
      <c r="G152" s="10">
        <v>73.13</v>
      </c>
      <c r="H152" s="10">
        <v>0.22</v>
      </c>
    </row>
    <row r="153" spans="2:8">
      <c r="B153" s="2" t="s">
        <v>3338</v>
      </c>
      <c r="C153" s="7" t="s">
        <v>29</v>
      </c>
      <c r="D153" s="2" t="s">
        <v>112</v>
      </c>
      <c r="E153" s="2" t="s">
        <v>1542</v>
      </c>
      <c r="F153" s="10">
        <v>31233</v>
      </c>
      <c r="G153" s="10">
        <v>71.2</v>
      </c>
      <c r="H153" s="10">
        <v>0.21</v>
      </c>
    </row>
    <row r="154" spans="2:8">
      <c r="B154" s="2" t="s">
        <v>3382</v>
      </c>
      <c r="C154" s="7" t="s">
        <v>29</v>
      </c>
      <c r="D154" s="2" t="s">
        <v>98</v>
      </c>
      <c r="E154" s="2" t="s">
        <v>1156</v>
      </c>
      <c r="F154" s="10">
        <v>3024</v>
      </c>
      <c r="G154" s="10">
        <v>68.75</v>
      </c>
      <c r="H154" s="10">
        <v>0.2</v>
      </c>
    </row>
    <row r="155" spans="2:8">
      <c r="B155" s="2" t="s">
        <v>3383</v>
      </c>
      <c r="C155" s="7" t="s">
        <v>29</v>
      </c>
      <c r="D155" s="2" t="s">
        <v>101</v>
      </c>
      <c r="E155" s="2" t="s">
        <v>1545</v>
      </c>
      <c r="F155" s="10">
        <v>68245</v>
      </c>
      <c r="G155" s="10">
        <v>67.900000000000006</v>
      </c>
      <c r="H155" s="10">
        <v>0.2</v>
      </c>
    </row>
    <row r="156" spans="2:8">
      <c r="B156" s="2" t="s">
        <v>3384</v>
      </c>
      <c r="C156" s="7" t="s">
        <v>29</v>
      </c>
      <c r="D156" s="2" t="s">
        <v>112</v>
      </c>
      <c r="E156" s="2" t="s">
        <v>1548</v>
      </c>
      <c r="F156" s="10">
        <v>79682</v>
      </c>
      <c r="G156" s="10">
        <v>65.69</v>
      </c>
      <c r="H156" s="10">
        <v>0.2</v>
      </c>
    </row>
    <row r="157" spans="2:8">
      <c r="B157" s="2" t="s">
        <v>3385</v>
      </c>
      <c r="C157" s="7" t="s">
        <v>29</v>
      </c>
      <c r="D157" s="2" t="s">
        <v>108</v>
      </c>
      <c r="E157" s="2" t="s">
        <v>1245</v>
      </c>
      <c r="F157" s="10">
        <v>12747</v>
      </c>
      <c r="G157" s="10">
        <v>63.96</v>
      </c>
      <c r="H157" s="10">
        <v>0.19</v>
      </c>
    </row>
    <row r="158" spans="2:8">
      <c r="B158" s="2" t="s">
        <v>3386</v>
      </c>
      <c r="C158" s="7" t="s">
        <v>29</v>
      </c>
      <c r="D158" s="2" t="s">
        <v>101</v>
      </c>
      <c r="E158" s="2" t="s">
        <v>1547</v>
      </c>
      <c r="F158" s="10">
        <v>11198</v>
      </c>
      <c r="G158" s="10">
        <v>63.02</v>
      </c>
      <c r="H158" s="10">
        <v>0.19</v>
      </c>
    </row>
    <row r="159" spans="2:8">
      <c r="B159" s="2" t="s">
        <v>3387</v>
      </c>
      <c r="C159" s="7" t="s">
        <v>29</v>
      </c>
      <c r="D159" s="2" t="s">
        <v>101</v>
      </c>
      <c r="E159" s="2" t="s">
        <v>1546</v>
      </c>
      <c r="F159" s="10">
        <v>43047</v>
      </c>
      <c r="G159" s="10">
        <v>61.59</v>
      </c>
      <c r="H159" s="10">
        <v>0.18</v>
      </c>
    </row>
    <row r="160" spans="2:8">
      <c r="B160" s="2" t="s">
        <v>3388</v>
      </c>
      <c r="C160" s="7" t="s">
        <v>29</v>
      </c>
      <c r="D160" s="2" t="s">
        <v>1158</v>
      </c>
      <c r="E160" s="2" t="s">
        <v>1159</v>
      </c>
      <c r="F160" s="10">
        <v>3505</v>
      </c>
      <c r="G160" s="10">
        <v>59.24</v>
      </c>
      <c r="H160" s="10">
        <v>0.18</v>
      </c>
    </row>
    <row r="161" spans="2:8">
      <c r="B161" s="2" t="s">
        <v>2378</v>
      </c>
      <c r="C161" s="7" t="s">
        <v>29</v>
      </c>
      <c r="D161" s="2" t="s">
        <v>85</v>
      </c>
      <c r="E161" s="2" t="s">
        <v>2379</v>
      </c>
      <c r="F161" s="10">
        <v>125250</v>
      </c>
      <c r="G161" s="10">
        <v>36</v>
      </c>
      <c r="H161" s="10">
        <v>0.11</v>
      </c>
    </row>
    <row r="162" spans="2:8">
      <c r="B162" s="2" t="s">
        <v>2380</v>
      </c>
      <c r="C162" s="7" t="s">
        <v>29</v>
      </c>
      <c r="D162" s="2" t="s">
        <v>918</v>
      </c>
      <c r="E162" s="2" t="s">
        <v>2381</v>
      </c>
      <c r="F162" s="10">
        <v>5343</v>
      </c>
      <c r="G162" s="10">
        <v>35.799999999999997</v>
      </c>
      <c r="H162" s="10">
        <v>0.11</v>
      </c>
    </row>
    <row r="163" spans="2:8">
      <c r="B163" s="2" t="s">
        <v>172</v>
      </c>
      <c r="C163" s="7" t="s">
        <v>29</v>
      </c>
      <c r="D163" s="2" t="s">
        <v>173</v>
      </c>
      <c r="E163" s="2" t="s">
        <v>174</v>
      </c>
      <c r="F163" s="10">
        <v>3702</v>
      </c>
      <c r="G163" s="10">
        <v>33.5</v>
      </c>
      <c r="H163" s="10">
        <v>0.1</v>
      </c>
    </row>
    <row r="164" spans="2:8" ht="13">
      <c r="B164" s="4" t="s">
        <v>2700</v>
      </c>
    </row>
    <row r="165" spans="2:8">
      <c r="B165" s="2" t="s">
        <v>2382</v>
      </c>
      <c r="C165" s="7" t="s">
        <v>29</v>
      </c>
      <c r="D165" s="2" t="s">
        <v>106</v>
      </c>
      <c r="E165" s="2" t="s">
        <v>2383</v>
      </c>
      <c r="F165" s="10">
        <v>75187</v>
      </c>
      <c r="G165" s="10">
        <v>311.45</v>
      </c>
      <c r="H165" s="10">
        <v>0.93</v>
      </c>
    </row>
    <row r="166" spans="2:8" ht="13">
      <c r="B166" s="4" t="s">
        <v>12</v>
      </c>
      <c r="C166" s="9"/>
      <c r="D166" s="4"/>
      <c r="E166" s="4"/>
      <c r="F166" s="12"/>
      <c r="G166" s="12">
        <f>SUM(G12:G165)</f>
        <v>33514.79</v>
      </c>
      <c r="H166" s="12">
        <f>SUM(H12:H165)</f>
        <v>99.58</v>
      </c>
    </row>
    <row r="167" spans="2:8" ht="13">
      <c r="B167" s="5" t="s">
        <v>1</v>
      </c>
      <c r="C167" s="8" t="s">
        <v>2</v>
      </c>
      <c r="D167" s="5" t="s">
        <v>14</v>
      </c>
      <c r="E167" s="5" t="s">
        <v>4</v>
      </c>
      <c r="F167" s="11" t="s">
        <v>5</v>
      </c>
      <c r="G167" s="11" t="s">
        <v>6</v>
      </c>
      <c r="H167" s="11" t="s">
        <v>7</v>
      </c>
    </row>
    <row r="168" spans="2:8" ht="13">
      <c r="B168" s="4" t="s">
        <v>15</v>
      </c>
    </row>
    <row r="169" spans="2:8" ht="13">
      <c r="B169" s="4" t="s">
        <v>10</v>
      </c>
    </row>
    <row r="170" spans="2:8" ht="13">
      <c r="B170" s="4" t="s">
        <v>16</v>
      </c>
    </row>
    <row r="171" spans="2:8">
      <c r="B171" s="2" t="s">
        <v>11</v>
      </c>
      <c r="C171" s="7" t="s">
        <v>11</v>
      </c>
      <c r="D171" s="2" t="s">
        <v>11</v>
      </c>
      <c r="E171" s="2" t="s">
        <v>11</v>
      </c>
      <c r="F171" s="10" t="s">
        <v>11</v>
      </c>
      <c r="G171" s="10" t="s">
        <v>11</v>
      </c>
      <c r="H171" s="10" t="s">
        <v>11</v>
      </c>
    </row>
    <row r="172" spans="2:8" ht="13">
      <c r="B172" s="4" t="s">
        <v>20</v>
      </c>
      <c r="C172" s="9"/>
      <c r="D172" s="4"/>
      <c r="E172" s="4"/>
      <c r="F172" s="12"/>
      <c r="G172" s="12">
        <f>SUM(G167:G171)</f>
        <v>0</v>
      </c>
      <c r="H172" s="12">
        <f>SUM(H167:H171)</f>
        <v>0</v>
      </c>
    </row>
    <row r="173" spans="2:8" ht="13">
      <c r="B173" s="4" t="s">
        <v>21</v>
      </c>
    </row>
    <row r="174" spans="2:8">
      <c r="B174" s="2" t="s">
        <v>11</v>
      </c>
      <c r="C174" s="7" t="s">
        <v>11</v>
      </c>
      <c r="D174" s="2" t="s">
        <v>11</v>
      </c>
      <c r="E174" s="2" t="s">
        <v>11</v>
      </c>
      <c r="F174" s="10" t="s">
        <v>11</v>
      </c>
      <c r="G174" s="10" t="s">
        <v>11</v>
      </c>
      <c r="H174" s="10" t="s">
        <v>11</v>
      </c>
    </row>
    <row r="175" spans="2:8" ht="13">
      <c r="B175" s="4" t="s">
        <v>23</v>
      </c>
      <c r="C175" s="9"/>
      <c r="D175" s="4"/>
      <c r="E175" s="4"/>
      <c r="F175" s="12"/>
      <c r="G175" s="12">
        <f>SUM(G173:G174)</f>
        <v>0</v>
      </c>
      <c r="H175" s="12">
        <f>SUM(H173:H174)</f>
        <v>0</v>
      </c>
    </row>
    <row r="176" spans="2:8" ht="13">
      <c r="B176" s="4" t="s">
        <v>24</v>
      </c>
    </row>
    <row r="177" spans="2:8">
      <c r="B177" s="2" t="s">
        <v>11</v>
      </c>
      <c r="C177" s="7" t="s">
        <v>11</v>
      </c>
      <c r="D177" s="2" t="s">
        <v>11</v>
      </c>
      <c r="E177" s="2" t="s">
        <v>11</v>
      </c>
      <c r="F177" s="10" t="s">
        <v>11</v>
      </c>
      <c r="G177" s="10" t="s">
        <v>11</v>
      </c>
      <c r="H177" s="10" t="s">
        <v>11</v>
      </c>
    </row>
    <row r="178" spans="2:8" ht="13">
      <c r="B178" s="4" t="s">
        <v>25</v>
      </c>
      <c r="C178" s="9"/>
      <c r="D178" s="4"/>
      <c r="E178" s="4"/>
      <c r="F178" s="12"/>
      <c r="G178" s="12">
        <f>SUM(G176:G177)</f>
        <v>0</v>
      </c>
      <c r="H178" s="12">
        <f>SUM(H176:H177)</f>
        <v>0</v>
      </c>
    </row>
    <row r="179" spans="2:8" ht="13">
      <c r="B179" s="4" t="s">
        <v>340</v>
      </c>
    </row>
    <row r="180" spans="2:8">
      <c r="B180" s="2" t="s">
        <v>11</v>
      </c>
      <c r="C180" s="7" t="s">
        <v>11</v>
      </c>
      <c r="D180" s="2" t="s">
        <v>11</v>
      </c>
      <c r="E180" s="2" t="s">
        <v>11</v>
      </c>
      <c r="F180" s="10" t="s">
        <v>11</v>
      </c>
      <c r="G180" s="10" t="s">
        <v>11</v>
      </c>
      <c r="H180" s="10" t="s">
        <v>11</v>
      </c>
    </row>
    <row r="181" spans="2:8" ht="13">
      <c r="B181" s="4" t="s">
        <v>126</v>
      </c>
      <c r="C181" s="9"/>
      <c r="D181" s="4"/>
      <c r="E181" s="4"/>
      <c r="F181" s="12"/>
      <c r="G181" s="12">
        <f>SUM(G179:G180)</f>
        <v>0</v>
      </c>
      <c r="H181" s="12">
        <f>SUM(H179:H180)</f>
        <v>0</v>
      </c>
    </row>
    <row r="182" spans="2:8" ht="13">
      <c r="B182" s="4" t="s">
        <v>26</v>
      </c>
    </row>
    <row r="183" spans="2:8">
      <c r="B183" s="2" t="s">
        <v>11</v>
      </c>
      <c r="C183" s="7" t="s">
        <v>11</v>
      </c>
      <c r="D183" s="2" t="s">
        <v>11</v>
      </c>
      <c r="E183" s="2" t="s">
        <v>11</v>
      </c>
      <c r="F183" s="10" t="s">
        <v>11</v>
      </c>
      <c r="G183" s="10" t="s">
        <v>11</v>
      </c>
      <c r="H183" s="10" t="s">
        <v>11</v>
      </c>
    </row>
    <row r="184" spans="2:8" ht="13">
      <c r="B184" s="4" t="s">
        <v>125</v>
      </c>
      <c r="C184" s="9"/>
      <c r="D184" s="4"/>
      <c r="E184" s="4"/>
      <c r="F184" s="12"/>
      <c r="G184" s="12">
        <f>SUM(G182:G183)</f>
        <v>0</v>
      </c>
      <c r="H184" s="12">
        <f>SUM(H182:H183)</f>
        <v>0</v>
      </c>
    </row>
    <row r="185" spans="2:8" ht="13">
      <c r="B185" s="4" t="s">
        <v>27</v>
      </c>
    </row>
    <row r="186" spans="2:8">
      <c r="B186" s="2" t="s">
        <v>11</v>
      </c>
      <c r="C186" s="7" t="s">
        <v>11</v>
      </c>
      <c r="D186" s="2" t="s">
        <v>11</v>
      </c>
      <c r="E186" s="2" t="s">
        <v>11</v>
      </c>
      <c r="F186" s="10" t="s">
        <v>11</v>
      </c>
      <c r="G186" s="10" t="s">
        <v>11</v>
      </c>
      <c r="H186" s="10" t="s">
        <v>11</v>
      </c>
    </row>
    <row r="187" spans="2:8" ht="13">
      <c r="B187" s="4" t="s">
        <v>28</v>
      </c>
      <c r="C187" s="9"/>
      <c r="D187" s="4"/>
      <c r="E187" s="4"/>
      <c r="F187" s="12"/>
      <c r="G187" s="12">
        <f>SUM(G185:G186)</f>
        <v>0</v>
      </c>
      <c r="H187" s="12">
        <f>SUM(H185:H186)</f>
        <v>0</v>
      </c>
    </row>
    <row r="188" spans="2:8" ht="13">
      <c r="B188" s="4" t="s">
        <v>128</v>
      </c>
    </row>
    <row r="189" spans="2:8">
      <c r="B189" s="2" t="s">
        <v>11</v>
      </c>
      <c r="C189" s="7" t="s">
        <v>11</v>
      </c>
      <c r="D189" s="2" t="s">
        <v>11</v>
      </c>
      <c r="E189" s="2" t="s">
        <v>11</v>
      </c>
      <c r="F189" s="10" t="s">
        <v>11</v>
      </c>
      <c r="G189" s="10" t="s">
        <v>11</v>
      </c>
      <c r="H189" s="10" t="s">
        <v>11</v>
      </c>
    </row>
    <row r="190" spans="2:8" ht="13">
      <c r="B190" s="4" t="s">
        <v>30</v>
      </c>
      <c r="C190" s="9"/>
      <c r="D190" s="4"/>
      <c r="E190" s="4"/>
      <c r="F190" s="12"/>
      <c r="G190" s="12">
        <f>SUM(G188:G189)</f>
        <v>0</v>
      </c>
      <c r="H190" s="12">
        <f>SUM(H188:H189)</f>
        <v>0</v>
      </c>
    </row>
    <row r="191" spans="2:8" ht="13">
      <c r="B191" s="4" t="s">
        <v>129</v>
      </c>
    </row>
    <row r="192" spans="2:8">
      <c r="B192" s="2" t="s">
        <v>11</v>
      </c>
      <c r="C192" s="7" t="s">
        <v>11</v>
      </c>
      <c r="D192" s="2" t="s">
        <v>11</v>
      </c>
      <c r="E192" s="2" t="s">
        <v>11</v>
      </c>
      <c r="F192" s="10" t="s">
        <v>11</v>
      </c>
      <c r="G192" s="10" t="s">
        <v>11</v>
      </c>
      <c r="H192" s="10" t="s">
        <v>11</v>
      </c>
    </row>
    <row r="193" spans="2:8" ht="13">
      <c r="B193" s="4" t="s">
        <v>31</v>
      </c>
      <c r="C193" s="9"/>
      <c r="D193" s="4"/>
      <c r="E193" s="4"/>
      <c r="F193" s="12"/>
      <c r="G193" s="12">
        <f>SUM(G191:G192)</f>
        <v>0</v>
      </c>
      <c r="H193" s="12">
        <f>SUM(H191:H192)</f>
        <v>0</v>
      </c>
    </row>
    <row r="194" spans="2:8" ht="13">
      <c r="B194" s="4" t="s">
        <v>130</v>
      </c>
    </row>
    <row r="195" spans="2:8">
      <c r="B195" s="2" t="s">
        <v>11</v>
      </c>
      <c r="C195" s="7" t="s">
        <v>11</v>
      </c>
      <c r="D195" s="2" t="s">
        <v>11</v>
      </c>
      <c r="E195" s="2" t="s">
        <v>11</v>
      </c>
      <c r="F195" s="10" t="s">
        <v>11</v>
      </c>
      <c r="G195" s="10" t="s">
        <v>11</v>
      </c>
      <c r="H195" s="10" t="s">
        <v>11</v>
      </c>
    </row>
    <row r="196" spans="2:8" ht="13">
      <c r="B196" s="4" t="s">
        <v>124</v>
      </c>
      <c r="C196" s="9"/>
      <c r="D196" s="4"/>
      <c r="E196" s="4"/>
      <c r="F196" s="12"/>
      <c r="G196" s="12">
        <f>SUM(G194:G195)</f>
        <v>0</v>
      </c>
      <c r="H196" s="12">
        <f>SUM(H194:H195)</f>
        <v>0</v>
      </c>
    </row>
    <row r="197" spans="2:8" ht="13">
      <c r="B197" s="4" t="s">
        <v>131</v>
      </c>
    </row>
    <row r="198" spans="2:8">
      <c r="B198" s="2" t="s">
        <v>11</v>
      </c>
      <c r="C198" s="7" t="s">
        <v>11</v>
      </c>
      <c r="D198" s="2" t="s">
        <v>11</v>
      </c>
      <c r="E198" s="2" t="s">
        <v>11</v>
      </c>
      <c r="F198" s="10" t="s">
        <v>11</v>
      </c>
      <c r="G198" s="10" t="s">
        <v>11</v>
      </c>
      <c r="H198" s="10" t="s">
        <v>11</v>
      </c>
    </row>
    <row r="199" spans="2:8" ht="13">
      <c r="B199" s="4" t="s">
        <v>13</v>
      </c>
      <c r="C199" s="9"/>
      <c r="D199" s="4"/>
      <c r="E199" s="4"/>
      <c r="F199" s="12"/>
      <c r="G199" s="12">
        <f>SUM(G197:G198)</f>
        <v>0</v>
      </c>
      <c r="H199" s="12">
        <f>SUM(H197:H198)</f>
        <v>0</v>
      </c>
    </row>
    <row r="200" spans="2:8" ht="13">
      <c r="B200" s="4" t="s">
        <v>132</v>
      </c>
      <c r="C200" s="9"/>
      <c r="D200" s="4"/>
      <c r="E200" s="4"/>
      <c r="F200" s="12"/>
      <c r="G200" s="12">
        <v>23.23</v>
      </c>
      <c r="H200" s="12">
        <v>7.0000000000000007E-2</v>
      </c>
    </row>
    <row r="201" spans="2:8" ht="13">
      <c r="B201" s="4" t="s">
        <v>32</v>
      </c>
      <c r="C201" s="9"/>
      <c r="D201" s="4"/>
      <c r="E201" s="4"/>
      <c r="F201" s="12"/>
      <c r="G201" s="12">
        <v>33538.020000000004</v>
      </c>
      <c r="H201" s="12">
        <v>99.65</v>
      </c>
    </row>
    <row r="202" spans="2:8" ht="13">
      <c r="B202" s="4" t="s">
        <v>33</v>
      </c>
      <c r="C202" s="9"/>
      <c r="D202" s="4"/>
      <c r="E202" s="4"/>
      <c r="F202" s="12"/>
      <c r="G202" s="12">
        <v>113.77700359999609</v>
      </c>
      <c r="H202" s="12">
        <v>0.34999999999999432</v>
      </c>
    </row>
    <row r="203" spans="2:8" ht="13">
      <c r="B203" s="4" t="s">
        <v>34</v>
      </c>
      <c r="C203" s="9"/>
      <c r="D203" s="4"/>
      <c r="E203" s="4"/>
      <c r="F203" s="12"/>
      <c r="G203" s="12">
        <v>33651.797003599997</v>
      </c>
      <c r="H203" s="12">
        <v>100</v>
      </c>
    </row>
    <row r="204" spans="2:8">
      <c r="B204" s="2" t="s">
        <v>35</v>
      </c>
    </row>
    <row r="205" spans="2:8" ht="13">
      <c r="B205" s="4" t="s">
        <v>36</v>
      </c>
    </row>
    <row r="206" spans="2:8" ht="13">
      <c r="B206" s="4" t="s">
        <v>37</v>
      </c>
      <c r="C206" s="7" t="s">
        <v>1793</v>
      </c>
    </row>
    <row r="207" spans="2:8" ht="13">
      <c r="B207" s="4" t="s">
        <v>40</v>
      </c>
      <c r="C207" s="7" t="s">
        <v>39</v>
      </c>
    </row>
    <row r="208" spans="2:8" ht="13">
      <c r="B208" s="4" t="s">
        <v>699</v>
      </c>
      <c r="C208" s="7" t="s">
        <v>39</v>
      </c>
    </row>
    <row r="209" spans="2:3" ht="13">
      <c r="B209" s="4" t="s">
        <v>41</v>
      </c>
      <c r="C209" s="7" t="s">
        <v>42</v>
      </c>
    </row>
    <row r="210" spans="2:3" ht="13">
      <c r="B210" s="4" t="s">
        <v>2384</v>
      </c>
      <c r="C210" s="9"/>
    </row>
    <row r="211" spans="2:3" ht="13">
      <c r="B211" s="4" t="s">
        <v>2385</v>
      </c>
      <c r="C211" s="9"/>
    </row>
    <row r="212" spans="2:3" ht="13">
      <c r="B212" s="4" t="s">
        <v>2386</v>
      </c>
      <c r="C212" s="9"/>
    </row>
    <row r="213" spans="2:3" ht="13">
      <c r="B213" s="4" t="s">
        <v>2387</v>
      </c>
      <c r="C213" s="9"/>
    </row>
    <row r="214" spans="2:3" ht="13">
      <c r="B214" s="4" t="s">
        <v>2388</v>
      </c>
      <c r="C214" s="9"/>
    </row>
    <row r="215" spans="2:3" ht="13">
      <c r="B215" s="4" t="s">
        <v>2389</v>
      </c>
      <c r="C215" s="9"/>
    </row>
    <row r="216" spans="2:3" ht="13">
      <c r="B216" s="4" t="s">
        <v>2390</v>
      </c>
      <c r="C216" s="9"/>
    </row>
    <row r="217" spans="2:3" ht="13">
      <c r="B217" s="4" t="s">
        <v>2391</v>
      </c>
      <c r="C217" s="9"/>
    </row>
    <row r="218" spans="2:3" ht="13">
      <c r="B218" s="4" t="s">
        <v>1481</v>
      </c>
      <c r="C218" s="9"/>
    </row>
    <row r="219" spans="2:3">
      <c r="B219" s="2" t="s">
        <v>43</v>
      </c>
    </row>
    <row r="220" spans="2:3">
      <c r="B220" s="2" t="s">
        <v>807</v>
      </c>
    </row>
    <row r="223" spans="2:3" ht="14.5">
      <c r="B223" s="71" t="s">
        <v>2074</v>
      </c>
      <c r="C223" s="72"/>
    </row>
    <row r="224" spans="2:3" ht="14.5">
      <c r="B224" s="71" t="s">
        <v>808</v>
      </c>
      <c r="C224" s="73" t="s">
        <v>809</v>
      </c>
    </row>
    <row r="225" spans="2:7" ht="14.5">
      <c r="B225" s="16" t="s">
        <v>810</v>
      </c>
      <c r="C225" s="17" t="s">
        <v>811</v>
      </c>
    </row>
    <row r="226" spans="2:7" ht="14.5">
      <c r="B226" s="16" t="s">
        <v>812</v>
      </c>
      <c r="C226" s="17" t="s">
        <v>811</v>
      </c>
    </row>
    <row r="227" spans="2:7" ht="14.5">
      <c r="B227" s="16" t="s">
        <v>813</v>
      </c>
      <c r="C227" s="17" t="s">
        <v>811</v>
      </c>
    </row>
    <row r="228" spans="2:7" ht="14.5">
      <c r="B228" s="16" t="s">
        <v>814</v>
      </c>
      <c r="C228" s="17" t="s">
        <v>811</v>
      </c>
    </row>
    <row r="229" spans="2:7" ht="14.5">
      <c r="B229" s="16" t="s">
        <v>815</v>
      </c>
      <c r="C229" s="17" t="s">
        <v>811</v>
      </c>
    </row>
    <row r="230" spans="2:7" ht="14.5">
      <c r="B230" s="16" t="s">
        <v>816</v>
      </c>
      <c r="C230" s="17" t="s">
        <v>811</v>
      </c>
    </row>
    <row r="231" spans="2:7" ht="14.5">
      <c r="B231" s="71" t="s">
        <v>817</v>
      </c>
      <c r="C231" s="72" t="s">
        <v>811</v>
      </c>
    </row>
    <row r="233" spans="2:7" ht="14.5">
      <c r="B233" s="16" t="s">
        <v>52</v>
      </c>
      <c r="C233" s="17"/>
      <c r="D233" s="16"/>
    </row>
    <row r="234" spans="2:7" ht="29">
      <c r="B234" s="20" t="s">
        <v>53</v>
      </c>
      <c r="C234" s="18" t="s">
        <v>54</v>
      </c>
      <c r="D234" s="20" t="s">
        <v>55</v>
      </c>
    </row>
    <row r="235" spans="2:7" ht="14.5">
      <c r="B235" s="16" t="s">
        <v>39</v>
      </c>
      <c r="C235" s="17" t="s">
        <v>39</v>
      </c>
      <c r="D235" s="16" t="s">
        <v>39</v>
      </c>
    </row>
    <row r="237" spans="2:7" ht="13">
      <c r="B237" s="24" t="s">
        <v>56</v>
      </c>
      <c r="C237" s="25">
        <v>46326</v>
      </c>
      <c r="D237" s="14"/>
      <c r="E237" s="13"/>
      <c r="F237" s="30"/>
    </row>
    <row r="238" spans="2:7" ht="13">
      <c r="B238" s="24" t="s">
        <v>57</v>
      </c>
      <c r="C238" s="26" t="s">
        <v>58</v>
      </c>
      <c r="D238" s="24" t="s">
        <v>59</v>
      </c>
      <c r="E238" s="27" t="s">
        <v>60</v>
      </c>
      <c r="F238" s="29" t="s">
        <v>61</v>
      </c>
      <c r="G238" s="12"/>
    </row>
    <row r="239" spans="2:7">
      <c r="B239" s="22" t="s">
        <v>39</v>
      </c>
      <c r="C239" s="23" t="s">
        <v>39</v>
      </c>
      <c r="D239" s="22" t="s">
        <v>39</v>
      </c>
      <c r="E239" s="19" t="s">
        <v>39</v>
      </c>
      <c r="F239" s="28" t="s">
        <v>39</v>
      </c>
    </row>
    <row r="242" spans="2:4" ht="13">
      <c r="B242" s="4" t="s">
        <v>62</v>
      </c>
    </row>
    <row r="243" spans="2:4" ht="13">
      <c r="B243" s="4"/>
    </row>
    <row r="244" spans="2:4" ht="13">
      <c r="B244" s="4" t="s">
        <v>1810</v>
      </c>
    </row>
    <row r="245" spans="2:4" ht="13">
      <c r="B245" s="24" t="s">
        <v>63</v>
      </c>
      <c r="C245" s="26" t="s">
        <v>64</v>
      </c>
      <c r="D245" s="4"/>
    </row>
    <row r="246" spans="2:4">
      <c r="B246" s="14" t="s">
        <v>39</v>
      </c>
      <c r="C246" s="15" t="s">
        <v>39</v>
      </c>
    </row>
    <row r="248" spans="2:4" ht="13">
      <c r="B248" s="24" t="s">
        <v>65</v>
      </c>
      <c r="C248" s="26" t="s">
        <v>64</v>
      </c>
    </row>
    <row r="249" spans="2:4">
      <c r="B249" s="14" t="s">
        <v>39</v>
      </c>
      <c r="C249" s="15" t="s">
        <v>39</v>
      </c>
    </row>
    <row r="251" spans="2:4" ht="13">
      <c r="B251" s="24" t="s">
        <v>66</v>
      </c>
      <c r="C251" s="26" t="s">
        <v>67</v>
      </c>
    </row>
    <row r="252" spans="2:4">
      <c r="B252" s="14" t="s">
        <v>39</v>
      </c>
      <c r="C252" s="15" t="s">
        <v>39</v>
      </c>
    </row>
    <row r="254" spans="2:4" ht="13">
      <c r="B254" s="27" t="s">
        <v>68</v>
      </c>
      <c r="C254" s="26" t="s">
        <v>67</v>
      </c>
    </row>
    <row r="255" spans="2:4">
      <c r="B255" s="13" t="s">
        <v>39</v>
      </c>
      <c r="C255" s="15" t="s">
        <v>39</v>
      </c>
    </row>
    <row r="257" spans="2:7" ht="13">
      <c r="B257" s="24" t="s">
        <v>69</v>
      </c>
      <c r="C257" s="26" t="s">
        <v>39</v>
      </c>
    </row>
    <row r="259" spans="2:7" ht="13">
      <c r="B259" s="24" t="s">
        <v>70</v>
      </c>
      <c r="C259" s="25">
        <v>46326</v>
      </c>
      <c r="D259" s="14"/>
      <c r="E259" s="13"/>
      <c r="F259" s="30"/>
    </row>
    <row r="260" spans="2:7" ht="13">
      <c r="B260" s="24" t="s">
        <v>57</v>
      </c>
      <c r="C260" s="26" t="s">
        <v>58</v>
      </c>
      <c r="D260" s="24" t="s">
        <v>59</v>
      </c>
      <c r="E260" s="27" t="s">
        <v>60</v>
      </c>
      <c r="F260" s="29" t="s">
        <v>61</v>
      </c>
      <c r="G260" s="12"/>
    </row>
    <row r="261" spans="2:7">
      <c r="B261" s="22" t="s">
        <v>39</v>
      </c>
      <c r="C261" s="23" t="s">
        <v>39</v>
      </c>
      <c r="D261" s="22" t="s">
        <v>39</v>
      </c>
      <c r="E261" s="19" t="s">
        <v>39</v>
      </c>
      <c r="F261" s="28" t="s">
        <v>39</v>
      </c>
    </row>
    <row r="262" spans="2:7" ht="13">
      <c r="B262" s="4" t="s">
        <v>62</v>
      </c>
    </row>
    <row r="263" spans="2:7" ht="13">
      <c r="B263" s="4"/>
    </row>
    <row r="264" spans="2:7" ht="13">
      <c r="B264" s="4" t="s">
        <v>1810</v>
      </c>
    </row>
    <row r="265" spans="2:7" ht="13">
      <c r="B265" s="24" t="s">
        <v>63</v>
      </c>
      <c r="C265" s="26" t="s">
        <v>64</v>
      </c>
      <c r="D265" s="4"/>
    </row>
    <row r="266" spans="2:7">
      <c r="B266" s="14" t="s">
        <v>39</v>
      </c>
      <c r="C266" s="15" t="s">
        <v>39</v>
      </c>
    </row>
    <row r="268" spans="2:7" ht="13">
      <c r="B268" s="24" t="s">
        <v>65</v>
      </c>
      <c r="C268" s="26" t="s">
        <v>64</v>
      </c>
    </row>
    <row r="269" spans="2:7">
      <c r="B269" s="14" t="s">
        <v>39</v>
      </c>
      <c r="C269" s="15" t="s">
        <v>39</v>
      </c>
    </row>
    <row r="271" spans="2:7" ht="13">
      <c r="B271" s="24" t="s">
        <v>66</v>
      </c>
      <c r="C271" s="26" t="s">
        <v>67</v>
      </c>
    </row>
    <row r="272" spans="2:7">
      <c r="B272" s="14" t="s">
        <v>39</v>
      </c>
      <c r="C272" s="15" t="s">
        <v>39</v>
      </c>
    </row>
    <row r="274" spans="2:80" ht="13">
      <c r="B274" s="27" t="s">
        <v>68</v>
      </c>
      <c r="C274" s="26" t="s">
        <v>67</v>
      </c>
    </row>
    <row r="275" spans="2:80">
      <c r="B275" s="13" t="s">
        <v>39</v>
      </c>
      <c r="C275" s="15" t="s">
        <v>39</v>
      </c>
    </row>
    <row r="277" spans="2:80" ht="13">
      <c r="B277" s="24" t="s">
        <v>69</v>
      </c>
      <c r="C277" s="26" t="s">
        <v>39</v>
      </c>
    </row>
    <row r="280" spans="2:80" ht="13">
      <c r="B280" s="4" t="s">
        <v>1811</v>
      </c>
    </row>
    <row r="282" spans="2:80" ht="13">
      <c r="B282" s="24" t="s">
        <v>57</v>
      </c>
      <c r="C282" s="26" t="s">
        <v>71</v>
      </c>
      <c r="D282" s="24" t="s">
        <v>72</v>
      </c>
      <c r="E282" s="24" t="s">
        <v>73</v>
      </c>
      <c r="F282" s="12"/>
    </row>
    <row r="283" spans="2:80">
      <c r="B283" s="14" t="s">
        <v>39</v>
      </c>
      <c r="C283" s="15" t="s">
        <v>39</v>
      </c>
      <c r="D283" s="14" t="s">
        <v>39</v>
      </c>
      <c r="E283" s="14" t="s">
        <v>39</v>
      </c>
    </row>
    <row r="286" spans="2:80" ht="13">
      <c r="B286" s="4" t="s">
        <v>74</v>
      </c>
      <c r="C286" s="9" t="s">
        <v>39</v>
      </c>
      <c r="D286" s="4"/>
      <c r="E286" s="4"/>
      <c r="F286" s="12"/>
      <c r="G286" s="12"/>
      <c r="H286" s="12"/>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row>
    <row r="288" spans="2:80" ht="13">
      <c r="B288" s="4" t="s">
        <v>1812</v>
      </c>
    </row>
    <row r="290" spans="2:7" ht="13">
      <c r="B290" s="24" t="s">
        <v>75</v>
      </c>
      <c r="C290" s="26" t="s">
        <v>64</v>
      </c>
      <c r="D290" s="4"/>
    </row>
    <row r="291" spans="2:7">
      <c r="B291" s="14" t="s">
        <v>39</v>
      </c>
      <c r="C291" s="15" t="s">
        <v>39</v>
      </c>
    </row>
    <row r="294" spans="2:7" ht="13">
      <c r="B294" s="24" t="s">
        <v>76</v>
      </c>
      <c r="C294" s="26" t="s">
        <v>77</v>
      </c>
      <c r="D294" s="4"/>
    </row>
    <row r="295" spans="2:7">
      <c r="B295" s="14" t="s">
        <v>39</v>
      </c>
      <c r="C295" s="15" t="s">
        <v>39</v>
      </c>
    </row>
    <row r="298" spans="2:7" ht="13">
      <c r="B298" s="4" t="s">
        <v>78</v>
      </c>
    </row>
    <row r="301" spans="2:7" ht="13">
      <c r="B301" s="4" t="s">
        <v>1813</v>
      </c>
    </row>
    <row r="303" spans="2:7" ht="13">
      <c r="B303" s="24" t="s">
        <v>57</v>
      </c>
      <c r="C303" s="26" t="s">
        <v>79</v>
      </c>
      <c r="D303" s="24" t="s">
        <v>71</v>
      </c>
      <c r="E303" s="24" t="s">
        <v>72</v>
      </c>
      <c r="F303" s="29" t="s">
        <v>73</v>
      </c>
      <c r="G303" s="12"/>
    </row>
    <row r="304" spans="2:7">
      <c r="B304" s="14" t="s">
        <v>39</v>
      </c>
      <c r="C304" s="15" t="s">
        <v>39</v>
      </c>
      <c r="D304" s="14" t="s">
        <v>39</v>
      </c>
      <c r="E304" s="14" t="s">
        <v>39</v>
      </c>
      <c r="F304" s="21" t="s">
        <v>39</v>
      </c>
    </row>
    <row r="307" spans="2:80" ht="13">
      <c r="B307" s="4" t="s">
        <v>74</v>
      </c>
      <c r="C307" s="9" t="s">
        <v>39</v>
      </c>
      <c r="D307" s="4"/>
      <c r="E307" s="4"/>
      <c r="F307" s="12"/>
      <c r="G307" s="12"/>
      <c r="H307" s="12"/>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c r="BX307" s="4"/>
      <c r="BY307" s="4"/>
      <c r="BZ307" s="4"/>
      <c r="CA307" s="4"/>
      <c r="CB307" s="4"/>
    </row>
    <row r="309" spans="2:80" ht="13">
      <c r="B309" s="4" t="s">
        <v>1812</v>
      </c>
    </row>
    <row r="311" spans="2:80" ht="13">
      <c r="B311" s="24" t="s">
        <v>75</v>
      </c>
      <c r="C311" s="26" t="s">
        <v>64</v>
      </c>
      <c r="D311" s="4"/>
    </row>
    <row r="312" spans="2:80">
      <c r="B312" s="14" t="s">
        <v>39</v>
      </c>
      <c r="C312" s="15" t="s">
        <v>39</v>
      </c>
    </row>
    <row r="315" spans="2:80" ht="13">
      <c r="B315" s="24" t="s">
        <v>76</v>
      </c>
      <c r="C315" s="26" t="s">
        <v>77</v>
      </c>
      <c r="D315" s="4"/>
    </row>
    <row r="316" spans="2:80">
      <c r="B316" s="14" t="s">
        <v>39</v>
      </c>
      <c r="C316" s="15" t="s">
        <v>39</v>
      </c>
    </row>
    <row r="319" spans="2:80" ht="13">
      <c r="B319" s="4" t="s">
        <v>78</v>
      </c>
    </row>
    <row r="322" spans="2:7" ht="13">
      <c r="B322" s="4" t="s">
        <v>1814</v>
      </c>
    </row>
    <row r="323" spans="2:7" ht="13">
      <c r="B323" s="24" t="s">
        <v>57</v>
      </c>
      <c r="C323" s="26" t="s">
        <v>80</v>
      </c>
      <c r="D323" s="24" t="s">
        <v>81</v>
      </c>
      <c r="E323" s="24" t="s">
        <v>82</v>
      </c>
      <c r="F323" s="29" t="s">
        <v>83</v>
      </c>
      <c r="G323" s="12"/>
    </row>
    <row r="324" spans="2:7">
      <c r="B324" s="14" t="s">
        <v>39</v>
      </c>
      <c r="C324" s="15" t="s">
        <v>39</v>
      </c>
      <c r="D324" s="14" t="s">
        <v>39</v>
      </c>
      <c r="E324" s="14" t="s">
        <v>39</v>
      </c>
      <c r="F324" s="21" t="s">
        <v>39</v>
      </c>
    </row>
    <row r="325" spans="2:7">
      <c r="B325" s="2" t="s">
        <v>127</v>
      </c>
    </row>
  </sheetData>
  <mergeCells count="3">
    <mergeCell ref="B1:E1"/>
    <mergeCell ref="C3:C7"/>
    <mergeCell ref="D3:D7"/>
  </mergeCells>
  <hyperlinks>
    <hyperlink ref="A1" location="Index!A1" display="Index" xr:uid="{D4604210-6335-4E9D-9C43-AC647F8333AB}"/>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4AB5C-CD19-4B94-98C7-FFC023E2DCC5}">
  <sheetPr codeName="Sheet49"/>
  <dimension ref="A1:CB187"/>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1518</v>
      </c>
      <c r="C1" s="255"/>
      <c r="D1" s="255"/>
      <c r="E1" s="255"/>
    </row>
    <row r="3" spans="1:9" ht="14.5">
      <c r="B3" s="68" t="s">
        <v>1518</v>
      </c>
      <c r="C3" s="256"/>
      <c r="D3" s="262"/>
    </row>
    <row r="4" spans="1:9" ht="14.5">
      <c r="B4" s="69" t="s">
        <v>1519</v>
      </c>
      <c r="C4" s="256"/>
      <c r="D4" s="262"/>
    </row>
    <row r="5" spans="1:9" ht="14.5">
      <c r="B5" s="69" t="s">
        <v>135</v>
      </c>
      <c r="C5" s="256"/>
      <c r="D5" s="262"/>
    </row>
    <row r="6" spans="1:9" ht="14.5">
      <c r="B6" s="16" t="s">
        <v>1479</v>
      </c>
      <c r="C6" s="256"/>
      <c r="D6" s="262"/>
    </row>
    <row r="7" spans="1:9" ht="14.5">
      <c r="B7" s="20" t="s">
        <v>1520</v>
      </c>
      <c r="C7" s="256"/>
      <c r="D7" s="262"/>
    </row>
    <row r="8" spans="1:9" ht="29">
      <c r="B8" s="69" t="s">
        <v>137</v>
      </c>
      <c r="C8" s="79" t="s">
        <v>138</v>
      </c>
      <c r="D8" s="79" t="s">
        <v>139</v>
      </c>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3197</v>
      </c>
      <c r="C15" s="7" t="s">
        <v>29</v>
      </c>
      <c r="D15" s="2" t="s">
        <v>874</v>
      </c>
      <c r="E15" s="2" t="s">
        <v>875</v>
      </c>
      <c r="F15" s="10">
        <v>702675</v>
      </c>
      <c r="G15" s="10">
        <v>5703.26</v>
      </c>
      <c r="H15" s="10">
        <v>22.86</v>
      </c>
    </row>
    <row r="16" spans="1:9">
      <c r="B16" s="2" t="s">
        <v>3199</v>
      </c>
      <c r="C16" s="7" t="s">
        <v>29</v>
      </c>
      <c r="D16" s="2" t="s">
        <v>729</v>
      </c>
      <c r="E16" s="2" t="s">
        <v>730</v>
      </c>
      <c r="F16" s="10">
        <v>103381</v>
      </c>
      <c r="G16" s="10">
        <v>5042.51</v>
      </c>
      <c r="H16" s="10">
        <v>20.21</v>
      </c>
    </row>
    <row r="17" spans="2:8">
      <c r="B17" s="2" t="s">
        <v>884</v>
      </c>
      <c r="C17" s="7" t="s">
        <v>29</v>
      </c>
      <c r="D17" s="2" t="s">
        <v>93</v>
      </c>
      <c r="E17" s="2" t="s">
        <v>885</v>
      </c>
      <c r="F17" s="10">
        <v>4815155</v>
      </c>
      <c r="G17" s="10">
        <v>4185.33</v>
      </c>
      <c r="H17" s="10">
        <v>16.78</v>
      </c>
    </row>
    <row r="18" spans="2:8">
      <c r="B18" s="2" t="s">
        <v>3361</v>
      </c>
      <c r="C18" s="7" t="s">
        <v>29</v>
      </c>
      <c r="D18" s="2" t="s">
        <v>874</v>
      </c>
      <c r="E18" s="2" t="s">
        <v>1135</v>
      </c>
      <c r="F18" s="10">
        <v>1554497</v>
      </c>
      <c r="G18" s="10">
        <v>2598.65</v>
      </c>
      <c r="H18" s="10">
        <v>10.42</v>
      </c>
    </row>
    <row r="19" spans="2:8">
      <c r="B19" s="2" t="s">
        <v>3364</v>
      </c>
      <c r="C19" s="7" t="s">
        <v>29</v>
      </c>
      <c r="D19" s="2" t="s">
        <v>874</v>
      </c>
      <c r="E19" s="2" t="s">
        <v>1131</v>
      </c>
      <c r="F19" s="10">
        <v>544819</v>
      </c>
      <c r="G19" s="10">
        <v>2298.59</v>
      </c>
      <c r="H19" s="10">
        <v>9.2100000000000009</v>
      </c>
    </row>
    <row r="20" spans="2:8">
      <c r="B20" s="2" t="s">
        <v>3373</v>
      </c>
      <c r="C20" s="7" t="s">
        <v>29</v>
      </c>
      <c r="D20" s="2" t="s">
        <v>874</v>
      </c>
      <c r="E20" s="2" t="s">
        <v>1144</v>
      </c>
      <c r="F20" s="10">
        <v>418506</v>
      </c>
      <c r="G20" s="10">
        <v>1825.52</v>
      </c>
      <c r="H20" s="10">
        <v>7.32</v>
      </c>
    </row>
    <row r="21" spans="2:8">
      <c r="B21" s="2" t="s">
        <v>3243</v>
      </c>
      <c r="C21" s="7" t="s">
        <v>29</v>
      </c>
      <c r="D21" s="2" t="s">
        <v>874</v>
      </c>
      <c r="E21" s="2" t="s">
        <v>1148</v>
      </c>
      <c r="F21" s="10">
        <v>274937</v>
      </c>
      <c r="G21" s="10">
        <v>787.28</v>
      </c>
      <c r="H21" s="10">
        <v>3.16</v>
      </c>
    </row>
    <row r="22" spans="2:8">
      <c r="B22" s="2" t="s">
        <v>3389</v>
      </c>
      <c r="C22" s="7" t="s">
        <v>29</v>
      </c>
      <c r="D22" s="2" t="s">
        <v>874</v>
      </c>
      <c r="E22" s="2" t="s">
        <v>1521</v>
      </c>
      <c r="F22" s="10">
        <v>689035</v>
      </c>
      <c r="G22" s="10">
        <v>752.91</v>
      </c>
      <c r="H22" s="10">
        <v>3.02</v>
      </c>
    </row>
    <row r="23" spans="2:8">
      <c r="B23" s="2" t="s">
        <v>3390</v>
      </c>
      <c r="C23" s="7" t="s">
        <v>29</v>
      </c>
      <c r="D23" s="2" t="s">
        <v>874</v>
      </c>
      <c r="E23" s="2" t="s">
        <v>1236</v>
      </c>
      <c r="F23" s="10">
        <v>47861</v>
      </c>
      <c r="G23" s="10">
        <v>733.33</v>
      </c>
      <c r="H23" s="10">
        <v>2.94</v>
      </c>
    </row>
    <row r="24" spans="2:8">
      <c r="B24" s="2" t="s">
        <v>3391</v>
      </c>
      <c r="C24" s="7" t="s">
        <v>29</v>
      </c>
      <c r="D24" s="2" t="s">
        <v>874</v>
      </c>
      <c r="E24" s="2" t="s">
        <v>1143</v>
      </c>
      <c r="F24" s="10">
        <v>590732</v>
      </c>
      <c r="G24" s="10">
        <v>711.24</v>
      </c>
      <c r="H24" s="10">
        <v>2.85</v>
      </c>
    </row>
    <row r="25" spans="2:8">
      <c r="B25" s="2" t="s">
        <v>1511</v>
      </c>
      <c r="C25" s="7" t="s">
        <v>29</v>
      </c>
      <c r="D25" s="2" t="s">
        <v>874</v>
      </c>
      <c r="E25" s="2" t="s">
        <v>1512</v>
      </c>
      <c r="F25" s="10">
        <v>168074</v>
      </c>
      <c r="G25" s="10">
        <v>351.64</v>
      </c>
      <c r="H25" s="10">
        <v>1.41</v>
      </c>
    </row>
    <row r="26" spans="2:8" ht="13">
      <c r="B26" s="4" t="s">
        <v>2700</v>
      </c>
    </row>
    <row r="27" spans="2:8">
      <c r="B27" s="2" t="s">
        <v>11</v>
      </c>
      <c r="C27" s="7" t="s">
        <v>11</v>
      </c>
      <c r="D27" s="2" t="s">
        <v>11</v>
      </c>
      <c r="E27" s="2" t="s">
        <v>11</v>
      </c>
      <c r="F27" s="10" t="s">
        <v>11</v>
      </c>
      <c r="G27" s="10" t="s">
        <v>11</v>
      </c>
      <c r="H27" s="10" t="s">
        <v>11</v>
      </c>
    </row>
    <row r="28" spans="2:8" ht="13">
      <c r="B28" s="4" t="s">
        <v>12</v>
      </c>
      <c r="C28" s="9"/>
      <c r="D28" s="4"/>
      <c r="E28" s="4"/>
      <c r="F28" s="12"/>
      <c r="G28" s="12">
        <f>SUM(G12:G27)</f>
        <v>24990.260000000002</v>
      </c>
      <c r="H28" s="12">
        <f>SUM(H12:H27)</f>
        <v>100.17999999999996</v>
      </c>
    </row>
    <row r="29" spans="2:8" ht="13">
      <c r="B29" s="5" t="s">
        <v>1</v>
      </c>
      <c r="C29" s="8" t="s">
        <v>2</v>
      </c>
      <c r="D29" s="5" t="s">
        <v>14</v>
      </c>
      <c r="E29" s="5" t="s">
        <v>4</v>
      </c>
      <c r="F29" s="11" t="s">
        <v>5</v>
      </c>
      <c r="G29" s="11" t="s">
        <v>6</v>
      </c>
      <c r="H29" s="11" t="s">
        <v>7</v>
      </c>
    </row>
    <row r="30" spans="2:8" ht="13">
      <c r="B30" s="4" t="s">
        <v>15</v>
      </c>
    </row>
    <row r="31" spans="2:8" ht="13">
      <c r="B31" s="4" t="s">
        <v>10</v>
      </c>
    </row>
    <row r="32" spans="2:8" ht="13">
      <c r="B32" s="4" t="s">
        <v>16</v>
      </c>
    </row>
    <row r="33" spans="2:8">
      <c r="B33" s="2" t="s">
        <v>11</v>
      </c>
      <c r="C33" s="7" t="s">
        <v>11</v>
      </c>
      <c r="D33" s="2" t="s">
        <v>11</v>
      </c>
      <c r="E33" s="2" t="s">
        <v>11</v>
      </c>
      <c r="F33" s="10" t="s">
        <v>11</v>
      </c>
      <c r="G33" s="10" t="s">
        <v>11</v>
      </c>
      <c r="H33" s="10" t="s">
        <v>11</v>
      </c>
    </row>
    <row r="34" spans="2:8" ht="13">
      <c r="B34" s="4" t="s">
        <v>20</v>
      </c>
      <c r="C34" s="9"/>
      <c r="D34" s="4"/>
      <c r="E34" s="4"/>
      <c r="F34" s="12"/>
      <c r="G34" s="12">
        <f>SUM(G29:G33)</f>
        <v>0</v>
      </c>
      <c r="H34" s="12">
        <f>SUM(H29:H33)</f>
        <v>0</v>
      </c>
    </row>
    <row r="35" spans="2:8" ht="13">
      <c r="B35" s="4" t="s">
        <v>21</v>
      </c>
    </row>
    <row r="36" spans="2:8">
      <c r="B36" s="2" t="s">
        <v>11</v>
      </c>
      <c r="C36" s="7" t="s">
        <v>11</v>
      </c>
      <c r="D36" s="2" t="s">
        <v>11</v>
      </c>
      <c r="E36" s="2" t="s">
        <v>11</v>
      </c>
      <c r="F36" s="10" t="s">
        <v>11</v>
      </c>
      <c r="G36" s="10" t="s">
        <v>11</v>
      </c>
      <c r="H36" s="10" t="s">
        <v>11</v>
      </c>
    </row>
    <row r="37" spans="2:8" ht="13">
      <c r="B37" s="4" t="s">
        <v>23</v>
      </c>
      <c r="C37" s="9"/>
      <c r="D37" s="4"/>
      <c r="E37" s="4"/>
      <c r="F37" s="12"/>
      <c r="G37" s="12">
        <f>SUM(G35:G36)</f>
        <v>0</v>
      </c>
      <c r="H37" s="12">
        <f>SUM(H35:H36)</f>
        <v>0</v>
      </c>
    </row>
    <row r="38" spans="2:8" ht="13">
      <c r="B38" s="4" t="s">
        <v>24</v>
      </c>
    </row>
    <row r="39" spans="2:8">
      <c r="B39" s="2" t="s">
        <v>11</v>
      </c>
      <c r="C39" s="7" t="s">
        <v>11</v>
      </c>
      <c r="D39" s="2" t="s">
        <v>11</v>
      </c>
      <c r="E39" s="2" t="s">
        <v>11</v>
      </c>
      <c r="F39" s="10" t="s">
        <v>11</v>
      </c>
      <c r="G39" s="10" t="s">
        <v>11</v>
      </c>
      <c r="H39" s="10" t="s">
        <v>11</v>
      </c>
    </row>
    <row r="40" spans="2:8" ht="13">
      <c r="B40" s="4" t="s">
        <v>25</v>
      </c>
      <c r="C40" s="9"/>
      <c r="D40" s="4"/>
      <c r="E40" s="4"/>
      <c r="F40" s="12"/>
      <c r="G40" s="12">
        <f>SUM(G38:G39)</f>
        <v>0</v>
      </c>
      <c r="H40" s="12">
        <f>SUM(H38:H39)</f>
        <v>0</v>
      </c>
    </row>
    <row r="41" spans="2:8" ht="13">
      <c r="B41" s="4" t="s">
        <v>340</v>
      </c>
    </row>
    <row r="42" spans="2:8">
      <c r="B42" s="2" t="s">
        <v>11</v>
      </c>
      <c r="C42" s="7" t="s">
        <v>11</v>
      </c>
      <c r="D42" s="2" t="s">
        <v>11</v>
      </c>
      <c r="E42" s="2" t="s">
        <v>11</v>
      </c>
      <c r="F42" s="10" t="s">
        <v>11</v>
      </c>
      <c r="G42" s="10" t="s">
        <v>11</v>
      </c>
      <c r="H42" s="10" t="s">
        <v>11</v>
      </c>
    </row>
    <row r="43" spans="2:8" ht="13">
      <c r="B43" s="4" t="s">
        <v>126</v>
      </c>
      <c r="C43" s="9"/>
      <c r="D43" s="4"/>
      <c r="E43" s="4"/>
      <c r="F43" s="12"/>
      <c r="G43" s="12">
        <f>SUM(G41:G42)</f>
        <v>0</v>
      </c>
      <c r="H43" s="12">
        <f>SUM(H41:H42)</f>
        <v>0</v>
      </c>
    </row>
    <row r="44" spans="2:8" ht="13">
      <c r="B44" s="4" t="s">
        <v>26</v>
      </c>
    </row>
    <row r="45" spans="2:8">
      <c r="B45" s="2" t="s">
        <v>11</v>
      </c>
      <c r="C45" s="7" t="s">
        <v>11</v>
      </c>
      <c r="D45" s="2" t="s">
        <v>11</v>
      </c>
      <c r="E45" s="2" t="s">
        <v>11</v>
      </c>
      <c r="F45" s="10" t="s">
        <v>11</v>
      </c>
      <c r="G45" s="10" t="s">
        <v>11</v>
      </c>
      <c r="H45" s="10" t="s">
        <v>11</v>
      </c>
    </row>
    <row r="46" spans="2:8" ht="13">
      <c r="B46" s="4" t="s">
        <v>125</v>
      </c>
      <c r="C46" s="9"/>
      <c r="D46" s="4"/>
      <c r="E46" s="4"/>
      <c r="F46" s="12"/>
      <c r="G46" s="12">
        <f>SUM(G44:G45)</f>
        <v>0</v>
      </c>
      <c r="H46" s="12">
        <f>SUM(H44:H45)</f>
        <v>0</v>
      </c>
    </row>
    <row r="47" spans="2:8" ht="13">
      <c r="B47" s="4" t="s">
        <v>27</v>
      </c>
    </row>
    <row r="48" spans="2:8">
      <c r="B48" s="2" t="s">
        <v>11</v>
      </c>
      <c r="C48" s="7" t="s">
        <v>11</v>
      </c>
      <c r="D48" s="2" t="s">
        <v>11</v>
      </c>
      <c r="E48" s="2" t="s">
        <v>11</v>
      </c>
      <c r="F48" s="10" t="s">
        <v>11</v>
      </c>
      <c r="G48" s="10" t="s">
        <v>11</v>
      </c>
      <c r="H48" s="10" t="s">
        <v>11</v>
      </c>
    </row>
    <row r="49" spans="2:8" ht="13">
      <c r="B49" s="4" t="s">
        <v>28</v>
      </c>
      <c r="C49" s="9"/>
      <c r="D49" s="4"/>
      <c r="E49" s="4"/>
      <c r="F49" s="12"/>
      <c r="G49" s="12">
        <f>SUM(G47:G48)</f>
        <v>0</v>
      </c>
      <c r="H49" s="12">
        <f>SUM(H47:H48)</f>
        <v>0</v>
      </c>
    </row>
    <row r="50" spans="2:8" ht="13">
      <c r="B50" s="4" t="s">
        <v>128</v>
      </c>
    </row>
    <row r="51" spans="2:8">
      <c r="B51" s="2" t="s">
        <v>11</v>
      </c>
      <c r="C51" s="7" t="s">
        <v>11</v>
      </c>
      <c r="D51" s="2" t="s">
        <v>11</v>
      </c>
      <c r="E51" s="2" t="s">
        <v>11</v>
      </c>
      <c r="F51" s="10" t="s">
        <v>11</v>
      </c>
      <c r="G51" s="10" t="s">
        <v>11</v>
      </c>
      <c r="H51" s="10" t="s">
        <v>11</v>
      </c>
    </row>
    <row r="52" spans="2:8" ht="13">
      <c r="B52" s="4" t="s">
        <v>30</v>
      </c>
      <c r="C52" s="9"/>
      <c r="D52" s="4"/>
      <c r="E52" s="4"/>
      <c r="F52" s="12"/>
      <c r="G52" s="12">
        <f>SUM(G50:G51)</f>
        <v>0</v>
      </c>
      <c r="H52" s="12">
        <f>SUM(H50:H51)</f>
        <v>0</v>
      </c>
    </row>
    <row r="53" spans="2:8" ht="13">
      <c r="B53" s="4" t="s">
        <v>129</v>
      </c>
    </row>
    <row r="54" spans="2:8">
      <c r="B54" s="2" t="s">
        <v>11</v>
      </c>
      <c r="C54" s="7" t="s">
        <v>11</v>
      </c>
      <c r="D54" s="2" t="s">
        <v>11</v>
      </c>
      <c r="E54" s="2" t="s">
        <v>11</v>
      </c>
      <c r="F54" s="10" t="s">
        <v>11</v>
      </c>
      <c r="G54" s="10" t="s">
        <v>11</v>
      </c>
      <c r="H54" s="10" t="s">
        <v>11</v>
      </c>
    </row>
    <row r="55" spans="2:8" ht="13">
      <c r="B55" s="4" t="s">
        <v>31</v>
      </c>
      <c r="C55" s="9"/>
      <c r="D55" s="4"/>
      <c r="E55" s="4"/>
      <c r="F55" s="12"/>
      <c r="G55" s="12">
        <f>SUM(G53:G54)</f>
        <v>0</v>
      </c>
      <c r="H55" s="12">
        <f>SUM(H53:H54)</f>
        <v>0</v>
      </c>
    </row>
    <row r="56" spans="2:8" ht="13">
      <c r="B56" s="4" t="s">
        <v>130</v>
      </c>
    </row>
    <row r="57" spans="2:8">
      <c r="B57" s="2" t="s">
        <v>11</v>
      </c>
      <c r="C57" s="7" t="s">
        <v>11</v>
      </c>
      <c r="D57" s="2" t="s">
        <v>11</v>
      </c>
      <c r="E57" s="2" t="s">
        <v>11</v>
      </c>
      <c r="F57" s="10" t="s">
        <v>11</v>
      </c>
      <c r="G57" s="10" t="s">
        <v>11</v>
      </c>
      <c r="H57" s="10" t="s">
        <v>11</v>
      </c>
    </row>
    <row r="58" spans="2:8" ht="13">
      <c r="B58" s="4" t="s">
        <v>124</v>
      </c>
      <c r="C58" s="9"/>
      <c r="D58" s="4"/>
      <c r="E58" s="4"/>
      <c r="F58" s="12"/>
      <c r="G58" s="12">
        <f>SUM(G56:G57)</f>
        <v>0</v>
      </c>
      <c r="H58" s="12">
        <f>SUM(H56:H57)</f>
        <v>0</v>
      </c>
    </row>
    <row r="59" spans="2:8" ht="13">
      <c r="B59" s="4" t="s">
        <v>131</v>
      </c>
    </row>
    <row r="60" spans="2:8">
      <c r="B60" s="2" t="s">
        <v>11</v>
      </c>
      <c r="C60" s="7" t="s">
        <v>11</v>
      </c>
      <c r="D60" s="2" t="s">
        <v>11</v>
      </c>
      <c r="E60" s="2" t="s">
        <v>11</v>
      </c>
      <c r="F60" s="10" t="s">
        <v>11</v>
      </c>
      <c r="G60" s="10" t="s">
        <v>11</v>
      </c>
      <c r="H60" s="10" t="s">
        <v>11</v>
      </c>
    </row>
    <row r="61" spans="2:8" ht="13">
      <c r="B61" s="4" t="s">
        <v>13</v>
      </c>
      <c r="C61" s="9"/>
      <c r="D61" s="4"/>
      <c r="E61" s="4"/>
      <c r="F61" s="12"/>
      <c r="G61" s="12">
        <f>SUM(G59:G60)</f>
        <v>0</v>
      </c>
      <c r="H61" s="12">
        <f>SUM(H59:H60)</f>
        <v>0</v>
      </c>
    </row>
    <row r="62" spans="2:8" ht="13">
      <c r="B62" s="4" t="s">
        <v>132</v>
      </c>
      <c r="C62" s="9"/>
      <c r="D62" s="4"/>
      <c r="E62" s="4"/>
      <c r="F62" s="12"/>
      <c r="G62" s="12">
        <v>8.36</v>
      </c>
      <c r="H62" s="12">
        <v>0.03</v>
      </c>
    </row>
    <row r="63" spans="2:8" ht="13">
      <c r="B63" s="4" t="s">
        <v>32</v>
      </c>
      <c r="C63" s="9"/>
      <c r="D63" s="4"/>
      <c r="E63" s="4"/>
      <c r="F63" s="12"/>
      <c r="G63" s="12">
        <v>24998.62</v>
      </c>
      <c r="H63" s="12">
        <v>100.21</v>
      </c>
    </row>
    <row r="64" spans="2:8" ht="13">
      <c r="B64" s="4" t="s">
        <v>326</v>
      </c>
      <c r="C64" s="9"/>
      <c r="D64" s="4"/>
      <c r="E64" s="4"/>
      <c r="F64" s="12"/>
      <c r="G64" s="12">
        <v>-50.279662799999059</v>
      </c>
      <c r="H64" s="12">
        <v>-0.20999999999999375</v>
      </c>
    </row>
    <row r="65" spans="2:8" ht="13">
      <c r="B65" s="4" t="s">
        <v>34</v>
      </c>
      <c r="C65" s="9"/>
      <c r="D65" s="4"/>
      <c r="E65" s="4"/>
      <c r="F65" s="12"/>
      <c r="G65" s="12">
        <v>24948.340337199999</v>
      </c>
      <c r="H65" s="12">
        <v>100</v>
      </c>
    </row>
    <row r="66" spans="2:8">
      <c r="B66" s="2" t="s">
        <v>35</v>
      </c>
    </row>
    <row r="67" spans="2:8" ht="13">
      <c r="B67" s="4" t="s">
        <v>36</v>
      </c>
    </row>
    <row r="68" spans="2:8" ht="13">
      <c r="B68" s="4" t="s">
        <v>37</v>
      </c>
      <c r="C68" s="7" t="s">
        <v>1793</v>
      </c>
    </row>
    <row r="69" spans="2:8" ht="13">
      <c r="B69" s="4" t="s">
        <v>40</v>
      </c>
      <c r="C69" s="7" t="s">
        <v>39</v>
      </c>
    </row>
    <row r="70" spans="2:8" ht="13">
      <c r="B70" s="4" t="s">
        <v>699</v>
      </c>
      <c r="C70" s="7" t="s">
        <v>39</v>
      </c>
    </row>
    <row r="71" spans="2:8" ht="13">
      <c r="B71" s="4" t="s">
        <v>41</v>
      </c>
      <c r="C71" s="7" t="s">
        <v>42</v>
      </c>
    </row>
    <row r="72" spans="2:8" ht="13">
      <c r="B72" s="4" t="s">
        <v>2369</v>
      </c>
      <c r="C72" s="9"/>
    </row>
    <row r="73" spans="2:8" ht="13">
      <c r="B73" s="4" t="s">
        <v>2370</v>
      </c>
      <c r="C73" s="9"/>
    </row>
    <row r="74" spans="2:8" ht="13">
      <c r="B74" s="4" t="s">
        <v>2371</v>
      </c>
      <c r="C74" s="9"/>
    </row>
    <row r="75" spans="2:8" ht="13">
      <c r="B75" s="4" t="s">
        <v>2372</v>
      </c>
      <c r="C75" s="9"/>
    </row>
    <row r="76" spans="2:8" ht="13">
      <c r="B76" s="4" t="s">
        <v>2373</v>
      </c>
      <c r="C76" s="9"/>
    </row>
    <row r="77" spans="2:8" ht="13">
      <c r="B77" s="4" t="s">
        <v>2374</v>
      </c>
      <c r="C77" s="9"/>
    </row>
    <row r="78" spans="2:8" ht="13">
      <c r="B78" s="4" t="s">
        <v>2375</v>
      </c>
      <c r="C78" s="9"/>
    </row>
    <row r="79" spans="2:8" ht="13">
      <c r="B79" s="4" t="s">
        <v>2376</v>
      </c>
      <c r="C79" s="9"/>
    </row>
    <row r="80" spans="2:8" ht="13">
      <c r="B80" s="4" t="s">
        <v>1481</v>
      </c>
      <c r="C80" s="9"/>
    </row>
    <row r="81" spans="2:4">
      <c r="B81" s="2" t="s">
        <v>43</v>
      </c>
    </row>
    <row r="82" spans="2:4">
      <c r="B82" s="2" t="s">
        <v>807</v>
      </c>
    </row>
    <row r="85" spans="2:4" ht="14.5">
      <c r="B85" s="71" t="s">
        <v>2074</v>
      </c>
      <c r="C85" s="72"/>
    </row>
    <row r="86" spans="2:4" ht="14.5">
      <c r="B86" s="71" t="s">
        <v>808</v>
      </c>
      <c r="C86" s="73" t="s">
        <v>809</v>
      </c>
    </row>
    <row r="87" spans="2:4" ht="14.5">
      <c r="B87" s="16" t="s">
        <v>810</v>
      </c>
      <c r="C87" s="17" t="s">
        <v>811</v>
      </c>
    </row>
    <row r="88" spans="2:4" ht="14.5">
      <c r="B88" s="16" t="s">
        <v>812</v>
      </c>
      <c r="C88" s="17" t="s">
        <v>811</v>
      </c>
    </row>
    <row r="89" spans="2:4" ht="14.5">
      <c r="B89" s="16" t="s">
        <v>813</v>
      </c>
      <c r="C89" s="17" t="s">
        <v>811</v>
      </c>
    </row>
    <row r="90" spans="2:4" ht="14.5">
      <c r="B90" s="16" t="s">
        <v>814</v>
      </c>
      <c r="C90" s="17" t="s">
        <v>811</v>
      </c>
    </row>
    <row r="91" spans="2:4" ht="14.5">
      <c r="B91" s="16" t="s">
        <v>815</v>
      </c>
      <c r="C91" s="17" t="s">
        <v>811</v>
      </c>
    </row>
    <row r="92" spans="2:4" ht="14.5">
      <c r="B92" s="16" t="s">
        <v>816</v>
      </c>
      <c r="C92" s="17" t="s">
        <v>811</v>
      </c>
    </row>
    <row r="93" spans="2:4" ht="14.5">
      <c r="B93" s="71" t="s">
        <v>817</v>
      </c>
      <c r="C93" s="72" t="s">
        <v>811</v>
      </c>
    </row>
    <row r="95" spans="2:4" ht="14.5">
      <c r="B95" s="16" t="s">
        <v>52</v>
      </c>
      <c r="C95" s="17"/>
      <c r="D95" s="16"/>
    </row>
    <row r="96" spans="2:4" ht="29">
      <c r="B96" s="20" t="s">
        <v>53</v>
      </c>
      <c r="C96" s="18" t="s">
        <v>54</v>
      </c>
      <c r="D96" s="20" t="s">
        <v>55</v>
      </c>
    </row>
    <row r="97" spans="2:7" ht="14.5">
      <c r="B97" s="16" t="s">
        <v>39</v>
      </c>
      <c r="C97" s="17" t="s">
        <v>39</v>
      </c>
      <c r="D97" s="16" t="s">
        <v>39</v>
      </c>
    </row>
    <row r="99" spans="2:7" ht="13">
      <c r="B99" s="24" t="s">
        <v>56</v>
      </c>
      <c r="C99" s="25">
        <v>46326</v>
      </c>
      <c r="D99" s="14"/>
      <c r="E99" s="13"/>
      <c r="F99" s="30"/>
    </row>
    <row r="100" spans="2:7" ht="13">
      <c r="B100" s="24" t="s">
        <v>57</v>
      </c>
      <c r="C100" s="26" t="s">
        <v>58</v>
      </c>
      <c r="D100" s="24" t="s">
        <v>59</v>
      </c>
      <c r="E100" s="27" t="s">
        <v>60</v>
      </c>
      <c r="F100" s="29" t="s">
        <v>61</v>
      </c>
      <c r="G100" s="12"/>
    </row>
    <row r="101" spans="2:7">
      <c r="B101" s="22" t="s">
        <v>39</v>
      </c>
      <c r="C101" s="23" t="s">
        <v>39</v>
      </c>
      <c r="D101" s="22" t="s">
        <v>39</v>
      </c>
      <c r="E101" s="19" t="s">
        <v>39</v>
      </c>
      <c r="F101" s="28" t="s">
        <v>39</v>
      </c>
    </row>
    <row r="104" spans="2:7" ht="13">
      <c r="B104" s="4" t="s">
        <v>62</v>
      </c>
    </row>
    <row r="105" spans="2:7" ht="13">
      <c r="B105" s="4"/>
    </row>
    <row r="106" spans="2:7" ht="13">
      <c r="B106" s="4" t="s">
        <v>1810</v>
      </c>
    </row>
    <row r="107" spans="2:7" ht="13">
      <c r="B107" s="24" t="s">
        <v>63</v>
      </c>
      <c r="C107" s="26" t="s">
        <v>64</v>
      </c>
      <c r="D107" s="4"/>
    </row>
    <row r="108" spans="2:7">
      <c r="B108" s="14" t="s">
        <v>39</v>
      </c>
      <c r="C108" s="15" t="s">
        <v>39</v>
      </c>
    </row>
    <row r="110" spans="2:7" ht="13">
      <c r="B110" s="24" t="s">
        <v>65</v>
      </c>
      <c r="C110" s="26" t="s">
        <v>64</v>
      </c>
    </row>
    <row r="111" spans="2:7">
      <c r="B111" s="14" t="s">
        <v>39</v>
      </c>
      <c r="C111" s="15" t="s">
        <v>39</v>
      </c>
    </row>
    <row r="113" spans="2:7" ht="13">
      <c r="B113" s="24" t="s">
        <v>66</v>
      </c>
      <c r="C113" s="26" t="s">
        <v>67</v>
      </c>
    </row>
    <row r="114" spans="2:7">
      <c r="B114" s="14" t="s">
        <v>39</v>
      </c>
      <c r="C114" s="15" t="s">
        <v>39</v>
      </c>
    </row>
    <row r="116" spans="2:7" ht="13">
      <c r="B116" s="27" t="s">
        <v>68</v>
      </c>
      <c r="C116" s="26" t="s">
        <v>67</v>
      </c>
    </row>
    <row r="117" spans="2:7">
      <c r="B117" s="13" t="s">
        <v>39</v>
      </c>
      <c r="C117" s="15" t="s">
        <v>39</v>
      </c>
    </row>
    <row r="119" spans="2:7" ht="13">
      <c r="B119" s="24" t="s">
        <v>69</v>
      </c>
      <c r="C119" s="26" t="s">
        <v>39</v>
      </c>
    </row>
    <row r="121" spans="2:7" ht="13">
      <c r="B121" s="24" t="s">
        <v>70</v>
      </c>
      <c r="C121" s="25">
        <v>46326</v>
      </c>
      <c r="D121" s="14"/>
      <c r="E121" s="13"/>
      <c r="F121" s="30"/>
    </row>
    <row r="122" spans="2:7" ht="13">
      <c r="B122" s="24" t="s">
        <v>57</v>
      </c>
      <c r="C122" s="26" t="s">
        <v>58</v>
      </c>
      <c r="D122" s="24" t="s">
        <v>59</v>
      </c>
      <c r="E122" s="27" t="s">
        <v>60</v>
      </c>
      <c r="F122" s="29" t="s">
        <v>61</v>
      </c>
      <c r="G122" s="12"/>
    </row>
    <row r="123" spans="2:7">
      <c r="B123" s="22" t="s">
        <v>39</v>
      </c>
      <c r="C123" s="23" t="s">
        <v>39</v>
      </c>
      <c r="D123" s="22" t="s">
        <v>39</v>
      </c>
      <c r="E123" s="19" t="s">
        <v>39</v>
      </c>
      <c r="F123" s="28" t="s">
        <v>39</v>
      </c>
    </row>
    <row r="124" spans="2:7" ht="13">
      <c r="B124" s="4" t="s">
        <v>62</v>
      </c>
    </row>
    <row r="125" spans="2:7" ht="13">
      <c r="B125" s="4"/>
    </row>
    <row r="126" spans="2:7" ht="13">
      <c r="B126" s="4" t="s">
        <v>1810</v>
      </c>
    </row>
    <row r="127" spans="2:7" ht="13">
      <c r="B127" s="24" t="s">
        <v>63</v>
      </c>
      <c r="C127" s="26" t="s">
        <v>64</v>
      </c>
      <c r="D127" s="4"/>
    </row>
    <row r="128" spans="2:7">
      <c r="B128" s="14" t="s">
        <v>39</v>
      </c>
      <c r="C128" s="15" t="s">
        <v>39</v>
      </c>
    </row>
    <row r="130" spans="2:6" ht="13">
      <c r="B130" s="24" t="s">
        <v>65</v>
      </c>
      <c r="C130" s="26" t="s">
        <v>64</v>
      </c>
    </row>
    <row r="131" spans="2:6">
      <c r="B131" s="14" t="s">
        <v>39</v>
      </c>
      <c r="C131" s="15" t="s">
        <v>39</v>
      </c>
    </row>
    <row r="133" spans="2:6" ht="13">
      <c r="B133" s="24" t="s">
        <v>66</v>
      </c>
      <c r="C133" s="26" t="s">
        <v>67</v>
      </c>
    </row>
    <row r="134" spans="2:6">
      <c r="B134" s="14" t="s">
        <v>39</v>
      </c>
      <c r="C134" s="15" t="s">
        <v>39</v>
      </c>
    </row>
    <row r="136" spans="2:6" ht="13">
      <c r="B136" s="27" t="s">
        <v>68</v>
      </c>
      <c r="C136" s="26" t="s">
        <v>67</v>
      </c>
    </row>
    <row r="137" spans="2:6">
      <c r="B137" s="13" t="s">
        <v>39</v>
      </c>
      <c r="C137" s="15" t="s">
        <v>39</v>
      </c>
    </row>
    <row r="139" spans="2:6" ht="13">
      <c r="B139" s="24" t="s">
        <v>69</v>
      </c>
      <c r="C139" s="26" t="s">
        <v>39</v>
      </c>
    </row>
    <row r="142" spans="2:6" ht="13">
      <c r="B142" s="4" t="s">
        <v>1811</v>
      </c>
    </row>
    <row r="144" spans="2:6" ht="13">
      <c r="B144" s="24" t="s">
        <v>57</v>
      </c>
      <c r="C144" s="26" t="s">
        <v>71</v>
      </c>
      <c r="D144" s="24" t="s">
        <v>72</v>
      </c>
      <c r="E144" s="24" t="s">
        <v>73</v>
      </c>
      <c r="F144" s="12"/>
    </row>
    <row r="145" spans="2:80">
      <c r="B145" s="14" t="s">
        <v>39</v>
      </c>
      <c r="C145" s="15" t="s">
        <v>39</v>
      </c>
      <c r="D145" s="14" t="s">
        <v>39</v>
      </c>
      <c r="E145" s="14" t="s">
        <v>39</v>
      </c>
    </row>
    <row r="148" spans="2:80" ht="13">
      <c r="B148" s="4" t="s">
        <v>74</v>
      </c>
      <c r="C148" s="9" t="s">
        <v>39</v>
      </c>
      <c r="D148" s="4"/>
      <c r="E148" s="4"/>
      <c r="F148" s="12"/>
      <c r="G148" s="12"/>
      <c r="H148" s="12"/>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row>
    <row r="150" spans="2:80" ht="13">
      <c r="B150" s="4" t="s">
        <v>1812</v>
      </c>
    </row>
    <row r="152" spans="2:80" ht="13">
      <c r="B152" s="24" t="s">
        <v>75</v>
      </c>
      <c r="C152" s="26" t="s">
        <v>64</v>
      </c>
      <c r="D152" s="4"/>
    </row>
    <row r="153" spans="2:80">
      <c r="B153" s="14" t="s">
        <v>39</v>
      </c>
      <c r="C153" s="15" t="s">
        <v>39</v>
      </c>
    </row>
    <row r="156" spans="2:80" ht="13">
      <c r="B156" s="24" t="s">
        <v>76</v>
      </c>
      <c r="C156" s="26" t="s">
        <v>77</v>
      </c>
      <c r="D156" s="4"/>
    </row>
    <row r="157" spans="2:80">
      <c r="B157" s="14" t="s">
        <v>39</v>
      </c>
      <c r="C157" s="15" t="s">
        <v>39</v>
      </c>
    </row>
    <row r="160" spans="2:80" ht="13">
      <c r="B160" s="4" t="s">
        <v>78</v>
      </c>
    </row>
    <row r="163" spans="2:80" ht="13">
      <c r="B163" s="4" t="s">
        <v>1813</v>
      </c>
    </row>
    <row r="165" spans="2:80" ht="13">
      <c r="B165" s="24" t="s">
        <v>57</v>
      </c>
      <c r="C165" s="26" t="s">
        <v>79</v>
      </c>
      <c r="D165" s="24" t="s">
        <v>71</v>
      </c>
      <c r="E165" s="24" t="s">
        <v>72</v>
      </c>
      <c r="F165" s="29" t="s">
        <v>73</v>
      </c>
      <c r="G165" s="12"/>
    </row>
    <row r="166" spans="2:80">
      <c r="B166" s="14" t="s">
        <v>39</v>
      </c>
      <c r="C166" s="15" t="s">
        <v>39</v>
      </c>
      <c r="D166" s="14" t="s">
        <v>39</v>
      </c>
      <c r="E166" s="14" t="s">
        <v>39</v>
      </c>
      <c r="F166" s="21" t="s">
        <v>39</v>
      </c>
    </row>
    <row r="169" spans="2:80" ht="13">
      <c r="B169" s="4" t="s">
        <v>74</v>
      </c>
      <c r="C169" s="9" t="s">
        <v>39</v>
      </c>
      <c r="D169" s="4"/>
      <c r="E169" s="4"/>
      <c r="F169" s="12"/>
      <c r="G169" s="12"/>
      <c r="H169" s="12"/>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row>
    <row r="171" spans="2:80" ht="13">
      <c r="B171" s="4" t="s">
        <v>1812</v>
      </c>
    </row>
    <row r="173" spans="2:80" ht="13">
      <c r="B173" s="24" t="s">
        <v>75</v>
      </c>
      <c r="C173" s="26" t="s">
        <v>64</v>
      </c>
      <c r="D173" s="4"/>
    </row>
    <row r="174" spans="2:80">
      <c r="B174" s="14" t="s">
        <v>39</v>
      </c>
      <c r="C174" s="15" t="s">
        <v>39</v>
      </c>
    </row>
    <row r="177" spans="2:7" ht="13">
      <c r="B177" s="24" t="s">
        <v>76</v>
      </c>
      <c r="C177" s="26" t="s">
        <v>77</v>
      </c>
      <c r="D177" s="4"/>
    </row>
    <row r="178" spans="2:7">
      <c r="B178" s="14" t="s">
        <v>39</v>
      </c>
      <c r="C178" s="15" t="s">
        <v>39</v>
      </c>
    </row>
    <row r="181" spans="2:7" ht="13">
      <c r="B181" s="4" t="s">
        <v>78</v>
      </c>
    </row>
    <row r="184" spans="2:7" ht="13">
      <c r="B184" s="4" t="s">
        <v>1814</v>
      </c>
    </row>
    <row r="185" spans="2:7" ht="13">
      <c r="B185" s="24" t="s">
        <v>57</v>
      </c>
      <c r="C185" s="26" t="s">
        <v>80</v>
      </c>
      <c r="D185" s="24" t="s">
        <v>81</v>
      </c>
      <c r="E185" s="24" t="s">
        <v>82</v>
      </c>
      <c r="F185" s="29" t="s">
        <v>83</v>
      </c>
      <c r="G185" s="12"/>
    </row>
    <row r="186" spans="2:7">
      <c r="B186" s="14" t="s">
        <v>39</v>
      </c>
      <c r="C186" s="15" t="s">
        <v>39</v>
      </c>
      <c r="D186" s="14" t="s">
        <v>39</v>
      </c>
      <c r="E186" s="14" t="s">
        <v>39</v>
      </c>
      <c r="F186" s="21" t="s">
        <v>39</v>
      </c>
    </row>
    <row r="187" spans="2:7">
      <c r="B187" s="2" t="s">
        <v>127</v>
      </c>
    </row>
  </sheetData>
  <mergeCells count="3">
    <mergeCell ref="B1:E1"/>
    <mergeCell ref="C3:C7"/>
    <mergeCell ref="D3:D7"/>
  </mergeCells>
  <hyperlinks>
    <hyperlink ref="A1" location="Index!A1" display="Index" xr:uid="{2655A04C-8611-4F9D-A371-F1F54B48B266}"/>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7545E-F01C-4868-AF20-57D12817558B}">
  <sheetPr codeName="Sheet48"/>
  <dimension ref="A1:CB220"/>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1198</v>
      </c>
      <c r="C1" s="255"/>
      <c r="D1" s="255"/>
      <c r="E1" s="255"/>
    </row>
    <row r="3" spans="1:9" ht="14.5">
      <c r="B3" s="68" t="s">
        <v>1500</v>
      </c>
      <c r="C3" s="256"/>
      <c r="D3" s="257"/>
      <c r="E3" s="1"/>
    </row>
    <row r="4" spans="1:9" ht="14.5">
      <c r="B4" s="74" t="s">
        <v>1501</v>
      </c>
      <c r="C4" s="256"/>
      <c r="D4" s="257"/>
      <c r="E4" s="1"/>
    </row>
    <row r="5" spans="1:9" ht="14.5">
      <c r="B5" s="74" t="s">
        <v>135</v>
      </c>
      <c r="C5" s="256"/>
      <c r="D5" s="257"/>
      <c r="E5" s="1"/>
    </row>
    <row r="6" spans="1:9" ht="14.5">
      <c r="B6" s="74" t="s">
        <v>1470</v>
      </c>
      <c r="C6" s="256"/>
      <c r="D6" s="257"/>
      <c r="E6" s="1"/>
    </row>
    <row r="7" spans="1:9" ht="29">
      <c r="B7" s="69" t="s">
        <v>1502</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2875</v>
      </c>
      <c r="C15" s="7" t="s">
        <v>29</v>
      </c>
      <c r="D15" s="2" t="s">
        <v>108</v>
      </c>
      <c r="E15" s="2" t="s">
        <v>114</v>
      </c>
      <c r="F15" s="10">
        <v>63239</v>
      </c>
      <c r="G15" s="10">
        <v>1582.62</v>
      </c>
      <c r="H15" s="10">
        <v>8.6</v>
      </c>
    </row>
    <row r="16" spans="1:9">
      <c r="B16" s="2" t="s">
        <v>3109</v>
      </c>
      <c r="C16" s="7" t="s">
        <v>29</v>
      </c>
      <c r="D16" s="2" t="s">
        <v>108</v>
      </c>
      <c r="E16" s="2" t="s">
        <v>712</v>
      </c>
      <c r="F16" s="10">
        <v>131638</v>
      </c>
      <c r="G16" s="10">
        <v>1559.91</v>
      </c>
      <c r="H16" s="10">
        <v>8.4700000000000006</v>
      </c>
    </row>
    <row r="17" spans="2:8">
      <c r="B17" s="2" t="s">
        <v>2884</v>
      </c>
      <c r="C17" s="7" t="s">
        <v>29</v>
      </c>
      <c r="D17" s="2" t="s">
        <v>108</v>
      </c>
      <c r="E17" s="2" t="s">
        <v>164</v>
      </c>
      <c r="F17" s="10">
        <v>104661</v>
      </c>
      <c r="G17" s="10">
        <v>1494.66</v>
      </c>
      <c r="H17" s="10">
        <v>8.1199999999999992</v>
      </c>
    </row>
    <row r="18" spans="2:8">
      <c r="B18" s="2" t="s">
        <v>3195</v>
      </c>
      <c r="C18" s="7" t="s">
        <v>29</v>
      </c>
      <c r="D18" s="2" t="s">
        <v>705</v>
      </c>
      <c r="E18" s="2" t="s">
        <v>706</v>
      </c>
      <c r="F18" s="10">
        <v>73745</v>
      </c>
      <c r="G18" s="10">
        <v>1455.51</v>
      </c>
      <c r="H18" s="10">
        <v>7.91</v>
      </c>
    </row>
    <row r="19" spans="2:8">
      <c r="B19" s="2" t="s">
        <v>2901</v>
      </c>
      <c r="C19" s="7" t="s">
        <v>29</v>
      </c>
      <c r="D19" s="2" t="s">
        <v>90</v>
      </c>
      <c r="E19" s="2" t="s">
        <v>91</v>
      </c>
      <c r="F19" s="10">
        <v>393028</v>
      </c>
      <c r="G19" s="10">
        <v>1350.64</v>
      </c>
      <c r="H19" s="10">
        <v>7.34</v>
      </c>
    </row>
    <row r="20" spans="2:8">
      <c r="B20" s="2" t="s">
        <v>3392</v>
      </c>
      <c r="C20" s="7" t="s">
        <v>29</v>
      </c>
      <c r="D20" s="2" t="s">
        <v>108</v>
      </c>
      <c r="E20" s="2" t="s">
        <v>921</v>
      </c>
      <c r="F20" s="10">
        <v>64632</v>
      </c>
      <c r="G20" s="10">
        <v>1157.43</v>
      </c>
      <c r="H20" s="10">
        <v>6.29</v>
      </c>
    </row>
    <row r="21" spans="2:8">
      <c r="B21" s="2" t="s">
        <v>2869</v>
      </c>
      <c r="C21" s="7" t="s">
        <v>29</v>
      </c>
      <c r="D21" s="2" t="s">
        <v>157</v>
      </c>
      <c r="E21" s="2" t="s">
        <v>532</v>
      </c>
      <c r="F21" s="10">
        <v>60032</v>
      </c>
      <c r="G21" s="10">
        <v>981.1</v>
      </c>
      <c r="H21" s="10">
        <v>5.33</v>
      </c>
    </row>
    <row r="22" spans="2:8">
      <c r="B22" s="2" t="s">
        <v>3341</v>
      </c>
      <c r="C22" s="7" t="s">
        <v>29</v>
      </c>
      <c r="D22" s="2" t="s">
        <v>108</v>
      </c>
      <c r="E22" s="2" t="s">
        <v>708</v>
      </c>
      <c r="F22" s="10">
        <v>35435</v>
      </c>
      <c r="G22" s="10">
        <v>724.65</v>
      </c>
      <c r="H22" s="10">
        <v>3.94</v>
      </c>
    </row>
    <row r="23" spans="2:8">
      <c r="B23" s="2" t="s">
        <v>3342</v>
      </c>
      <c r="C23" s="7" t="s">
        <v>29</v>
      </c>
      <c r="D23" s="2" t="s">
        <v>108</v>
      </c>
      <c r="E23" s="2" t="s">
        <v>1231</v>
      </c>
      <c r="F23" s="10">
        <v>11068</v>
      </c>
      <c r="G23" s="10">
        <v>669.39</v>
      </c>
      <c r="H23" s="10">
        <v>3.64</v>
      </c>
    </row>
    <row r="24" spans="2:8">
      <c r="B24" s="2" t="s">
        <v>1106</v>
      </c>
      <c r="C24" s="7" t="s">
        <v>29</v>
      </c>
      <c r="D24" s="2" t="s">
        <v>90</v>
      </c>
      <c r="E24" s="2" t="s">
        <v>1107</v>
      </c>
      <c r="F24" s="10">
        <v>190856</v>
      </c>
      <c r="G24" s="10">
        <v>666.76</v>
      </c>
      <c r="H24" s="10">
        <v>3.62</v>
      </c>
    </row>
    <row r="25" spans="2:8">
      <c r="B25" s="2" t="s">
        <v>3344</v>
      </c>
      <c r="C25" s="7" t="s">
        <v>29</v>
      </c>
      <c r="D25" s="2" t="s">
        <v>90</v>
      </c>
      <c r="E25" s="2" t="s">
        <v>883</v>
      </c>
      <c r="F25" s="10">
        <v>54031</v>
      </c>
      <c r="G25" s="10">
        <v>642.75</v>
      </c>
      <c r="H25" s="10">
        <v>3.49</v>
      </c>
    </row>
    <row r="26" spans="2:8">
      <c r="B26" s="2" t="s">
        <v>3303</v>
      </c>
      <c r="C26" s="7" t="s">
        <v>29</v>
      </c>
      <c r="D26" s="2" t="s">
        <v>108</v>
      </c>
      <c r="E26" s="2" t="s">
        <v>1232</v>
      </c>
      <c r="F26" s="10">
        <v>275567</v>
      </c>
      <c r="G26" s="10">
        <v>546.48</v>
      </c>
      <c r="H26" s="10">
        <v>2.97</v>
      </c>
    </row>
    <row r="27" spans="2:8">
      <c r="B27" s="2" t="s">
        <v>3348</v>
      </c>
      <c r="C27" s="7" t="s">
        <v>29</v>
      </c>
      <c r="D27" s="2" t="s">
        <v>157</v>
      </c>
      <c r="E27" s="2" t="s">
        <v>158</v>
      </c>
      <c r="F27" s="10">
        <v>49493</v>
      </c>
      <c r="G27" s="10">
        <v>494.98</v>
      </c>
      <c r="H27" s="10">
        <v>2.69</v>
      </c>
    </row>
    <row r="28" spans="2:8">
      <c r="B28" s="2" t="s">
        <v>3282</v>
      </c>
      <c r="C28" s="7" t="s">
        <v>29</v>
      </c>
      <c r="D28" s="2" t="s">
        <v>705</v>
      </c>
      <c r="E28" s="2" t="s">
        <v>823</v>
      </c>
      <c r="F28" s="10">
        <v>3838265</v>
      </c>
      <c r="G28" s="10">
        <v>454.07</v>
      </c>
      <c r="H28" s="10">
        <v>2.4700000000000002</v>
      </c>
    </row>
    <row r="29" spans="2:8">
      <c r="B29" s="2" t="s">
        <v>3311</v>
      </c>
      <c r="C29" s="7" t="s">
        <v>29</v>
      </c>
      <c r="D29" s="2" t="s">
        <v>108</v>
      </c>
      <c r="E29" s="2" t="s">
        <v>1177</v>
      </c>
      <c r="F29" s="10">
        <v>9448</v>
      </c>
      <c r="G29" s="10">
        <v>399.98</v>
      </c>
      <c r="H29" s="10">
        <v>2.17</v>
      </c>
    </row>
    <row r="30" spans="2:8">
      <c r="B30" s="2" t="s">
        <v>3351</v>
      </c>
      <c r="C30" s="7" t="s">
        <v>29</v>
      </c>
      <c r="D30" s="2" t="s">
        <v>90</v>
      </c>
      <c r="E30" s="2" t="s">
        <v>1110</v>
      </c>
      <c r="F30" s="10">
        <v>209462</v>
      </c>
      <c r="G30" s="10">
        <v>369.91</v>
      </c>
      <c r="H30" s="10">
        <v>2.0099999999999998</v>
      </c>
    </row>
    <row r="31" spans="2:8">
      <c r="B31" s="2" t="s">
        <v>3349</v>
      </c>
      <c r="C31" s="7" t="s">
        <v>29</v>
      </c>
      <c r="D31" s="2" t="s">
        <v>108</v>
      </c>
      <c r="E31" s="2" t="s">
        <v>927</v>
      </c>
      <c r="F31" s="10">
        <v>13474</v>
      </c>
      <c r="G31" s="10">
        <v>340.3</v>
      </c>
      <c r="H31" s="10">
        <v>1.85</v>
      </c>
    </row>
    <row r="32" spans="2:8">
      <c r="B32" s="2" t="s">
        <v>3210</v>
      </c>
      <c r="C32" s="7" t="s">
        <v>29</v>
      </c>
      <c r="D32" s="2" t="s">
        <v>1508</v>
      </c>
      <c r="E32" s="2" t="s">
        <v>2363</v>
      </c>
      <c r="F32" s="10">
        <v>40790</v>
      </c>
      <c r="G32" s="10">
        <v>336.31</v>
      </c>
      <c r="H32" s="10">
        <v>1.83</v>
      </c>
    </row>
    <row r="33" spans="2:8">
      <c r="B33" s="2" t="s">
        <v>3358</v>
      </c>
      <c r="C33" s="7" t="s">
        <v>29</v>
      </c>
      <c r="D33" s="2" t="s">
        <v>90</v>
      </c>
      <c r="E33" s="2" t="s">
        <v>1154</v>
      </c>
      <c r="F33" s="10">
        <v>127827</v>
      </c>
      <c r="G33" s="10">
        <v>285.07</v>
      </c>
      <c r="H33" s="10">
        <v>1.55</v>
      </c>
    </row>
    <row r="34" spans="2:8">
      <c r="B34" s="2" t="s">
        <v>3335</v>
      </c>
      <c r="C34" s="7" t="s">
        <v>29</v>
      </c>
      <c r="D34" s="2" t="s">
        <v>705</v>
      </c>
      <c r="E34" s="2" t="s">
        <v>726</v>
      </c>
      <c r="F34" s="10">
        <v>16380</v>
      </c>
      <c r="G34" s="10">
        <v>274.43</v>
      </c>
      <c r="H34" s="10">
        <v>1.49</v>
      </c>
    </row>
    <row r="35" spans="2:8">
      <c r="B35" s="2" t="s">
        <v>3332</v>
      </c>
      <c r="C35" s="7" t="s">
        <v>29</v>
      </c>
      <c r="D35" s="2" t="s">
        <v>108</v>
      </c>
      <c r="E35" s="2" t="s">
        <v>1168</v>
      </c>
      <c r="F35" s="10">
        <v>2429</v>
      </c>
      <c r="G35" s="10">
        <v>242.78</v>
      </c>
      <c r="H35" s="10">
        <v>1.32</v>
      </c>
    </row>
    <row r="36" spans="2:8">
      <c r="B36" s="2" t="s">
        <v>3373</v>
      </c>
      <c r="C36" s="7" t="s">
        <v>29</v>
      </c>
      <c r="D36" s="2" t="s">
        <v>874</v>
      </c>
      <c r="E36" s="2" t="s">
        <v>1144</v>
      </c>
      <c r="F36" s="10">
        <v>42057</v>
      </c>
      <c r="G36" s="10">
        <v>183.45</v>
      </c>
      <c r="H36" s="10">
        <v>1</v>
      </c>
    </row>
    <row r="37" spans="2:8">
      <c r="B37" s="2" t="s">
        <v>1420</v>
      </c>
      <c r="C37" s="7" t="s">
        <v>29</v>
      </c>
      <c r="D37" s="2" t="s">
        <v>705</v>
      </c>
      <c r="E37" s="2" t="s">
        <v>1421</v>
      </c>
      <c r="F37" s="10">
        <v>10485</v>
      </c>
      <c r="G37" s="10">
        <v>171.56</v>
      </c>
      <c r="H37" s="10">
        <v>0.93</v>
      </c>
    </row>
    <row r="38" spans="2:8">
      <c r="B38" s="2" t="s">
        <v>3393</v>
      </c>
      <c r="C38" s="7" t="s">
        <v>29</v>
      </c>
      <c r="D38" s="2" t="s">
        <v>108</v>
      </c>
      <c r="E38" s="2" t="s">
        <v>1505</v>
      </c>
      <c r="F38" s="10">
        <v>3505</v>
      </c>
      <c r="G38" s="10">
        <v>132.84</v>
      </c>
      <c r="H38" s="10">
        <v>0.72</v>
      </c>
    </row>
    <row r="39" spans="2:8">
      <c r="B39" s="2" t="s">
        <v>3105</v>
      </c>
      <c r="C39" s="7" t="s">
        <v>29</v>
      </c>
      <c r="D39" s="2" t="s">
        <v>90</v>
      </c>
      <c r="E39" s="2" t="s">
        <v>1025</v>
      </c>
      <c r="F39" s="10">
        <v>5980</v>
      </c>
      <c r="G39" s="10">
        <v>130.94999999999999</v>
      </c>
      <c r="H39" s="10">
        <v>0.71</v>
      </c>
    </row>
    <row r="40" spans="2:8">
      <c r="B40" s="2" t="s">
        <v>3377</v>
      </c>
      <c r="C40" s="7" t="s">
        <v>29</v>
      </c>
      <c r="D40" s="2" t="s">
        <v>1021</v>
      </c>
      <c r="E40" s="2" t="s">
        <v>1246</v>
      </c>
      <c r="F40" s="10">
        <v>2810</v>
      </c>
      <c r="G40" s="10">
        <v>120.27</v>
      </c>
      <c r="H40" s="10">
        <v>0.65</v>
      </c>
    </row>
    <row r="41" spans="2:8">
      <c r="B41" s="2" t="s">
        <v>3394</v>
      </c>
      <c r="C41" s="7" t="s">
        <v>29</v>
      </c>
      <c r="D41" s="2" t="s">
        <v>157</v>
      </c>
      <c r="E41" s="2" t="s">
        <v>1029</v>
      </c>
      <c r="F41" s="10">
        <v>78459</v>
      </c>
      <c r="G41" s="10">
        <v>120.24</v>
      </c>
      <c r="H41" s="10">
        <v>0.65</v>
      </c>
    </row>
    <row r="42" spans="2:8">
      <c r="B42" s="2" t="s">
        <v>1503</v>
      </c>
      <c r="C42" s="7" t="s">
        <v>29</v>
      </c>
      <c r="D42" s="2" t="s">
        <v>1021</v>
      </c>
      <c r="E42" s="2" t="s">
        <v>1504</v>
      </c>
      <c r="F42" s="10">
        <v>17484</v>
      </c>
      <c r="G42" s="10">
        <v>113.14</v>
      </c>
      <c r="H42" s="10">
        <v>0.61</v>
      </c>
    </row>
    <row r="43" spans="2:8">
      <c r="B43" s="2" t="s">
        <v>3088</v>
      </c>
      <c r="C43" s="7" t="s">
        <v>29</v>
      </c>
      <c r="D43" s="2" t="s">
        <v>1140</v>
      </c>
      <c r="E43" s="2" t="s">
        <v>1141</v>
      </c>
      <c r="F43" s="10">
        <v>82021</v>
      </c>
      <c r="G43" s="10">
        <v>105.8</v>
      </c>
      <c r="H43" s="10">
        <v>0.56999999999999995</v>
      </c>
    </row>
    <row r="44" spans="2:8">
      <c r="B44" s="2" t="s">
        <v>3395</v>
      </c>
      <c r="C44" s="7" t="s">
        <v>29</v>
      </c>
      <c r="D44" s="2" t="s">
        <v>1021</v>
      </c>
      <c r="E44" s="2" t="s">
        <v>1506</v>
      </c>
      <c r="F44" s="10">
        <v>234273</v>
      </c>
      <c r="G44" s="10">
        <v>98.58</v>
      </c>
      <c r="H44" s="10">
        <v>0.54</v>
      </c>
    </row>
    <row r="45" spans="2:8">
      <c r="B45" s="2" t="s">
        <v>3396</v>
      </c>
      <c r="C45" s="7" t="s">
        <v>29</v>
      </c>
      <c r="D45" s="2" t="s">
        <v>1021</v>
      </c>
      <c r="E45" s="2" t="s">
        <v>1022</v>
      </c>
      <c r="F45" s="10">
        <v>5322</v>
      </c>
      <c r="G45" s="10">
        <v>90.68</v>
      </c>
      <c r="H45" s="10">
        <v>0.49</v>
      </c>
    </row>
    <row r="46" spans="2:8">
      <c r="B46" s="2" t="s">
        <v>3397</v>
      </c>
      <c r="C46" s="7" t="s">
        <v>29</v>
      </c>
      <c r="D46" s="2" t="s">
        <v>1021</v>
      </c>
      <c r="E46" s="2" t="s">
        <v>1234</v>
      </c>
      <c r="F46" s="10">
        <v>7973</v>
      </c>
      <c r="G46" s="10">
        <v>90.49</v>
      </c>
      <c r="H46" s="10">
        <v>0.49</v>
      </c>
    </row>
    <row r="47" spans="2:8">
      <c r="B47" s="2" t="s">
        <v>3398</v>
      </c>
      <c r="C47" s="7" t="s">
        <v>29</v>
      </c>
      <c r="D47" s="2" t="s">
        <v>108</v>
      </c>
      <c r="E47" s="2" t="s">
        <v>1252</v>
      </c>
      <c r="F47" s="10">
        <v>16936</v>
      </c>
      <c r="G47" s="10">
        <v>89.8</v>
      </c>
      <c r="H47" s="10">
        <v>0.49</v>
      </c>
    </row>
    <row r="48" spans="2:8">
      <c r="B48" s="2" t="s">
        <v>3399</v>
      </c>
      <c r="C48" s="7" t="s">
        <v>29</v>
      </c>
      <c r="D48" s="2" t="s">
        <v>1021</v>
      </c>
      <c r="E48" s="2" t="s">
        <v>1244</v>
      </c>
      <c r="F48" s="10">
        <v>6455</v>
      </c>
      <c r="G48" s="10">
        <v>86.61</v>
      </c>
      <c r="H48" s="10">
        <v>0.47</v>
      </c>
    </row>
    <row r="49" spans="2:8">
      <c r="B49" s="2" t="s">
        <v>1238</v>
      </c>
      <c r="C49" s="7" t="s">
        <v>29</v>
      </c>
      <c r="D49" s="2" t="s">
        <v>1021</v>
      </c>
      <c r="E49" s="2" t="s">
        <v>1239</v>
      </c>
      <c r="F49" s="10">
        <v>2002</v>
      </c>
      <c r="G49" s="10">
        <v>83.54</v>
      </c>
      <c r="H49" s="10">
        <v>0.45</v>
      </c>
    </row>
    <row r="50" spans="2:8">
      <c r="B50" s="2" t="s">
        <v>3385</v>
      </c>
      <c r="C50" s="7" t="s">
        <v>29</v>
      </c>
      <c r="D50" s="2" t="s">
        <v>108</v>
      </c>
      <c r="E50" s="2" t="s">
        <v>1245</v>
      </c>
      <c r="F50" s="10">
        <v>15120</v>
      </c>
      <c r="G50" s="10">
        <v>75.87</v>
      </c>
      <c r="H50" s="10">
        <v>0.41</v>
      </c>
    </row>
    <row r="51" spans="2:8">
      <c r="B51" s="2" t="s">
        <v>3400</v>
      </c>
      <c r="C51" s="7" t="s">
        <v>29</v>
      </c>
      <c r="D51" s="2" t="s">
        <v>90</v>
      </c>
      <c r="E51" s="2" t="s">
        <v>1145</v>
      </c>
      <c r="F51" s="10">
        <v>48443</v>
      </c>
      <c r="G51" s="10">
        <v>74.03</v>
      </c>
      <c r="H51" s="10">
        <v>0.4</v>
      </c>
    </row>
    <row r="52" spans="2:8">
      <c r="B52" s="2" t="s">
        <v>3390</v>
      </c>
      <c r="C52" s="7" t="s">
        <v>29</v>
      </c>
      <c r="D52" s="2" t="s">
        <v>874</v>
      </c>
      <c r="E52" s="2" t="s">
        <v>1236</v>
      </c>
      <c r="F52" s="10">
        <v>4809</v>
      </c>
      <c r="G52" s="10">
        <v>73.680000000000007</v>
      </c>
      <c r="H52" s="10">
        <v>0.4</v>
      </c>
    </row>
    <row r="53" spans="2:8">
      <c r="B53" s="2" t="s">
        <v>3401</v>
      </c>
      <c r="C53" s="7" t="s">
        <v>29</v>
      </c>
      <c r="D53" s="2" t="s">
        <v>90</v>
      </c>
      <c r="E53" s="2" t="s">
        <v>1507</v>
      </c>
      <c r="F53" s="10">
        <v>4279</v>
      </c>
      <c r="G53" s="10">
        <v>63.64</v>
      </c>
      <c r="H53" s="10">
        <v>0.35</v>
      </c>
    </row>
    <row r="54" spans="2:8">
      <c r="B54" s="2" t="s">
        <v>2861</v>
      </c>
      <c r="C54" s="7" t="s">
        <v>29</v>
      </c>
      <c r="D54" s="2" t="s">
        <v>108</v>
      </c>
      <c r="E54" s="2" t="s">
        <v>179</v>
      </c>
      <c r="F54" s="10">
        <v>11593</v>
      </c>
      <c r="G54" s="10">
        <v>62.08</v>
      </c>
      <c r="H54" s="10">
        <v>0.34</v>
      </c>
    </row>
    <row r="55" spans="2:8">
      <c r="B55" s="2" t="s">
        <v>3402</v>
      </c>
      <c r="C55" s="7" t="s">
        <v>29</v>
      </c>
      <c r="D55" s="2" t="s">
        <v>108</v>
      </c>
      <c r="E55" s="2" t="s">
        <v>1241</v>
      </c>
      <c r="F55" s="10">
        <v>16892</v>
      </c>
      <c r="G55" s="10">
        <v>54.56</v>
      </c>
      <c r="H55" s="10">
        <v>0.3</v>
      </c>
    </row>
    <row r="56" spans="2:8">
      <c r="B56" s="2" t="s">
        <v>3403</v>
      </c>
      <c r="C56" s="7" t="s">
        <v>29</v>
      </c>
      <c r="D56" s="2" t="s">
        <v>90</v>
      </c>
      <c r="E56" s="2" t="s">
        <v>1155</v>
      </c>
      <c r="F56" s="10">
        <v>31620</v>
      </c>
      <c r="G56" s="10">
        <v>49.88</v>
      </c>
      <c r="H56" s="10">
        <v>0.27</v>
      </c>
    </row>
    <row r="57" spans="2:8">
      <c r="B57" s="2" t="s">
        <v>3404</v>
      </c>
      <c r="C57" s="7" t="s">
        <v>29</v>
      </c>
      <c r="D57" s="2" t="s">
        <v>1508</v>
      </c>
      <c r="E57" s="2" t="s">
        <v>1509</v>
      </c>
      <c r="F57" s="10">
        <v>11544</v>
      </c>
      <c r="G57" s="10">
        <v>46.52</v>
      </c>
      <c r="H57" s="10">
        <v>0.25</v>
      </c>
    </row>
    <row r="58" spans="2:8">
      <c r="B58" s="2" t="s">
        <v>3405</v>
      </c>
      <c r="C58" s="7" t="s">
        <v>29</v>
      </c>
      <c r="D58" s="2" t="s">
        <v>108</v>
      </c>
      <c r="E58" s="2" t="s">
        <v>1510</v>
      </c>
      <c r="F58" s="10">
        <v>9204</v>
      </c>
      <c r="G58" s="10">
        <v>46.44</v>
      </c>
      <c r="H58" s="10">
        <v>0.25</v>
      </c>
    </row>
    <row r="59" spans="2:8">
      <c r="B59" s="2" t="s">
        <v>3406</v>
      </c>
      <c r="C59" s="7" t="s">
        <v>29</v>
      </c>
      <c r="D59" s="2" t="s">
        <v>1021</v>
      </c>
      <c r="E59" s="2" t="s">
        <v>2364</v>
      </c>
      <c r="F59" s="10">
        <v>4807</v>
      </c>
      <c r="G59" s="10">
        <v>38.299999999999997</v>
      </c>
      <c r="H59" s="10">
        <v>0.21</v>
      </c>
    </row>
    <row r="60" spans="2:8">
      <c r="B60" s="2" t="s">
        <v>3407</v>
      </c>
      <c r="C60" s="7" t="s">
        <v>29</v>
      </c>
      <c r="D60" s="2" t="s">
        <v>108</v>
      </c>
      <c r="E60" s="2" t="s">
        <v>2365</v>
      </c>
      <c r="F60" s="10">
        <v>4956</v>
      </c>
      <c r="G60" s="10">
        <v>37.17</v>
      </c>
      <c r="H60" s="10">
        <v>0.2</v>
      </c>
    </row>
    <row r="61" spans="2:8">
      <c r="B61" s="2" t="s">
        <v>1511</v>
      </c>
      <c r="C61" s="7" t="s">
        <v>29</v>
      </c>
      <c r="D61" s="2" t="s">
        <v>874</v>
      </c>
      <c r="E61" s="2" t="s">
        <v>1512</v>
      </c>
      <c r="F61" s="10">
        <v>16890</v>
      </c>
      <c r="G61" s="10">
        <v>35.340000000000003</v>
      </c>
      <c r="H61" s="10">
        <v>0.19</v>
      </c>
    </row>
    <row r="62" spans="2:8">
      <c r="B62" s="2" t="s">
        <v>3408</v>
      </c>
      <c r="C62" s="7" t="s">
        <v>29</v>
      </c>
      <c r="D62" s="2" t="s">
        <v>1508</v>
      </c>
      <c r="E62" s="2" t="s">
        <v>1513</v>
      </c>
      <c r="F62" s="10">
        <v>13430</v>
      </c>
      <c r="G62" s="10">
        <v>29</v>
      </c>
      <c r="H62" s="10">
        <v>0.16</v>
      </c>
    </row>
    <row r="63" spans="2:8">
      <c r="B63" s="2" t="s">
        <v>3409</v>
      </c>
      <c r="C63" s="7" t="s">
        <v>29</v>
      </c>
      <c r="D63" s="2" t="s">
        <v>705</v>
      </c>
      <c r="E63" s="2" t="s">
        <v>1514</v>
      </c>
      <c r="F63" s="10">
        <v>12183</v>
      </c>
      <c r="G63" s="10">
        <v>27.09</v>
      </c>
      <c r="H63" s="10">
        <v>0.15</v>
      </c>
    </row>
    <row r="64" spans="2:8">
      <c r="B64" s="2" t="s">
        <v>3410</v>
      </c>
      <c r="C64" s="7" t="s">
        <v>29</v>
      </c>
      <c r="D64" s="2" t="s">
        <v>705</v>
      </c>
      <c r="E64" s="2" t="s">
        <v>1515</v>
      </c>
      <c r="F64" s="10">
        <v>70072</v>
      </c>
      <c r="G64" s="10">
        <v>24.05</v>
      </c>
      <c r="H64" s="10">
        <v>0.13</v>
      </c>
    </row>
    <row r="65" spans="2:8" ht="13">
      <c r="B65" s="4" t="s">
        <v>2700</v>
      </c>
    </row>
    <row r="66" spans="2:8">
      <c r="B66" s="2" t="s">
        <v>11</v>
      </c>
      <c r="C66" s="7" t="s">
        <v>11</v>
      </c>
      <c r="D66" s="2" t="s">
        <v>11</v>
      </c>
      <c r="E66" s="2" t="s">
        <v>11</v>
      </c>
      <c r="F66" s="10" t="s">
        <v>11</v>
      </c>
      <c r="G66" s="10" t="s">
        <v>11</v>
      </c>
      <c r="H66" s="10" t="s">
        <v>11</v>
      </c>
    </row>
    <row r="67" spans="2:8" ht="13">
      <c r="B67" s="4" t="s">
        <v>12</v>
      </c>
      <c r="C67" s="9"/>
      <c r="D67" s="4"/>
      <c r="E67" s="4"/>
      <c r="F67" s="12"/>
      <c r="G67" s="12">
        <f>SUM(G12:G66)</f>
        <v>18385.330000000002</v>
      </c>
      <c r="H67" s="12">
        <f>SUM(H12:H66)</f>
        <v>99.879999999999953</v>
      </c>
    </row>
    <row r="68" spans="2:8" ht="13">
      <c r="B68" s="5" t="s">
        <v>1</v>
      </c>
      <c r="C68" s="8" t="s">
        <v>2</v>
      </c>
      <c r="D68" s="5" t="s">
        <v>14</v>
      </c>
      <c r="E68" s="5" t="s">
        <v>4</v>
      </c>
      <c r="F68" s="11" t="s">
        <v>5</v>
      </c>
      <c r="G68" s="11" t="s">
        <v>6</v>
      </c>
      <c r="H68" s="11" t="s">
        <v>7</v>
      </c>
    </row>
    <row r="69" spans="2:8" ht="13">
      <c r="B69" s="4" t="s">
        <v>15</v>
      </c>
    </row>
    <row r="70" spans="2:8" ht="13">
      <c r="B70" s="4" t="s">
        <v>10</v>
      </c>
    </row>
    <row r="71" spans="2:8" ht="13">
      <c r="B71" s="4" t="s">
        <v>16</v>
      </c>
    </row>
    <row r="72" spans="2:8">
      <c r="B72" s="2" t="s">
        <v>11</v>
      </c>
      <c r="C72" s="7" t="s">
        <v>11</v>
      </c>
      <c r="D72" s="2" t="s">
        <v>11</v>
      </c>
      <c r="E72" s="2" t="s">
        <v>11</v>
      </c>
      <c r="F72" s="10" t="s">
        <v>11</v>
      </c>
      <c r="G72" s="10" t="s">
        <v>11</v>
      </c>
      <c r="H72" s="10" t="s">
        <v>11</v>
      </c>
    </row>
    <row r="73" spans="2:8" ht="13">
      <c r="B73" s="4" t="s">
        <v>20</v>
      </c>
      <c r="C73" s="9"/>
      <c r="D73" s="4"/>
      <c r="E73" s="4"/>
      <c r="F73" s="12"/>
      <c r="G73" s="12">
        <f>SUM(G68:G72)</f>
        <v>0</v>
      </c>
      <c r="H73" s="12">
        <f>SUM(H68:H72)</f>
        <v>0</v>
      </c>
    </row>
    <row r="74" spans="2:8" ht="13">
      <c r="B74" s="4" t="s">
        <v>21</v>
      </c>
    </row>
    <row r="75" spans="2:8">
      <c r="B75" s="2" t="s">
        <v>11</v>
      </c>
      <c r="C75" s="7" t="s">
        <v>11</v>
      </c>
      <c r="D75" s="2" t="s">
        <v>11</v>
      </c>
      <c r="E75" s="2" t="s">
        <v>11</v>
      </c>
      <c r="F75" s="10" t="s">
        <v>11</v>
      </c>
      <c r="G75" s="10" t="s">
        <v>11</v>
      </c>
      <c r="H75" s="10" t="s">
        <v>11</v>
      </c>
    </row>
    <row r="76" spans="2:8" ht="13">
      <c r="B76" s="4" t="s">
        <v>23</v>
      </c>
      <c r="C76" s="9"/>
      <c r="D76" s="4"/>
      <c r="E76" s="4"/>
      <c r="F76" s="12"/>
      <c r="G76" s="12">
        <f>SUM(G74:G75)</f>
        <v>0</v>
      </c>
      <c r="H76" s="12">
        <f>SUM(H74:H75)</f>
        <v>0</v>
      </c>
    </row>
    <row r="77" spans="2:8" ht="13">
      <c r="B77" s="4" t="s">
        <v>24</v>
      </c>
    </row>
    <row r="78" spans="2:8">
      <c r="B78" s="2" t="s">
        <v>11</v>
      </c>
      <c r="C78" s="7" t="s">
        <v>11</v>
      </c>
      <c r="D78" s="2" t="s">
        <v>11</v>
      </c>
      <c r="E78" s="2" t="s">
        <v>11</v>
      </c>
      <c r="F78" s="10" t="s">
        <v>11</v>
      </c>
      <c r="G78" s="10" t="s">
        <v>11</v>
      </c>
      <c r="H78" s="10" t="s">
        <v>11</v>
      </c>
    </row>
    <row r="79" spans="2:8" ht="13">
      <c r="B79" s="4" t="s">
        <v>25</v>
      </c>
      <c r="C79" s="9"/>
      <c r="D79" s="4"/>
      <c r="E79" s="4"/>
      <c r="F79" s="12"/>
      <c r="G79" s="12">
        <f>SUM(G77:G78)</f>
        <v>0</v>
      </c>
      <c r="H79" s="12">
        <f>SUM(H77:H78)</f>
        <v>0</v>
      </c>
    </row>
    <row r="80" spans="2:8" ht="13">
      <c r="B80" s="4" t="s">
        <v>340</v>
      </c>
    </row>
    <row r="81" spans="2:8">
      <c r="B81" s="2" t="s">
        <v>11</v>
      </c>
      <c r="C81" s="7" t="s">
        <v>11</v>
      </c>
      <c r="D81" s="2" t="s">
        <v>11</v>
      </c>
      <c r="E81" s="2" t="s">
        <v>11</v>
      </c>
      <c r="F81" s="10" t="s">
        <v>11</v>
      </c>
      <c r="G81" s="10" t="s">
        <v>11</v>
      </c>
      <c r="H81" s="10" t="s">
        <v>11</v>
      </c>
    </row>
    <row r="82" spans="2:8" ht="13">
      <c r="B82" s="4" t="s">
        <v>126</v>
      </c>
      <c r="C82" s="9"/>
      <c r="D82" s="4"/>
      <c r="E82" s="4"/>
      <c r="F82" s="12"/>
      <c r="G82" s="12">
        <f>SUM(G80:G81)</f>
        <v>0</v>
      </c>
      <c r="H82" s="12">
        <f>SUM(H80:H81)</f>
        <v>0</v>
      </c>
    </row>
    <row r="83" spans="2:8" ht="13">
      <c r="B83" s="4" t="s">
        <v>26</v>
      </c>
    </row>
    <row r="84" spans="2:8">
      <c r="B84" s="2" t="s">
        <v>11</v>
      </c>
      <c r="C84" s="7" t="s">
        <v>11</v>
      </c>
      <c r="D84" s="2" t="s">
        <v>11</v>
      </c>
      <c r="E84" s="2" t="s">
        <v>11</v>
      </c>
      <c r="F84" s="10" t="s">
        <v>11</v>
      </c>
      <c r="G84" s="10" t="s">
        <v>11</v>
      </c>
      <c r="H84" s="10" t="s">
        <v>11</v>
      </c>
    </row>
    <row r="85" spans="2:8" ht="13">
      <c r="B85" s="4" t="s">
        <v>125</v>
      </c>
      <c r="C85" s="9"/>
      <c r="D85" s="4"/>
      <c r="E85" s="4"/>
      <c r="F85" s="12"/>
      <c r="G85" s="12">
        <f>SUM(G83:G84)</f>
        <v>0</v>
      </c>
      <c r="H85" s="12">
        <f>SUM(H83:H84)</f>
        <v>0</v>
      </c>
    </row>
    <row r="86" spans="2:8" ht="13">
      <c r="B86" s="4" t="s">
        <v>27</v>
      </c>
    </row>
    <row r="87" spans="2:8">
      <c r="B87" s="2" t="s">
        <v>11</v>
      </c>
      <c r="C87" s="7" t="s">
        <v>11</v>
      </c>
      <c r="D87" s="2" t="s">
        <v>11</v>
      </c>
      <c r="E87" s="2" t="s">
        <v>11</v>
      </c>
      <c r="F87" s="10" t="s">
        <v>11</v>
      </c>
      <c r="G87" s="10" t="s">
        <v>11</v>
      </c>
      <c r="H87" s="10" t="s">
        <v>11</v>
      </c>
    </row>
    <row r="88" spans="2:8" ht="13">
      <c r="B88" s="4" t="s">
        <v>28</v>
      </c>
      <c r="C88" s="9"/>
      <c r="D88" s="4"/>
      <c r="E88" s="4"/>
      <c r="F88" s="12"/>
      <c r="G88" s="12">
        <f>SUM(G86:G87)</f>
        <v>0</v>
      </c>
      <c r="H88" s="12">
        <f>SUM(H86:H87)</f>
        <v>0</v>
      </c>
    </row>
    <row r="89" spans="2:8" ht="13">
      <c r="B89" s="4" t="s">
        <v>128</v>
      </c>
    </row>
    <row r="90" spans="2:8">
      <c r="B90" s="2" t="s">
        <v>11</v>
      </c>
      <c r="C90" s="7" t="s">
        <v>11</v>
      </c>
      <c r="D90" s="2" t="s">
        <v>11</v>
      </c>
      <c r="E90" s="2" t="s">
        <v>11</v>
      </c>
      <c r="F90" s="10" t="s">
        <v>11</v>
      </c>
      <c r="G90" s="10" t="s">
        <v>11</v>
      </c>
      <c r="H90" s="10" t="s">
        <v>11</v>
      </c>
    </row>
    <row r="91" spans="2:8" ht="13">
      <c r="B91" s="4" t="s">
        <v>30</v>
      </c>
      <c r="C91" s="9"/>
      <c r="D91" s="4"/>
      <c r="E91" s="4"/>
      <c r="F91" s="12"/>
      <c r="G91" s="12">
        <f>SUM(G89:G90)</f>
        <v>0</v>
      </c>
      <c r="H91" s="12">
        <f>SUM(H89:H90)</f>
        <v>0</v>
      </c>
    </row>
    <row r="92" spans="2:8" ht="13">
      <c r="B92" s="4" t="s">
        <v>129</v>
      </c>
    </row>
    <row r="93" spans="2:8">
      <c r="B93" s="2" t="s">
        <v>11</v>
      </c>
      <c r="C93" s="7" t="s">
        <v>11</v>
      </c>
      <c r="D93" s="2" t="s">
        <v>11</v>
      </c>
      <c r="E93" s="2" t="s">
        <v>11</v>
      </c>
      <c r="F93" s="10" t="s">
        <v>11</v>
      </c>
      <c r="G93" s="10" t="s">
        <v>11</v>
      </c>
      <c r="H93" s="10" t="s">
        <v>11</v>
      </c>
    </row>
    <row r="94" spans="2:8" ht="13">
      <c r="B94" s="4" t="s">
        <v>31</v>
      </c>
      <c r="C94" s="9"/>
      <c r="D94" s="4"/>
      <c r="E94" s="4"/>
      <c r="F94" s="12"/>
      <c r="G94" s="12">
        <f>SUM(G92:G93)</f>
        <v>0</v>
      </c>
      <c r="H94" s="12">
        <f>SUM(H92:H93)</f>
        <v>0</v>
      </c>
    </row>
    <row r="95" spans="2:8" ht="13">
      <c r="B95" s="4" t="s">
        <v>130</v>
      </c>
    </row>
    <row r="96" spans="2:8">
      <c r="B96" s="2" t="s">
        <v>11</v>
      </c>
      <c r="C96" s="7" t="s">
        <v>11</v>
      </c>
      <c r="D96" s="2" t="s">
        <v>11</v>
      </c>
      <c r="E96" s="2" t="s">
        <v>11</v>
      </c>
      <c r="F96" s="10" t="s">
        <v>11</v>
      </c>
      <c r="G96" s="10" t="s">
        <v>11</v>
      </c>
      <c r="H96" s="10" t="s">
        <v>11</v>
      </c>
    </row>
    <row r="97" spans="2:8" ht="13">
      <c r="B97" s="4" t="s">
        <v>124</v>
      </c>
      <c r="C97" s="9"/>
      <c r="D97" s="4"/>
      <c r="E97" s="4"/>
      <c r="F97" s="12"/>
      <c r="G97" s="12">
        <f>SUM(G95:G96)</f>
        <v>0</v>
      </c>
      <c r="H97" s="12">
        <f>SUM(H95:H96)</f>
        <v>0</v>
      </c>
    </row>
    <row r="98" spans="2:8" ht="13">
      <c r="B98" s="4" t="s">
        <v>131</v>
      </c>
    </row>
    <row r="99" spans="2:8">
      <c r="B99" s="2" t="s">
        <v>11</v>
      </c>
      <c r="C99" s="7" t="s">
        <v>11</v>
      </c>
      <c r="D99" s="2" t="s">
        <v>11</v>
      </c>
      <c r="E99" s="2" t="s">
        <v>11</v>
      </c>
      <c r="F99" s="10" t="s">
        <v>11</v>
      </c>
      <c r="G99" s="10" t="s">
        <v>11</v>
      </c>
      <c r="H99" s="10" t="s">
        <v>11</v>
      </c>
    </row>
    <row r="100" spans="2:8" ht="13">
      <c r="B100" s="4" t="s">
        <v>13</v>
      </c>
      <c r="C100" s="9"/>
      <c r="D100" s="4"/>
      <c r="E100" s="4"/>
      <c r="F100" s="12"/>
      <c r="G100" s="12">
        <f>SUM(G98:G99)</f>
        <v>0</v>
      </c>
      <c r="H100" s="12">
        <f>SUM(H98:H99)</f>
        <v>0</v>
      </c>
    </row>
    <row r="101" spans="2:8" ht="13">
      <c r="B101" s="4" t="s">
        <v>132</v>
      </c>
      <c r="C101" s="9"/>
      <c r="D101" s="4"/>
      <c r="E101" s="4"/>
      <c r="F101" s="12"/>
      <c r="G101" s="12">
        <v>9.2899999999999991</v>
      </c>
      <c r="H101" s="12">
        <v>0.05</v>
      </c>
    </row>
    <row r="102" spans="2:8" ht="13">
      <c r="B102" s="4" t="s">
        <v>32</v>
      </c>
      <c r="C102" s="9"/>
      <c r="D102" s="4"/>
      <c r="E102" s="4"/>
      <c r="F102" s="12"/>
      <c r="G102" s="12">
        <v>18394.620000000003</v>
      </c>
      <c r="H102" s="12">
        <v>99.93</v>
      </c>
    </row>
    <row r="103" spans="2:8" ht="13">
      <c r="B103" s="4" t="s">
        <v>33</v>
      </c>
      <c r="C103" s="9"/>
      <c r="D103" s="4"/>
      <c r="E103" s="4"/>
      <c r="F103" s="12"/>
      <c r="G103" s="12">
        <v>15.713899499999535</v>
      </c>
      <c r="H103" s="12">
        <v>6.9999999999993179E-2</v>
      </c>
    </row>
    <row r="104" spans="2:8" ht="13">
      <c r="B104" s="4" t="s">
        <v>34</v>
      </c>
      <c r="C104" s="9"/>
      <c r="D104" s="4"/>
      <c r="E104" s="4"/>
      <c r="F104" s="12"/>
      <c r="G104" s="12">
        <v>18410.333899500001</v>
      </c>
      <c r="H104" s="12">
        <v>100</v>
      </c>
    </row>
    <row r="105" spans="2:8">
      <c r="B105" s="2" t="s">
        <v>35</v>
      </c>
    </row>
    <row r="106" spans="2:8" ht="13">
      <c r="B106" s="4" t="s">
        <v>36</v>
      </c>
    </row>
    <row r="107" spans="2:8" ht="13">
      <c r="B107" s="4" t="s">
        <v>37</v>
      </c>
      <c r="C107" s="7" t="s">
        <v>1793</v>
      </c>
    </row>
    <row r="108" spans="2:8" ht="13">
      <c r="B108" s="4" t="s">
        <v>40</v>
      </c>
      <c r="C108" s="7" t="s">
        <v>39</v>
      </c>
    </row>
    <row r="109" spans="2:8" ht="13">
      <c r="B109" s="4" t="s">
        <v>699</v>
      </c>
      <c r="C109" s="7" t="s">
        <v>39</v>
      </c>
    </row>
    <row r="110" spans="2:8" ht="13">
      <c r="B110" s="4" t="s">
        <v>41</v>
      </c>
      <c r="C110" s="7" t="s">
        <v>42</v>
      </c>
    </row>
    <row r="111" spans="2:8" ht="13">
      <c r="B111" s="4" t="s">
        <v>2366</v>
      </c>
      <c r="C111" s="9"/>
    </row>
    <row r="112" spans="2:8" ht="13">
      <c r="B112" s="4" t="s">
        <v>2367</v>
      </c>
      <c r="C112" s="9"/>
    </row>
    <row r="113" spans="2:4" ht="13">
      <c r="B113" s="4" t="s">
        <v>3055</v>
      </c>
      <c r="C113" s="9"/>
    </row>
    <row r="114" spans="2:4">
      <c r="B114" s="2" t="s">
        <v>43</v>
      </c>
    </row>
    <row r="115" spans="2:4">
      <c r="B115" s="2" t="s">
        <v>807</v>
      </c>
    </row>
    <row r="118" spans="2:4" ht="14.5">
      <c r="B118" s="71" t="s">
        <v>2074</v>
      </c>
      <c r="C118" s="72"/>
    </row>
    <row r="119" spans="2:4" ht="14.5">
      <c r="B119" s="71" t="s">
        <v>808</v>
      </c>
      <c r="C119" s="73" t="s">
        <v>809</v>
      </c>
    </row>
    <row r="120" spans="2:4" ht="14.5">
      <c r="B120" s="16" t="s">
        <v>810</v>
      </c>
      <c r="C120" s="17" t="s">
        <v>811</v>
      </c>
    </row>
    <row r="121" spans="2:4" ht="14.5">
      <c r="B121" s="16" t="s">
        <v>812</v>
      </c>
      <c r="C121" s="17" t="s">
        <v>811</v>
      </c>
    </row>
    <row r="122" spans="2:4" ht="14.5">
      <c r="B122" s="16" t="s">
        <v>813</v>
      </c>
      <c r="C122" s="17" t="s">
        <v>811</v>
      </c>
    </row>
    <row r="123" spans="2:4" ht="14.5">
      <c r="B123" s="16" t="s">
        <v>814</v>
      </c>
      <c r="C123" s="17" t="s">
        <v>811</v>
      </c>
    </row>
    <row r="124" spans="2:4" ht="14.5">
      <c r="B124" s="16" t="s">
        <v>815</v>
      </c>
      <c r="C124" s="17" t="s">
        <v>811</v>
      </c>
    </row>
    <row r="125" spans="2:4" ht="14.5">
      <c r="B125" s="16" t="s">
        <v>816</v>
      </c>
      <c r="C125" s="17" t="s">
        <v>811</v>
      </c>
    </row>
    <row r="126" spans="2:4" ht="14.5">
      <c r="B126" s="71" t="s">
        <v>817</v>
      </c>
      <c r="C126" s="72" t="s">
        <v>811</v>
      </c>
    </row>
    <row r="128" spans="2:4" ht="14.5">
      <c r="B128" s="16" t="s">
        <v>52</v>
      </c>
      <c r="C128" s="17"/>
      <c r="D128" s="16"/>
    </row>
    <row r="129" spans="2:7" ht="29">
      <c r="B129" s="20" t="s">
        <v>53</v>
      </c>
      <c r="C129" s="18" t="s">
        <v>54</v>
      </c>
      <c r="D129" s="20" t="s">
        <v>55</v>
      </c>
    </row>
    <row r="130" spans="2:7" ht="14.5">
      <c r="B130" s="16" t="s">
        <v>39</v>
      </c>
      <c r="C130" s="17" t="s">
        <v>39</v>
      </c>
      <c r="D130" s="16" t="s">
        <v>39</v>
      </c>
    </row>
    <row r="132" spans="2:7" ht="13">
      <c r="B132" s="24" t="s">
        <v>56</v>
      </c>
      <c r="C132" s="25">
        <v>46326</v>
      </c>
      <c r="D132" s="14"/>
      <c r="E132" s="13"/>
      <c r="F132" s="30"/>
    </row>
    <row r="133" spans="2:7" ht="13">
      <c r="B133" s="24" t="s">
        <v>57</v>
      </c>
      <c r="C133" s="26" t="s">
        <v>58</v>
      </c>
      <c r="D133" s="24" t="s">
        <v>59</v>
      </c>
      <c r="E133" s="27" t="s">
        <v>60</v>
      </c>
      <c r="F133" s="29" t="s">
        <v>61</v>
      </c>
      <c r="G133" s="12"/>
    </row>
    <row r="134" spans="2:7">
      <c r="B134" s="22" t="s">
        <v>39</v>
      </c>
      <c r="C134" s="23" t="s">
        <v>39</v>
      </c>
      <c r="D134" s="22" t="s">
        <v>39</v>
      </c>
      <c r="E134" s="19" t="s">
        <v>39</v>
      </c>
      <c r="F134" s="28" t="s">
        <v>39</v>
      </c>
    </row>
    <row r="137" spans="2:7" ht="13">
      <c r="B137" s="4" t="s">
        <v>62</v>
      </c>
    </row>
    <row r="138" spans="2:7" ht="13">
      <c r="B138" s="4"/>
    </row>
    <row r="139" spans="2:7" ht="13">
      <c r="B139" s="4" t="s">
        <v>1810</v>
      </c>
    </row>
    <row r="140" spans="2:7" ht="13">
      <c r="B140" s="24" t="s">
        <v>63</v>
      </c>
      <c r="C140" s="26" t="s">
        <v>64</v>
      </c>
      <c r="D140" s="4"/>
    </row>
    <row r="141" spans="2:7">
      <c r="B141" s="14" t="s">
        <v>39</v>
      </c>
      <c r="C141" s="15" t="s">
        <v>39</v>
      </c>
    </row>
    <row r="143" spans="2:7" ht="13">
      <c r="B143" s="24" t="s">
        <v>65</v>
      </c>
      <c r="C143" s="26" t="s">
        <v>64</v>
      </c>
    </row>
    <row r="144" spans="2:7">
      <c r="B144" s="14" t="s">
        <v>39</v>
      </c>
      <c r="C144" s="15" t="s">
        <v>39</v>
      </c>
    </row>
    <row r="146" spans="2:7" ht="13">
      <c r="B146" s="24" t="s">
        <v>66</v>
      </c>
      <c r="C146" s="26" t="s">
        <v>67</v>
      </c>
    </row>
    <row r="147" spans="2:7">
      <c r="B147" s="14" t="s">
        <v>39</v>
      </c>
      <c r="C147" s="15" t="s">
        <v>39</v>
      </c>
    </row>
    <row r="149" spans="2:7" ht="13">
      <c r="B149" s="27" t="s">
        <v>68</v>
      </c>
      <c r="C149" s="26" t="s">
        <v>67</v>
      </c>
    </row>
    <row r="150" spans="2:7">
      <c r="B150" s="13" t="s">
        <v>39</v>
      </c>
      <c r="C150" s="15" t="s">
        <v>39</v>
      </c>
    </row>
    <row r="152" spans="2:7" ht="13">
      <c r="B152" s="24" t="s">
        <v>69</v>
      </c>
      <c r="C152" s="26" t="s">
        <v>39</v>
      </c>
    </row>
    <row r="154" spans="2:7" ht="13">
      <c r="B154" s="24" t="s">
        <v>70</v>
      </c>
      <c r="C154" s="25">
        <v>46326</v>
      </c>
      <c r="D154" s="14"/>
      <c r="E154" s="13"/>
      <c r="F154" s="30"/>
    </row>
    <row r="155" spans="2:7" ht="13">
      <c r="B155" s="24" t="s">
        <v>57</v>
      </c>
      <c r="C155" s="26" t="s">
        <v>58</v>
      </c>
      <c r="D155" s="24" t="s">
        <v>59</v>
      </c>
      <c r="E155" s="27" t="s">
        <v>60</v>
      </c>
      <c r="F155" s="29" t="s">
        <v>61</v>
      </c>
      <c r="G155" s="12"/>
    </row>
    <row r="156" spans="2:7">
      <c r="B156" s="22" t="s">
        <v>39</v>
      </c>
      <c r="C156" s="23" t="s">
        <v>39</v>
      </c>
      <c r="D156" s="22" t="s">
        <v>39</v>
      </c>
      <c r="E156" s="19" t="s">
        <v>39</v>
      </c>
      <c r="F156" s="28" t="s">
        <v>39</v>
      </c>
    </row>
    <row r="157" spans="2:7" ht="13">
      <c r="B157" s="4" t="s">
        <v>62</v>
      </c>
    </row>
    <row r="158" spans="2:7" ht="13">
      <c r="B158" s="4"/>
    </row>
    <row r="159" spans="2:7" ht="13">
      <c r="B159" s="4" t="s">
        <v>1810</v>
      </c>
    </row>
    <row r="160" spans="2:7" ht="13">
      <c r="B160" s="24" t="s">
        <v>63</v>
      </c>
      <c r="C160" s="26" t="s">
        <v>64</v>
      </c>
      <c r="D160" s="4"/>
    </row>
    <row r="161" spans="2:3">
      <c r="B161" s="14" t="s">
        <v>39</v>
      </c>
      <c r="C161" s="15" t="s">
        <v>39</v>
      </c>
    </row>
    <row r="163" spans="2:3" ht="13">
      <c r="B163" s="24" t="s">
        <v>65</v>
      </c>
      <c r="C163" s="26" t="s">
        <v>64</v>
      </c>
    </row>
    <row r="164" spans="2:3">
      <c r="B164" s="14" t="s">
        <v>39</v>
      </c>
      <c r="C164" s="15" t="s">
        <v>39</v>
      </c>
    </row>
    <row r="166" spans="2:3" ht="13">
      <c r="B166" s="24" t="s">
        <v>66</v>
      </c>
      <c r="C166" s="26" t="s">
        <v>67</v>
      </c>
    </row>
    <row r="167" spans="2:3">
      <c r="B167" s="14" t="s">
        <v>39</v>
      </c>
      <c r="C167" s="15" t="s">
        <v>39</v>
      </c>
    </row>
    <row r="169" spans="2:3" ht="13">
      <c r="B169" s="27" t="s">
        <v>68</v>
      </c>
      <c r="C169" s="26" t="s">
        <v>67</v>
      </c>
    </row>
    <row r="170" spans="2:3">
      <c r="B170" s="13" t="s">
        <v>39</v>
      </c>
      <c r="C170" s="15" t="s">
        <v>39</v>
      </c>
    </row>
    <row r="172" spans="2:3" ht="13">
      <c r="B172" s="24" t="s">
        <v>69</v>
      </c>
      <c r="C172" s="26" t="s">
        <v>39</v>
      </c>
    </row>
    <row r="175" spans="2:3" ht="13">
      <c r="B175" s="4" t="s">
        <v>1811</v>
      </c>
    </row>
    <row r="177" spans="2:80" ht="13">
      <c r="B177" s="24" t="s">
        <v>57</v>
      </c>
      <c r="C177" s="26" t="s">
        <v>71</v>
      </c>
      <c r="D177" s="24" t="s">
        <v>72</v>
      </c>
      <c r="E177" s="24" t="s">
        <v>73</v>
      </c>
      <c r="F177" s="12"/>
    </row>
    <row r="178" spans="2:80">
      <c r="B178" s="14" t="s">
        <v>39</v>
      </c>
      <c r="C178" s="15" t="s">
        <v>39</v>
      </c>
      <c r="D178" s="14" t="s">
        <v>39</v>
      </c>
      <c r="E178" s="14" t="s">
        <v>39</v>
      </c>
    </row>
    <row r="181" spans="2:80" ht="13">
      <c r="B181" s="4" t="s">
        <v>74</v>
      </c>
      <c r="C181" s="9" t="s">
        <v>39</v>
      </c>
      <c r="D181" s="4"/>
      <c r="E181" s="4"/>
      <c r="F181" s="12"/>
      <c r="G181" s="12"/>
      <c r="H181" s="12"/>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row>
    <row r="183" spans="2:80" ht="13">
      <c r="B183" s="4" t="s">
        <v>1812</v>
      </c>
    </row>
    <row r="185" spans="2:80" ht="13">
      <c r="B185" s="24" t="s">
        <v>75</v>
      </c>
      <c r="C185" s="26" t="s">
        <v>64</v>
      </c>
      <c r="D185" s="4"/>
    </row>
    <row r="186" spans="2:80">
      <c r="B186" s="14" t="s">
        <v>39</v>
      </c>
      <c r="C186" s="15" t="s">
        <v>39</v>
      </c>
    </row>
    <row r="189" spans="2:80" ht="13">
      <c r="B189" s="24" t="s">
        <v>76</v>
      </c>
      <c r="C189" s="26" t="s">
        <v>77</v>
      </c>
      <c r="D189" s="4"/>
    </row>
    <row r="190" spans="2:80">
      <c r="B190" s="14" t="s">
        <v>39</v>
      </c>
      <c r="C190" s="15" t="s">
        <v>39</v>
      </c>
    </row>
    <row r="193" spans="2:80" ht="13">
      <c r="B193" s="4" t="s">
        <v>78</v>
      </c>
    </row>
    <row r="196" spans="2:80" ht="13">
      <c r="B196" s="4" t="s">
        <v>1813</v>
      </c>
    </row>
    <row r="198" spans="2:80" ht="13">
      <c r="B198" s="24" t="s">
        <v>57</v>
      </c>
      <c r="C198" s="26" t="s">
        <v>79</v>
      </c>
      <c r="D198" s="24" t="s">
        <v>71</v>
      </c>
      <c r="E198" s="24" t="s">
        <v>72</v>
      </c>
      <c r="F198" s="29" t="s">
        <v>73</v>
      </c>
      <c r="G198" s="12"/>
    </row>
    <row r="199" spans="2:80">
      <c r="B199" s="14" t="s">
        <v>39</v>
      </c>
      <c r="C199" s="15" t="s">
        <v>39</v>
      </c>
      <c r="D199" s="14" t="s">
        <v>39</v>
      </c>
      <c r="E199" s="14" t="s">
        <v>39</v>
      </c>
      <c r="F199" s="21" t="s">
        <v>39</v>
      </c>
    </row>
    <row r="202" spans="2:80" ht="13">
      <c r="B202" s="4" t="s">
        <v>74</v>
      </c>
      <c r="C202" s="9" t="s">
        <v>39</v>
      </c>
      <c r="D202" s="4"/>
      <c r="E202" s="4"/>
      <c r="F202" s="12"/>
      <c r="G202" s="12"/>
      <c r="H202" s="12"/>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row>
    <row r="204" spans="2:80" ht="13">
      <c r="B204" s="4" t="s">
        <v>1812</v>
      </c>
    </row>
    <row r="206" spans="2:80" ht="13">
      <c r="B206" s="24" t="s">
        <v>75</v>
      </c>
      <c r="C206" s="26" t="s">
        <v>64</v>
      </c>
      <c r="D206" s="4"/>
    </row>
    <row r="207" spans="2:80">
      <c r="B207" s="14" t="s">
        <v>39</v>
      </c>
      <c r="C207" s="15" t="s">
        <v>39</v>
      </c>
    </row>
    <row r="210" spans="2:7" ht="13">
      <c r="B210" s="24" t="s">
        <v>76</v>
      </c>
      <c r="C210" s="26" t="s">
        <v>77</v>
      </c>
      <c r="D210" s="4"/>
    </row>
    <row r="211" spans="2:7">
      <c r="B211" s="14" t="s">
        <v>39</v>
      </c>
      <c r="C211" s="15" t="s">
        <v>39</v>
      </c>
    </row>
    <row r="214" spans="2:7" ht="13">
      <c r="B214" s="4" t="s">
        <v>78</v>
      </c>
    </row>
    <row r="217" spans="2:7" ht="13">
      <c r="B217" s="4" t="s">
        <v>1814</v>
      </c>
    </row>
    <row r="218" spans="2:7" ht="13">
      <c r="B218" s="24" t="s">
        <v>57</v>
      </c>
      <c r="C218" s="26" t="s">
        <v>80</v>
      </c>
      <c r="D218" s="24" t="s">
        <v>81</v>
      </c>
      <c r="E218" s="24" t="s">
        <v>82</v>
      </c>
      <c r="F218" s="29" t="s">
        <v>83</v>
      </c>
      <c r="G218" s="12"/>
    </row>
    <row r="219" spans="2:7">
      <c r="B219" s="14" t="s">
        <v>39</v>
      </c>
      <c r="C219" s="15" t="s">
        <v>39</v>
      </c>
      <c r="D219" s="14" t="s">
        <v>39</v>
      </c>
      <c r="E219" s="14" t="s">
        <v>39</v>
      </c>
      <c r="F219" s="21" t="s">
        <v>39</v>
      </c>
    </row>
    <row r="220" spans="2:7">
      <c r="B220" s="2" t="s">
        <v>127</v>
      </c>
    </row>
  </sheetData>
  <mergeCells count="3">
    <mergeCell ref="B1:E1"/>
    <mergeCell ref="C3:C7"/>
    <mergeCell ref="D3:D7"/>
  </mergeCells>
  <hyperlinks>
    <hyperlink ref="A1" location="Index!A1" display="Index" xr:uid="{E4FFAA6B-C0A8-4640-9BC5-C07B48D42914}"/>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37C43-29BD-47DF-B257-D08A4CADAAC2}">
  <sheetPr codeName="Sheet47"/>
  <dimension ref="A1:CB176"/>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1496</v>
      </c>
      <c r="C1" s="255"/>
      <c r="D1" s="255"/>
      <c r="E1" s="255"/>
    </row>
    <row r="3" spans="1:9" ht="14.5">
      <c r="B3" s="68" t="s">
        <v>1496</v>
      </c>
      <c r="C3" s="256"/>
      <c r="D3" s="257"/>
      <c r="E3" s="1"/>
    </row>
    <row r="4" spans="1:9" ht="14.5">
      <c r="B4" s="74" t="s">
        <v>1497</v>
      </c>
      <c r="C4" s="256"/>
      <c r="D4" s="257"/>
      <c r="E4" s="1"/>
    </row>
    <row r="5" spans="1:9" ht="14.5">
      <c r="B5" s="74" t="s">
        <v>135</v>
      </c>
      <c r="C5" s="256"/>
      <c r="D5" s="257"/>
      <c r="E5" s="1"/>
    </row>
    <row r="6" spans="1:9" ht="14.5">
      <c r="B6" s="74" t="s">
        <v>1470</v>
      </c>
      <c r="C6" s="256"/>
      <c r="D6" s="257"/>
      <c r="E6" s="1"/>
    </row>
    <row r="7" spans="1:9" ht="14.5">
      <c r="B7" s="69" t="s">
        <v>1498</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11</v>
      </c>
      <c r="C15" s="7" t="s">
        <v>11</v>
      </c>
      <c r="D15" s="2" t="s">
        <v>11</v>
      </c>
      <c r="E15" s="2" t="s">
        <v>11</v>
      </c>
      <c r="F15" s="10" t="s">
        <v>11</v>
      </c>
      <c r="G15" s="10" t="s">
        <v>11</v>
      </c>
      <c r="H15" s="10" t="s">
        <v>11</v>
      </c>
    </row>
    <row r="16" spans="1:9" ht="13">
      <c r="B16" s="4" t="s">
        <v>2700</v>
      </c>
    </row>
    <row r="17" spans="2:8">
      <c r="B17" s="2" t="s">
        <v>11</v>
      </c>
      <c r="C17" s="7" t="s">
        <v>11</v>
      </c>
      <c r="D17" s="2" t="s">
        <v>11</v>
      </c>
      <c r="E17" s="2" t="s">
        <v>11</v>
      </c>
      <c r="F17" s="10" t="s">
        <v>11</v>
      </c>
      <c r="G17" s="10" t="s">
        <v>11</v>
      </c>
      <c r="H17" s="10" t="s">
        <v>11</v>
      </c>
    </row>
    <row r="18" spans="2:8" ht="13">
      <c r="B18" s="4" t="s">
        <v>12</v>
      </c>
      <c r="C18" s="9"/>
      <c r="D18" s="4"/>
      <c r="E18" s="4"/>
      <c r="F18" s="12"/>
      <c r="G18" s="12">
        <f>SUM(G12:G17)</f>
        <v>0</v>
      </c>
      <c r="H18" s="12">
        <f>SUM(H12:H17)</f>
        <v>0</v>
      </c>
    </row>
    <row r="19" spans="2:8" ht="13">
      <c r="B19" s="5" t="s">
        <v>1</v>
      </c>
      <c r="C19" s="8" t="s">
        <v>2</v>
      </c>
      <c r="D19" s="5" t="s">
        <v>14</v>
      </c>
      <c r="E19" s="5" t="s">
        <v>4</v>
      </c>
      <c r="F19" s="11" t="s">
        <v>5</v>
      </c>
      <c r="G19" s="11" t="s">
        <v>6</v>
      </c>
      <c r="H19" s="11" t="s">
        <v>7</v>
      </c>
    </row>
    <row r="20" spans="2:8" ht="13">
      <c r="B20" s="4" t="s">
        <v>15</v>
      </c>
    </row>
    <row r="21" spans="2:8" ht="13">
      <c r="B21" s="4" t="s">
        <v>10</v>
      </c>
    </row>
    <row r="22" spans="2:8" ht="13">
      <c r="B22" s="4" t="s">
        <v>16</v>
      </c>
    </row>
    <row r="23" spans="2:8">
      <c r="B23" s="2" t="s">
        <v>11</v>
      </c>
      <c r="C23" s="7" t="s">
        <v>11</v>
      </c>
      <c r="D23" s="2" t="s">
        <v>11</v>
      </c>
      <c r="E23" s="2" t="s">
        <v>11</v>
      </c>
      <c r="F23" s="10" t="s">
        <v>11</v>
      </c>
      <c r="G23" s="10" t="s">
        <v>11</v>
      </c>
      <c r="H23" s="10" t="s">
        <v>11</v>
      </c>
    </row>
    <row r="24" spans="2:8" ht="13">
      <c r="B24" s="4" t="s">
        <v>20</v>
      </c>
      <c r="C24" s="9"/>
      <c r="D24" s="4"/>
      <c r="E24" s="4"/>
      <c r="F24" s="12"/>
      <c r="G24" s="12">
        <f>SUM(G19:G23)</f>
        <v>0</v>
      </c>
      <c r="H24" s="12">
        <f>SUM(H19:H23)</f>
        <v>0</v>
      </c>
    </row>
    <row r="25" spans="2:8" ht="13">
      <c r="B25" s="4" t="s">
        <v>21</v>
      </c>
    </row>
    <row r="26" spans="2:8">
      <c r="B26" s="2" t="s">
        <v>11</v>
      </c>
      <c r="C26" s="7" t="s">
        <v>11</v>
      </c>
      <c r="D26" s="2" t="s">
        <v>11</v>
      </c>
      <c r="E26" s="2" t="s">
        <v>11</v>
      </c>
      <c r="F26" s="10" t="s">
        <v>11</v>
      </c>
      <c r="G26" s="10" t="s">
        <v>11</v>
      </c>
      <c r="H26" s="10" t="s">
        <v>11</v>
      </c>
    </row>
    <row r="27" spans="2:8" ht="13">
      <c r="B27" s="4" t="s">
        <v>23</v>
      </c>
      <c r="C27" s="9"/>
      <c r="D27" s="4"/>
      <c r="E27" s="4"/>
      <c r="F27" s="12"/>
      <c r="G27" s="12">
        <f>SUM(G25:G26)</f>
        <v>0</v>
      </c>
      <c r="H27" s="12">
        <f>SUM(H25:H26)</f>
        <v>0</v>
      </c>
    </row>
    <row r="28" spans="2:8" ht="13">
      <c r="B28" s="4" t="s">
        <v>24</v>
      </c>
    </row>
    <row r="29" spans="2:8">
      <c r="B29" s="2" t="s">
        <v>11</v>
      </c>
      <c r="C29" s="7" t="s">
        <v>11</v>
      </c>
      <c r="D29" s="2" t="s">
        <v>11</v>
      </c>
      <c r="E29" s="2" t="s">
        <v>11</v>
      </c>
      <c r="F29" s="10" t="s">
        <v>11</v>
      </c>
      <c r="G29" s="10" t="s">
        <v>11</v>
      </c>
      <c r="H29" s="10" t="s">
        <v>11</v>
      </c>
    </row>
    <row r="30" spans="2:8" ht="13">
      <c r="B30" s="4" t="s">
        <v>25</v>
      </c>
      <c r="C30" s="9"/>
      <c r="D30" s="4"/>
      <c r="E30" s="4"/>
      <c r="F30" s="12"/>
      <c r="G30" s="12">
        <f>SUM(G28:G29)</f>
        <v>0</v>
      </c>
      <c r="H30" s="12">
        <f>SUM(H28:H29)</f>
        <v>0</v>
      </c>
    </row>
    <row r="31" spans="2:8" ht="13">
      <c r="B31" s="4" t="s">
        <v>340</v>
      </c>
    </row>
    <row r="32" spans="2:8">
      <c r="B32" s="2" t="s">
        <v>11</v>
      </c>
      <c r="C32" s="7" t="s">
        <v>11</v>
      </c>
      <c r="D32" s="2" t="s">
        <v>11</v>
      </c>
      <c r="E32" s="2" t="s">
        <v>11</v>
      </c>
      <c r="F32" s="10" t="s">
        <v>11</v>
      </c>
      <c r="G32" s="10" t="s">
        <v>11</v>
      </c>
      <c r="H32" s="10" t="s">
        <v>11</v>
      </c>
    </row>
    <row r="33" spans="2:8" ht="13">
      <c r="B33" s="4" t="s">
        <v>126</v>
      </c>
      <c r="C33" s="9"/>
      <c r="D33" s="4"/>
      <c r="E33" s="4"/>
      <c r="F33" s="12"/>
      <c r="G33" s="12">
        <f>SUM(G31:G32)</f>
        <v>0</v>
      </c>
      <c r="H33" s="12">
        <f>SUM(H31:H32)</f>
        <v>0</v>
      </c>
    </row>
    <row r="34" spans="2:8" ht="13">
      <c r="B34" s="4" t="s">
        <v>26</v>
      </c>
    </row>
    <row r="35" spans="2:8">
      <c r="B35" s="2" t="s">
        <v>11</v>
      </c>
      <c r="C35" s="7" t="s">
        <v>11</v>
      </c>
      <c r="D35" s="2" t="s">
        <v>11</v>
      </c>
      <c r="E35" s="2" t="s">
        <v>11</v>
      </c>
      <c r="F35" s="10" t="s">
        <v>11</v>
      </c>
      <c r="G35" s="10" t="s">
        <v>11</v>
      </c>
      <c r="H35" s="10" t="s">
        <v>11</v>
      </c>
    </row>
    <row r="36" spans="2:8" ht="13">
      <c r="B36" s="4" t="s">
        <v>125</v>
      </c>
      <c r="C36" s="9"/>
      <c r="D36" s="4"/>
      <c r="E36" s="4"/>
      <c r="F36" s="12"/>
      <c r="G36" s="12">
        <f>SUM(G34:G35)</f>
        <v>0</v>
      </c>
      <c r="H36" s="12">
        <f>SUM(H34:H35)</f>
        <v>0</v>
      </c>
    </row>
    <row r="37" spans="2:8" ht="13">
      <c r="B37" s="4" t="s">
        <v>27</v>
      </c>
    </row>
    <row r="38" spans="2:8">
      <c r="B38" s="2" t="s">
        <v>11</v>
      </c>
      <c r="C38" s="7" t="s">
        <v>11</v>
      </c>
      <c r="D38" s="2" t="s">
        <v>11</v>
      </c>
      <c r="E38" s="2" t="s">
        <v>11</v>
      </c>
      <c r="F38" s="10" t="s">
        <v>11</v>
      </c>
      <c r="G38" s="10" t="s">
        <v>11</v>
      </c>
      <c r="H38" s="10" t="s">
        <v>11</v>
      </c>
    </row>
    <row r="39" spans="2:8" ht="13">
      <c r="B39" s="4" t="s">
        <v>28</v>
      </c>
      <c r="C39" s="9"/>
      <c r="D39" s="4"/>
      <c r="E39" s="4"/>
      <c r="F39" s="12"/>
      <c r="G39" s="12">
        <f>SUM(G37:G38)</f>
        <v>0</v>
      </c>
      <c r="H39" s="12">
        <f>SUM(H37:H38)</f>
        <v>0</v>
      </c>
    </row>
    <row r="40" spans="2:8" ht="13">
      <c r="B40" s="4" t="s">
        <v>128</v>
      </c>
    </row>
    <row r="41" spans="2:8">
      <c r="B41" s="2" t="s">
        <v>11</v>
      </c>
      <c r="C41" s="7" t="s">
        <v>11</v>
      </c>
      <c r="D41" s="2" t="s">
        <v>11</v>
      </c>
      <c r="E41" s="2" t="s">
        <v>11</v>
      </c>
      <c r="F41" s="10" t="s">
        <v>11</v>
      </c>
      <c r="G41" s="10" t="s">
        <v>11</v>
      </c>
      <c r="H41" s="10" t="s">
        <v>11</v>
      </c>
    </row>
    <row r="42" spans="2:8" ht="13">
      <c r="B42" s="4" t="s">
        <v>30</v>
      </c>
      <c r="C42" s="9"/>
      <c r="D42" s="4"/>
      <c r="E42" s="4"/>
      <c r="F42" s="12"/>
      <c r="G42" s="12">
        <f>SUM(G40:G41)</f>
        <v>0</v>
      </c>
      <c r="H42" s="12">
        <f>SUM(H40:H41)</f>
        <v>0</v>
      </c>
    </row>
    <row r="43" spans="2:8" ht="13">
      <c r="B43" s="4" t="s">
        <v>129</v>
      </c>
    </row>
    <row r="44" spans="2:8">
      <c r="B44" s="2" t="s">
        <v>11</v>
      </c>
      <c r="C44" s="7" t="s">
        <v>11</v>
      </c>
      <c r="D44" s="2" t="s">
        <v>11</v>
      </c>
      <c r="E44" s="2" t="s">
        <v>11</v>
      </c>
      <c r="F44" s="10" t="s">
        <v>11</v>
      </c>
      <c r="G44" s="10" t="s">
        <v>11</v>
      </c>
      <c r="H44" s="10" t="s">
        <v>11</v>
      </c>
    </row>
    <row r="45" spans="2:8" ht="13">
      <c r="B45" s="4" t="s">
        <v>31</v>
      </c>
      <c r="C45" s="9"/>
      <c r="D45" s="4"/>
      <c r="E45" s="4"/>
      <c r="F45" s="12"/>
      <c r="G45" s="12">
        <f>SUM(G43:G44)</f>
        <v>0</v>
      </c>
      <c r="H45" s="12">
        <f>SUM(H43:H44)</f>
        <v>0</v>
      </c>
    </row>
    <row r="46" spans="2:8" ht="13">
      <c r="B46" s="4" t="s">
        <v>130</v>
      </c>
    </row>
    <row r="47" spans="2:8">
      <c r="B47" s="2" t="s">
        <v>1198</v>
      </c>
      <c r="C47" s="7" t="s">
        <v>29</v>
      </c>
      <c r="D47" s="2" t="s">
        <v>568</v>
      </c>
      <c r="E47" s="2" t="s">
        <v>1199</v>
      </c>
      <c r="F47" s="10">
        <v>13859034</v>
      </c>
      <c r="G47" s="10">
        <v>12333.15</v>
      </c>
      <c r="H47" s="10">
        <v>99.9</v>
      </c>
    </row>
    <row r="48" spans="2:8" ht="13">
      <c r="B48" s="4" t="s">
        <v>124</v>
      </c>
      <c r="C48" s="9"/>
      <c r="D48" s="4"/>
      <c r="E48" s="4"/>
      <c r="F48" s="12"/>
      <c r="G48" s="12">
        <f>SUM(G46:G47)</f>
        <v>12333.15</v>
      </c>
      <c r="H48" s="12">
        <f>SUM(H46:H47)</f>
        <v>99.9</v>
      </c>
    </row>
    <row r="49" spans="2:8" ht="13">
      <c r="B49" s="4" t="s">
        <v>131</v>
      </c>
    </row>
    <row r="50" spans="2:8">
      <c r="B50" s="2" t="s">
        <v>11</v>
      </c>
      <c r="C50" s="7" t="s">
        <v>11</v>
      </c>
      <c r="D50" s="2" t="s">
        <v>11</v>
      </c>
      <c r="E50" s="2" t="s">
        <v>11</v>
      </c>
      <c r="F50" s="10" t="s">
        <v>11</v>
      </c>
      <c r="G50" s="10" t="s">
        <v>11</v>
      </c>
      <c r="H50" s="10" t="s">
        <v>11</v>
      </c>
    </row>
    <row r="51" spans="2:8" ht="13">
      <c r="B51" s="4" t="s">
        <v>13</v>
      </c>
      <c r="C51" s="9"/>
      <c r="D51" s="4"/>
      <c r="E51" s="4"/>
      <c r="F51" s="12"/>
      <c r="G51" s="12">
        <f>SUM(G49:G50)</f>
        <v>0</v>
      </c>
      <c r="H51" s="12">
        <f>SUM(H49:H50)</f>
        <v>0</v>
      </c>
    </row>
    <row r="52" spans="2:8" ht="13">
      <c r="B52" s="4" t="s">
        <v>32</v>
      </c>
      <c r="C52" s="9"/>
      <c r="D52" s="4"/>
      <c r="E52" s="4"/>
      <c r="F52" s="12"/>
      <c r="G52" s="12">
        <v>12333.15</v>
      </c>
      <c r="H52" s="12">
        <v>99.9</v>
      </c>
    </row>
    <row r="53" spans="2:8" ht="13">
      <c r="B53" s="4" t="s">
        <v>33</v>
      </c>
      <c r="C53" s="9"/>
      <c r="D53" s="4"/>
      <c r="E53" s="4"/>
      <c r="F53" s="12"/>
      <c r="G53" s="12">
        <v>12.333938190000481</v>
      </c>
      <c r="H53" s="12">
        <v>9.9999999999994316E-2</v>
      </c>
    </row>
    <row r="54" spans="2:8" ht="13">
      <c r="B54" s="4" t="s">
        <v>34</v>
      </c>
      <c r="C54" s="9"/>
      <c r="D54" s="4"/>
      <c r="E54" s="4"/>
      <c r="F54" s="12"/>
      <c r="G54" s="12">
        <v>12345.48393819</v>
      </c>
      <c r="H54" s="12">
        <v>100</v>
      </c>
    </row>
    <row r="55" spans="2:8">
      <c r="B55" s="2" t="s">
        <v>35</v>
      </c>
    </row>
    <row r="56" spans="2:8" ht="13">
      <c r="B56" s="4" t="s">
        <v>36</v>
      </c>
    </row>
    <row r="57" spans="2:8" ht="13">
      <c r="B57" s="4" t="s">
        <v>37</v>
      </c>
      <c r="C57" s="7" t="s">
        <v>1793</v>
      </c>
    </row>
    <row r="58" spans="2:8" ht="13">
      <c r="B58" s="4" t="s">
        <v>40</v>
      </c>
      <c r="C58" s="7" t="s">
        <v>39</v>
      </c>
    </row>
    <row r="59" spans="2:8" ht="13">
      <c r="B59" s="4" t="s">
        <v>699</v>
      </c>
      <c r="C59" s="7" t="s">
        <v>39</v>
      </c>
    </row>
    <row r="60" spans="2:8" ht="13">
      <c r="B60" s="4" t="s">
        <v>41</v>
      </c>
      <c r="C60" s="7" t="s">
        <v>42</v>
      </c>
    </row>
    <row r="61" spans="2:8" ht="13">
      <c r="B61" s="4" t="s">
        <v>2355</v>
      </c>
      <c r="C61" s="9"/>
    </row>
    <row r="62" spans="2:8" ht="13">
      <c r="B62" s="4" t="s">
        <v>2356</v>
      </c>
      <c r="C62" s="9"/>
    </row>
    <row r="63" spans="2:8" ht="13">
      <c r="B63" s="4" t="s">
        <v>2357</v>
      </c>
      <c r="C63" s="9"/>
    </row>
    <row r="64" spans="2:8" ht="13">
      <c r="B64" s="4" t="s">
        <v>2358</v>
      </c>
      <c r="C64" s="9"/>
    </row>
    <row r="65" spans="2:3" ht="13">
      <c r="B65" s="4" t="s">
        <v>2359</v>
      </c>
      <c r="C65" s="9"/>
    </row>
    <row r="66" spans="2:3" ht="13">
      <c r="B66" s="4" t="s">
        <v>2360</v>
      </c>
      <c r="C66" s="9"/>
    </row>
    <row r="67" spans="2:3" ht="13">
      <c r="B67" s="4" t="s">
        <v>2361</v>
      </c>
      <c r="C67" s="9"/>
    </row>
    <row r="68" spans="2:3" ht="13">
      <c r="B68" s="4" t="s">
        <v>2362</v>
      </c>
      <c r="C68" s="9"/>
    </row>
    <row r="69" spans="2:3" ht="13">
      <c r="B69" s="4" t="s">
        <v>3054</v>
      </c>
      <c r="C69" s="9"/>
    </row>
    <row r="70" spans="2:3">
      <c r="B70" s="2" t="s">
        <v>43</v>
      </c>
    </row>
    <row r="71" spans="2:3">
      <c r="B71" s="2" t="s">
        <v>807</v>
      </c>
    </row>
    <row r="74" spans="2:3" ht="14.5">
      <c r="B74" s="71" t="s">
        <v>2074</v>
      </c>
      <c r="C74" s="72"/>
    </row>
    <row r="75" spans="2:3" ht="14.5">
      <c r="B75" s="71" t="s">
        <v>808</v>
      </c>
      <c r="C75" s="73" t="s">
        <v>809</v>
      </c>
    </row>
    <row r="76" spans="2:3" ht="14.5">
      <c r="B76" s="16" t="s">
        <v>810</v>
      </c>
      <c r="C76" s="17" t="s">
        <v>811</v>
      </c>
    </row>
    <row r="77" spans="2:3" ht="14.5">
      <c r="B77" s="16" t="s">
        <v>812</v>
      </c>
      <c r="C77" s="17" t="s">
        <v>811</v>
      </c>
    </row>
    <row r="78" spans="2:3" ht="14.5">
      <c r="B78" s="16" t="s">
        <v>813</v>
      </c>
      <c r="C78" s="17" t="s">
        <v>811</v>
      </c>
    </row>
    <row r="79" spans="2:3" ht="14.5">
      <c r="B79" s="16" t="s">
        <v>814</v>
      </c>
      <c r="C79" s="17" t="s">
        <v>811</v>
      </c>
    </row>
    <row r="80" spans="2:3" ht="14.5">
      <c r="B80" s="16" t="s">
        <v>815</v>
      </c>
      <c r="C80" s="17" t="s">
        <v>811</v>
      </c>
    </row>
    <row r="81" spans="2:7" ht="14.5">
      <c r="B81" s="16" t="s">
        <v>816</v>
      </c>
      <c r="C81" s="17" t="s">
        <v>811</v>
      </c>
    </row>
    <row r="82" spans="2:7" ht="14.5">
      <c r="B82" s="71" t="s">
        <v>817</v>
      </c>
      <c r="C82" s="72" t="s">
        <v>811</v>
      </c>
    </row>
    <row r="84" spans="2:7" ht="14.5">
      <c r="B84" s="16" t="s">
        <v>52</v>
      </c>
      <c r="C84" s="17"/>
      <c r="D84" s="16"/>
    </row>
    <row r="85" spans="2:7" ht="29">
      <c r="B85" s="20" t="s">
        <v>53</v>
      </c>
      <c r="C85" s="18" t="s">
        <v>54</v>
      </c>
      <c r="D85" s="20" t="s">
        <v>55</v>
      </c>
    </row>
    <row r="86" spans="2:7" ht="14.5">
      <c r="B86" s="16" t="s">
        <v>39</v>
      </c>
      <c r="C86" s="17" t="s">
        <v>39</v>
      </c>
      <c r="D86" s="16" t="s">
        <v>39</v>
      </c>
    </row>
    <row r="88" spans="2:7" ht="13">
      <c r="B88" s="24" t="s">
        <v>56</v>
      </c>
      <c r="C88" s="25">
        <v>46326</v>
      </c>
      <c r="D88" s="14"/>
      <c r="E88" s="13"/>
      <c r="F88" s="30"/>
    </row>
    <row r="89" spans="2:7" ht="13">
      <c r="B89" s="24" t="s">
        <v>57</v>
      </c>
      <c r="C89" s="26" t="s">
        <v>58</v>
      </c>
      <c r="D89" s="24" t="s">
        <v>59</v>
      </c>
      <c r="E89" s="27" t="s">
        <v>60</v>
      </c>
      <c r="F89" s="29" t="s">
        <v>61</v>
      </c>
      <c r="G89" s="12"/>
    </row>
    <row r="90" spans="2:7">
      <c r="B90" s="22" t="s">
        <v>39</v>
      </c>
      <c r="C90" s="23" t="s">
        <v>39</v>
      </c>
      <c r="D90" s="22" t="s">
        <v>39</v>
      </c>
      <c r="E90" s="19" t="s">
        <v>39</v>
      </c>
      <c r="F90" s="28" t="s">
        <v>39</v>
      </c>
    </row>
    <row r="93" spans="2:7" ht="13">
      <c r="B93" s="4" t="s">
        <v>62</v>
      </c>
    </row>
    <row r="94" spans="2:7" ht="13">
      <c r="B94" s="4"/>
    </row>
    <row r="95" spans="2:7" ht="13">
      <c r="B95" s="4" t="s">
        <v>1810</v>
      </c>
    </row>
    <row r="96" spans="2:7" ht="13">
      <c r="B96" s="24" t="s">
        <v>63</v>
      </c>
      <c r="C96" s="26" t="s">
        <v>64</v>
      </c>
      <c r="D96" s="4"/>
    </row>
    <row r="97" spans="2:7">
      <c r="B97" s="14" t="s">
        <v>39</v>
      </c>
      <c r="C97" s="15" t="s">
        <v>39</v>
      </c>
    </row>
    <row r="99" spans="2:7" ht="13">
      <c r="B99" s="24" t="s">
        <v>65</v>
      </c>
      <c r="C99" s="26" t="s">
        <v>64</v>
      </c>
    </row>
    <row r="100" spans="2:7">
      <c r="B100" s="14" t="s">
        <v>39</v>
      </c>
      <c r="C100" s="15" t="s">
        <v>39</v>
      </c>
    </row>
    <row r="102" spans="2:7" ht="13">
      <c r="B102" s="24" t="s">
        <v>66</v>
      </c>
      <c r="C102" s="26" t="s">
        <v>67</v>
      </c>
    </row>
    <row r="103" spans="2:7">
      <c r="B103" s="14" t="s">
        <v>39</v>
      </c>
      <c r="C103" s="15" t="s">
        <v>39</v>
      </c>
    </row>
    <row r="105" spans="2:7" ht="13">
      <c r="B105" s="27" t="s">
        <v>68</v>
      </c>
      <c r="C105" s="26" t="s">
        <v>67</v>
      </c>
    </row>
    <row r="106" spans="2:7">
      <c r="B106" s="13" t="s">
        <v>39</v>
      </c>
      <c r="C106" s="15" t="s">
        <v>39</v>
      </c>
    </row>
    <row r="108" spans="2:7" ht="13">
      <c r="B108" s="24" t="s">
        <v>69</v>
      </c>
      <c r="C108" s="26" t="s">
        <v>39</v>
      </c>
    </row>
    <row r="110" spans="2:7" ht="13">
      <c r="B110" s="24" t="s">
        <v>70</v>
      </c>
      <c r="C110" s="25">
        <v>46326</v>
      </c>
      <c r="D110" s="14"/>
      <c r="E110" s="13"/>
      <c r="F110" s="30"/>
    </row>
    <row r="111" spans="2:7" ht="13">
      <c r="B111" s="24" t="s">
        <v>57</v>
      </c>
      <c r="C111" s="26" t="s">
        <v>58</v>
      </c>
      <c r="D111" s="24" t="s">
        <v>59</v>
      </c>
      <c r="E111" s="27" t="s">
        <v>60</v>
      </c>
      <c r="F111" s="29" t="s">
        <v>61</v>
      </c>
      <c r="G111" s="12"/>
    </row>
    <row r="112" spans="2:7">
      <c r="B112" s="22" t="s">
        <v>39</v>
      </c>
      <c r="C112" s="23" t="s">
        <v>39</v>
      </c>
      <c r="D112" s="22" t="s">
        <v>39</v>
      </c>
      <c r="E112" s="19" t="s">
        <v>39</v>
      </c>
      <c r="F112" s="28" t="s">
        <v>39</v>
      </c>
    </row>
    <row r="113" spans="2:4" ht="13">
      <c r="B113" s="4" t="s">
        <v>62</v>
      </c>
    </row>
    <row r="114" spans="2:4" ht="13">
      <c r="B114" s="4"/>
    </row>
    <row r="115" spans="2:4" ht="13">
      <c r="B115" s="4" t="s">
        <v>1810</v>
      </c>
    </row>
    <row r="116" spans="2:4" ht="13">
      <c r="B116" s="24" t="s">
        <v>63</v>
      </c>
      <c r="C116" s="26" t="s">
        <v>64</v>
      </c>
      <c r="D116" s="4"/>
    </row>
    <row r="117" spans="2:4">
      <c r="B117" s="14" t="s">
        <v>39</v>
      </c>
      <c r="C117" s="15" t="s">
        <v>39</v>
      </c>
    </row>
    <row r="119" spans="2:4" ht="13">
      <c r="B119" s="24" t="s">
        <v>65</v>
      </c>
      <c r="C119" s="26" t="s">
        <v>64</v>
      </c>
    </row>
    <row r="120" spans="2:4">
      <c r="B120" s="14" t="s">
        <v>39</v>
      </c>
      <c r="C120" s="15" t="s">
        <v>39</v>
      </c>
    </row>
    <row r="122" spans="2:4" ht="13">
      <c r="B122" s="24" t="s">
        <v>66</v>
      </c>
      <c r="C122" s="26" t="s">
        <v>67</v>
      </c>
    </row>
    <row r="123" spans="2:4">
      <c r="B123" s="14" t="s">
        <v>39</v>
      </c>
      <c r="C123" s="15" t="s">
        <v>39</v>
      </c>
    </row>
    <row r="125" spans="2:4" ht="13">
      <c r="B125" s="27" t="s">
        <v>68</v>
      </c>
      <c r="C125" s="26" t="s">
        <v>67</v>
      </c>
    </row>
    <row r="126" spans="2:4">
      <c r="B126" s="13" t="s">
        <v>39</v>
      </c>
      <c r="C126" s="15" t="s">
        <v>39</v>
      </c>
    </row>
    <row r="128" spans="2:4" ht="13">
      <c r="B128" s="24" t="s">
        <v>69</v>
      </c>
      <c r="C128" s="26" t="s">
        <v>39</v>
      </c>
    </row>
    <row r="131" spans="2:80" ht="13">
      <c r="B131" s="4" t="s">
        <v>1811</v>
      </c>
    </row>
    <row r="133" spans="2:80" ht="13">
      <c r="B133" s="24" t="s">
        <v>57</v>
      </c>
      <c r="C133" s="26" t="s">
        <v>71</v>
      </c>
      <c r="D133" s="24" t="s">
        <v>72</v>
      </c>
      <c r="E133" s="24" t="s">
        <v>73</v>
      </c>
      <c r="F133" s="12"/>
    </row>
    <row r="134" spans="2:80">
      <c r="B134" s="14" t="s">
        <v>39</v>
      </c>
      <c r="C134" s="15" t="s">
        <v>39</v>
      </c>
      <c r="D134" s="14" t="s">
        <v>39</v>
      </c>
      <c r="E134" s="14" t="s">
        <v>39</v>
      </c>
    </row>
    <row r="137" spans="2:80" ht="13">
      <c r="B137" s="4" t="s">
        <v>74</v>
      </c>
      <c r="C137" s="9" t="s">
        <v>39</v>
      </c>
      <c r="D137" s="4"/>
      <c r="E137" s="4"/>
      <c r="F137" s="12"/>
      <c r="G137" s="12"/>
      <c r="H137" s="12"/>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row>
    <row r="139" spans="2:80" ht="13">
      <c r="B139" s="4" t="s">
        <v>1812</v>
      </c>
    </row>
    <row r="141" spans="2:80" ht="13">
      <c r="B141" s="24" t="s">
        <v>75</v>
      </c>
      <c r="C141" s="26" t="s">
        <v>64</v>
      </c>
      <c r="D141" s="4"/>
    </row>
    <row r="142" spans="2:80">
      <c r="B142" s="14" t="s">
        <v>39</v>
      </c>
      <c r="C142" s="15" t="s">
        <v>39</v>
      </c>
    </row>
    <row r="145" spans="2:80" ht="13">
      <c r="B145" s="24" t="s">
        <v>76</v>
      </c>
      <c r="C145" s="26" t="s">
        <v>77</v>
      </c>
      <c r="D145" s="4"/>
    </row>
    <row r="146" spans="2:80">
      <c r="B146" s="14" t="s">
        <v>39</v>
      </c>
      <c r="C146" s="15" t="s">
        <v>39</v>
      </c>
    </row>
    <row r="149" spans="2:80" ht="13">
      <c r="B149" s="4" t="s">
        <v>78</v>
      </c>
    </row>
    <row r="152" spans="2:80" ht="13">
      <c r="B152" s="4" t="s">
        <v>1813</v>
      </c>
    </row>
    <row r="154" spans="2:80" ht="13">
      <c r="B154" s="24" t="s">
        <v>57</v>
      </c>
      <c r="C154" s="26" t="s">
        <v>79</v>
      </c>
      <c r="D154" s="24" t="s">
        <v>71</v>
      </c>
      <c r="E154" s="24" t="s">
        <v>72</v>
      </c>
      <c r="F154" s="29" t="s">
        <v>73</v>
      </c>
      <c r="G154" s="12"/>
    </row>
    <row r="155" spans="2:80">
      <c r="B155" s="14" t="s">
        <v>39</v>
      </c>
      <c r="C155" s="15" t="s">
        <v>39</v>
      </c>
      <c r="D155" s="14" t="s">
        <v>39</v>
      </c>
      <c r="E155" s="14" t="s">
        <v>39</v>
      </c>
      <c r="F155" s="21" t="s">
        <v>39</v>
      </c>
    </row>
    <row r="158" spans="2:80" ht="13">
      <c r="B158" s="4" t="s">
        <v>74</v>
      </c>
      <c r="C158" s="9" t="s">
        <v>39</v>
      </c>
      <c r="D158" s="4"/>
      <c r="E158" s="4"/>
      <c r="F158" s="12"/>
      <c r="G158" s="12"/>
      <c r="H158" s="12"/>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row>
    <row r="160" spans="2:80" ht="13">
      <c r="B160" s="4" t="s">
        <v>1812</v>
      </c>
    </row>
    <row r="162" spans="2:7" ht="13">
      <c r="B162" s="24" t="s">
        <v>75</v>
      </c>
      <c r="C162" s="26" t="s">
        <v>64</v>
      </c>
      <c r="D162" s="4"/>
    </row>
    <row r="163" spans="2:7">
      <c r="B163" s="14" t="s">
        <v>39</v>
      </c>
      <c r="C163" s="15" t="s">
        <v>39</v>
      </c>
    </row>
    <row r="166" spans="2:7" ht="13">
      <c r="B166" s="24" t="s">
        <v>76</v>
      </c>
      <c r="C166" s="26" t="s">
        <v>77</v>
      </c>
      <c r="D166" s="4"/>
    </row>
    <row r="167" spans="2:7">
      <c r="B167" s="14" t="s">
        <v>39</v>
      </c>
      <c r="C167" s="15" t="s">
        <v>39</v>
      </c>
    </row>
    <row r="170" spans="2:7" ht="13">
      <c r="B170" s="4" t="s">
        <v>78</v>
      </c>
    </row>
    <row r="173" spans="2:7" ht="13">
      <c r="B173" s="4" t="s">
        <v>1814</v>
      </c>
    </row>
    <row r="174" spans="2:7" ht="13">
      <c r="B174" s="24" t="s">
        <v>57</v>
      </c>
      <c r="C174" s="26" t="s">
        <v>80</v>
      </c>
      <c r="D174" s="24" t="s">
        <v>81</v>
      </c>
      <c r="E174" s="24" t="s">
        <v>82</v>
      </c>
      <c r="F174" s="29" t="s">
        <v>83</v>
      </c>
      <c r="G174" s="12"/>
    </row>
    <row r="175" spans="2:7">
      <c r="B175" s="14" t="s">
        <v>39</v>
      </c>
      <c r="C175" s="15" t="s">
        <v>39</v>
      </c>
      <c r="D175" s="14" t="s">
        <v>39</v>
      </c>
      <c r="E175" s="14" t="s">
        <v>39</v>
      </c>
      <c r="F175" s="21" t="s">
        <v>39</v>
      </c>
    </row>
    <row r="176" spans="2:7">
      <c r="B176" s="2" t="s">
        <v>127</v>
      </c>
    </row>
  </sheetData>
  <mergeCells count="3">
    <mergeCell ref="B1:E1"/>
    <mergeCell ref="C3:C7"/>
    <mergeCell ref="D3:D7"/>
  </mergeCells>
  <hyperlinks>
    <hyperlink ref="A1" location="Index!A1" display="Index" xr:uid="{AAC375E0-B97F-473C-9894-E8EACC93586C}"/>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03263-0AFB-4080-A189-539FE2226612}">
  <sheetPr codeName="Sheet46"/>
  <dimension ref="A1:CB195"/>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1493</v>
      </c>
      <c r="C1" s="255"/>
      <c r="D1" s="255"/>
      <c r="E1" s="255"/>
    </row>
    <row r="3" spans="1:9" ht="14.5">
      <c r="B3" s="68" t="s">
        <v>1493</v>
      </c>
      <c r="C3" s="256"/>
      <c r="D3" s="262"/>
    </row>
    <row r="4" spans="1:9" ht="14.5">
      <c r="B4" s="69" t="s">
        <v>1494</v>
      </c>
      <c r="C4" s="256"/>
      <c r="D4" s="262"/>
    </row>
    <row r="5" spans="1:9" ht="14.5">
      <c r="B5" s="69" t="s">
        <v>135</v>
      </c>
      <c r="C5" s="256"/>
      <c r="D5" s="262"/>
    </row>
    <row r="6" spans="1:9" ht="14.5">
      <c r="B6" s="16" t="s">
        <v>1479</v>
      </c>
      <c r="C6" s="256"/>
      <c r="D6" s="262"/>
    </row>
    <row r="7" spans="1:9" ht="14.5">
      <c r="B7" s="20" t="s">
        <v>1495</v>
      </c>
      <c r="C7" s="256"/>
      <c r="D7" s="262"/>
    </row>
    <row r="8" spans="1:9" ht="29">
      <c r="B8" s="69" t="s">
        <v>137</v>
      </c>
      <c r="C8" s="79" t="s">
        <v>138</v>
      </c>
      <c r="D8" s="79" t="s">
        <v>139</v>
      </c>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3098</v>
      </c>
      <c r="C15" s="7" t="s">
        <v>29</v>
      </c>
      <c r="D15" s="2" t="s">
        <v>85</v>
      </c>
      <c r="E15" s="2" t="s">
        <v>707</v>
      </c>
      <c r="F15" s="10">
        <v>204431</v>
      </c>
      <c r="G15" s="10">
        <v>1416.3</v>
      </c>
      <c r="H15" s="10">
        <v>18.16</v>
      </c>
    </row>
    <row r="16" spans="1:9">
      <c r="B16" s="2" t="s">
        <v>2903</v>
      </c>
      <c r="C16" s="7" t="s">
        <v>29</v>
      </c>
      <c r="D16" s="2" t="s">
        <v>85</v>
      </c>
      <c r="E16" s="2" t="s">
        <v>86</v>
      </c>
      <c r="F16" s="10">
        <v>83514</v>
      </c>
      <c r="G16" s="10">
        <v>1167.53</v>
      </c>
      <c r="H16" s="10">
        <v>14.97</v>
      </c>
    </row>
    <row r="17" spans="2:8">
      <c r="B17" s="2" t="s">
        <v>2896</v>
      </c>
      <c r="C17" s="7" t="s">
        <v>29</v>
      </c>
      <c r="D17" s="2" t="s">
        <v>85</v>
      </c>
      <c r="E17" s="2" t="s">
        <v>99</v>
      </c>
      <c r="F17" s="10">
        <v>188443</v>
      </c>
      <c r="G17" s="10">
        <v>869.85</v>
      </c>
      <c r="H17" s="10">
        <v>11.15</v>
      </c>
    </row>
    <row r="18" spans="2:8">
      <c r="B18" s="2" t="s">
        <v>3294</v>
      </c>
      <c r="C18" s="7" t="s">
        <v>29</v>
      </c>
      <c r="D18" s="2" t="s">
        <v>85</v>
      </c>
      <c r="E18" s="2" t="s">
        <v>709</v>
      </c>
      <c r="F18" s="10">
        <v>64553</v>
      </c>
      <c r="G18" s="10">
        <v>785.61</v>
      </c>
      <c r="H18" s="10">
        <v>10.07</v>
      </c>
    </row>
    <row r="19" spans="2:8">
      <c r="B19" s="2" t="s">
        <v>715</v>
      </c>
      <c r="C19" s="7" t="s">
        <v>29</v>
      </c>
      <c r="D19" s="2" t="s">
        <v>85</v>
      </c>
      <c r="E19" s="2" t="s">
        <v>716</v>
      </c>
      <c r="F19" s="10">
        <v>80516</v>
      </c>
      <c r="G19" s="10">
        <v>774.44</v>
      </c>
      <c r="H19" s="10">
        <v>9.93</v>
      </c>
    </row>
    <row r="20" spans="2:8">
      <c r="B20" s="2" t="s">
        <v>3411</v>
      </c>
      <c r="C20" s="7" t="s">
        <v>29</v>
      </c>
      <c r="D20" s="2" t="s">
        <v>101</v>
      </c>
      <c r="E20" s="2" t="s">
        <v>895</v>
      </c>
      <c r="F20" s="10">
        <v>69828</v>
      </c>
      <c r="G20" s="10">
        <v>655.75</v>
      </c>
      <c r="H20" s="10">
        <v>8.41</v>
      </c>
    </row>
    <row r="21" spans="2:8">
      <c r="B21" s="2" t="s">
        <v>2888</v>
      </c>
      <c r="C21" s="7" t="s">
        <v>29</v>
      </c>
      <c r="D21" s="2" t="s">
        <v>89</v>
      </c>
      <c r="E21" s="2" t="s">
        <v>156</v>
      </c>
      <c r="F21" s="10">
        <v>10456</v>
      </c>
      <c r="G21" s="10">
        <v>367.05</v>
      </c>
      <c r="H21" s="10">
        <v>4.71</v>
      </c>
    </row>
    <row r="22" spans="2:8">
      <c r="B22" s="2" t="s">
        <v>2867</v>
      </c>
      <c r="C22" s="7" t="s">
        <v>29</v>
      </c>
      <c r="D22" s="2" t="s">
        <v>101</v>
      </c>
      <c r="E22" s="2" t="s">
        <v>113</v>
      </c>
      <c r="F22" s="10">
        <v>35847</v>
      </c>
      <c r="G22" s="10">
        <v>295.07</v>
      </c>
      <c r="H22" s="10">
        <v>3.78</v>
      </c>
    </row>
    <row r="23" spans="2:8">
      <c r="B23" s="2" t="s">
        <v>3412</v>
      </c>
      <c r="C23" s="7" t="s">
        <v>29</v>
      </c>
      <c r="D23" s="2" t="s">
        <v>101</v>
      </c>
      <c r="E23" s="2" t="s">
        <v>896</v>
      </c>
      <c r="F23" s="10">
        <v>14876</v>
      </c>
      <c r="G23" s="10">
        <v>248.07</v>
      </c>
      <c r="H23" s="10">
        <v>3.18</v>
      </c>
    </row>
    <row r="24" spans="2:8">
      <c r="B24" s="2" t="s">
        <v>3413</v>
      </c>
      <c r="C24" s="7" t="s">
        <v>29</v>
      </c>
      <c r="D24" s="2" t="s">
        <v>834</v>
      </c>
      <c r="E24" s="2" t="s">
        <v>905</v>
      </c>
      <c r="F24" s="10">
        <v>11502</v>
      </c>
      <c r="G24" s="10">
        <v>190.77</v>
      </c>
      <c r="H24" s="10">
        <v>2.4500000000000002</v>
      </c>
    </row>
    <row r="25" spans="2:8">
      <c r="B25" s="2" t="s">
        <v>3299</v>
      </c>
      <c r="C25" s="7" t="s">
        <v>29</v>
      </c>
      <c r="D25" s="2" t="s">
        <v>101</v>
      </c>
      <c r="E25" s="2" t="s">
        <v>873</v>
      </c>
      <c r="F25" s="10">
        <v>11099</v>
      </c>
      <c r="G25" s="10">
        <v>176.03</v>
      </c>
      <c r="H25" s="10">
        <v>2.2599999999999998</v>
      </c>
    </row>
    <row r="26" spans="2:8">
      <c r="B26" s="2" t="s">
        <v>826</v>
      </c>
      <c r="C26" s="7" t="s">
        <v>29</v>
      </c>
      <c r="D26" s="2" t="s">
        <v>101</v>
      </c>
      <c r="E26" s="2" t="s">
        <v>827</v>
      </c>
      <c r="F26" s="10">
        <v>83993</v>
      </c>
      <c r="G26" s="10">
        <v>171.77</v>
      </c>
      <c r="H26" s="10">
        <v>2.2000000000000002</v>
      </c>
    </row>
    <row r="27" spans="2:8">
      <c r="B27" s="2" t="s">
        <v>3414</v>
      </c>
      <c r="C27" s="7" t="s">
        <v>29</v>
      </c>
      <c r="D27" s="2" t="s">
        <v>834</v>
      </c>
      <c r="E27" s="2" t="s">
        <v>835</v>
      </c>
      <c r="F27" s="10">
        <v>27530</v>
      </c>
      <c r="G27" s="10">
        <v>144.5</v>
      </c>
      <c r="H27" s="10">
        <v>1.85</v>
      </c>
    </row>
    <row r="28" spans="2:8">
      <c r="B28" s="2" t="s">
        <v>3306</v>
      </c>
      <c r="C28" s="7" t="s">
        <v>29</v>
      </c>
      <c r="D28" s="2" t="s">
        <v>101</v>
      </c>
      <c r="E28" s="2" t="s">
        <v>898</v>
      </c>
      <c r="F28" s="10">
        <v>37260</v>
      </c>
      <c r="G28" s="10">
        <v>116.85</v>
      </c>
      <c r="H28" s="10">
        <v>1.5</v>
      </c>
    </row>
    <row r="29" spans="2:8">
      <c r="B29" s="2" t="s">
        <v>3346</v>
      </c>
      <c r="C29" s="7" t="s">
        <v>29</v>
      </c>
      <c r="D29" s="2" t="s">
        <v>834</v>
      </c>
      <c r="E29" s="2" t="s">
        <v>878</v>
      </c>
      <c r="F29" s="10">
        <v>6132</v>
      </c>
      <c r="G29" s="10">
        <v>96.93</v>
      </c>
      <c r="H29" s="10">
        <v>1.24</v>
      </c>
    </row>
    <row r="30" spans="2:8">
      <c r="B30" s="2" t="s">
        <v>3347</v>
      </c>
      <c r="C30" s="7" t="s">
        <v>29</v>
      </c>
      <c r="D30" s="2" t="s">
        <v>101</v>
      </c>
      <c r="E30" s="2" t="s">
        <v>1464</v>
      </c>
      <c r="F30" s="10">
        <v>31961</v>
      </c>
      <c r="G30" s="10">
        <v>91.28</v>
      </c>
      <c r="H30" s="10">
        <v>1.17</v>
      </c>
    </row>
    <row r="31" spans="2:8">
      <c r="B31" s="2" t="s">
        <v>3334</v>
      </c>
      <c r="C31" s="7" t="s">
        <v>29</v>
      </c>
      <c r="D31" s="2" t="s">
        <v>834</v>
      </c>
      <c r="E31" s="2" t="s">
        <v>859</v>
      </c>
      <c r="F31" s="10">
        <v>6697</v>
      </c>
      <c r="G31" s="10">
        <v>80.36</v>
      </c>
      <c r="H31" s="10">
        <v>1.03</v>
      </c>
    </row>
    <row r="32" spans="2:8">
      <c r="B32" s="2" t="s">
        <v>2864</v>
      </c>
      <c r="C32" s="7" t="s">
        <v>29</v>
      </c>
      <c r="D32" s="2" t="s">
        <v>101</v>
      </c>
      <c r="E32" s="2" t="s">
        <v>162</v>
      </c>
      <c r="F32" s="10">
        <v>2790</v>
      </c>
      <c r="G32" s="10">
        <v>67.2</v>
      </c>
      <c r="H32" s="10">
        <v>0.86</v>
      </c>
    </row>
    <row r="33" spans="2:8">
      <c r="B33" s="2" t="s">
        <v>3368</v>
      </c>
      <c r="C33" s="7" t="s">
        <v>29</v>
      </c>
      <c r="D33" s="2" t="s">
        <v>101</v>
      </c>
      <c r="E33" s="2" t="s">
        <v>933</v>
      </c>
      <c r="F33" s="10">
        <v>7733</v>
      </c>
      <c r="G33" s="10">
        <v>40.6</v>
      </c>
      <c r="H33" s="10">
        <v>0.52</v>
      </c>
    </row>
    <row r="34" spans="2:8">
      <c r="B34" s="2" t="s">
        <v>3370</v>
      </c>
      <c r="C34" s="7" t="s">
        <v>29</v>
      </c>
      <c r="D34" s="2" t="s">
        <v>101</v>
      </c>
      <c r="E34" s="2" t="s">
        <v>879</v>
      </c>
      <c r="F34" s="10">
        <v>7825</v>
      </c>
      <c r="G34" s="10">
        <v>38.630000000000003</v>
      </c>
      <c r="H34" s="10">
        <v>0.5</v>
      </c>
    </row>
    <row r="35" spans="2:8" ht="13">
      <c r="B35" s="4" t="s">
        <v>2700</v>
      </c>
    </row>
    <row r="36" spans="2:8">
      <c r="B36" s="2" t="s">
        <v>11</v>
      </c>
      <c r="C36" s="7" t="s">
        <v>11</v>
      </c>
      <c r="D36" s="2" t="s">
        <v>11</v>
      </c>
      <c r="E36" s="2" t="s">
        <v>11</v>
      </c>
      <c r="F36" s="10" t="s">
        <v>11</v>
      </c>
      <c r="G36" s="10" t="s">
        <v>11</v>
      </c>
      <c r="H36" s="10" t="s">
        <v>11</v>
      </c>
    </row>
    <row r="37" spans="2:8" ht="13">
      <c r="B37" s="4" t="s">
        <v>12</v>
      </c>
      <c r="C37" s="9"/>
      <c r="D37" s="4"/>
      <c r="E37" s="4"/>
      <c r="F37" s="12"/>
      <c r="G37" s="12">
        <f>SUM(G12:G36)</f>
        <v>7794.59</v>
      </c>
      <c r="H37" s="12">
        <f>SUM(H12:H36)</f>
        <v>99.94</v>
      </c>
    </row>
    <row r="38" spans="2:8" ht="13">
      <c r="B38" s="5" t="s">
        <v>1</v>
      </c>
      <c r="C38" s="8" t="s">
        <v>2</v>
      </c>
      <c r="D38" s="5" t="s">
        <v>14</v>
      </c>
      <c r="E38" s="5" t="s">
        <v>4</v>
      </c>
      <c r="F38" s="11" t="s">
        <v>5</v>
      </c>
      <c r="G38" s="11" t="s">
        <v>6</v>
      </c>
      <c r="H38" s="11" t="s">
        <v>7</v>
      </c>
    </row>
    <row r="39" spans="2:8" ht="13">
      <c r="B39" s="4" t="s">
        <v>15</v>
      </c>
    </row>
    <row r="40" spans="2:8" ht="13">
      <c r="B40" s="4" t="s">
        <v>10</v>
      </c>
    </row>
    <row r="41" spans="2:8" ht="13">
      <c r="B41" s="4" t="s">
        <v>16</v>
      </c>
    </row>
    <row r="42" spans="2:8">
      <c r="B42" s="2" t="s">
        <v>11</v>
      </c>
      <c r="C42" s="7" t="s">
        <v>11</v>
      </c>
      <c r="D42" s="2" t="s">
        <v>11</v>
      </c>
      <c r="E42" s="2" t="s">
        <v>11</v>
      </c>
      <c r="F42" s="10" t="s">
        <v>11</v>
      </c>
      <c r="G42" s="10" t="s">
        <v>11</v>
      </c>
      <c r="H42" s="10" t="s">
        <v>11</v>
      </c>
    </row>
    <row r="43" spans="2:8" ht="13">
      <c r="B43" s="4" t="s">
        <v>20</v>
      </c>
      <c r="C43" s="9"/>
      <c r="D43" s="4"/>
      <c r="E43" s="4"/>
      <c r="F43" s="12"/>
      <c r="G43" s="12">
        <f>SUM(G38:G42)</f>
        <v>0</v>
      </c>
      <c r="H43" s="12">
        <f>SUM(H38:H42)</f>
        <v>0</v>
      </c>
    </row>
    <row r="44" spans="2:8" ht="13">
      <c r="B44" s="4" t="s">
        <v>21</v>
      </c>
    </row>
    <row r="45" spans="2:8">
      <c r="B45" s="2" t="s">
        <v>11</v>
      </c>
      <c r="C45" s="7" t="s">
        <v>11</v>
      </c>
      <c r="D45" s="2" t="s">
        <v>11</v>
      </c>
      <c r="E45" s="2" t="s">
        <v>11</v>
      </c>
      <c r="F45" s="10" t="s">
        <v>11</v>
      </c>
      <c r="G45" s="10" t="s">
        <v>11</v>
      </c>
      <c r="H45" s="10" t="s">
        <v>11</v>
      </c>
    </row>
    <row r="46" spans="2:8" ht="13">
      <c r="B46" s="4" t="s">
        <v>23</v>
      </c>
      <c r="C46" s="9"/>
      <c r="D46" s="4"/>
      <c r="E46" s="4"/>
      <c r="F46" s="12"/>
      <c r="G46" s="12">
        <f>SUM(G44:G45)</f>
        <v>0</v>
      </c>
      <c r="H46" s="12">
        <f>SUM(H44:H45)</f>
        <v>0</v>
      </c>
    </row>
    <row r="47" spans="2:8" ht="13">
      <c r="B47" s="4" t="s">
        <v>24</v>
      </c>
    </row>
    <row r="48" spans="2:8">
      <c r="B48" s="2" t="s">
        <v>11</v>
      </c>
      <c r="C48" s="7" t="s">
        <v>11</v>
      </c>
      <c r="D48" s="2" t="s">
        <v>11</v>
      </c>
      <c r="E48" s="2" t="s">
        <v>11</v>
      </c>
      <c r="F48" s="10" t="s">
        <v>11</v>
      </c>
      <c r="G48" s="10" t="s">
        <v>11</v>
      </c>
      <c r="H48" s="10" t="s">
        <v>11</v>
      </c>
    </row>
    <row r="49" spans="2:8" ht="13">
      <c r="B49" s="4" t="s">
        <v>25</v>
      </c>
      <c r="C49" s="9"/>
      <c r="D49" s="4"/>
      <c r="E49" s="4"/>
      <c r="F49" s="12"/>
      <c r="G49" s="12">
        <f>SUM(G47:G48)</f>
        <v>0</v>
      </c>
      <c r="H49" s="12">
        <f>SUM(H47:H48)</f>
        <v>0</v>
      </c>
    </row>
    <row r="50" spans="2:8" ht="13">
      <c r="B50" s="4" t="s">
        <v>340</v>
      </c>
    </row>
    <row r="51" spans="2:8">
      <c r="B51" s="2" t="s">
        <v>11</v>
      </c>
      <c r="C51" s="7" t="s">
        <v>11</v>
      </c>
      <c r="D51" s="2" t="s">
        <v>11</v>
      </c>
      <c r="E51" s="2" t="s">
        <v>11</v>
      </c>
      <c r="F51" s="10" t="s">
        <v>11</v>
      </c>
      <c r="G51" s="10" t="s">
        <v>11</v>
      </c>
      <c r="H51" s="10" t="s">
        <v>11</v>
      </c>
    </row>
    <row r="52" spans="2:8" ht="13">
      <c r="B52" s="4" t="s">
        <v>126</v>
      </c>
      <c r="C52" s="9"/>
      <c r="D52" s="4"/>
      <c r="E52" s="4"/>
      <c r="F52" s="12"/>
      <c r="G52" s="12">
        <f>SUM(G50:G51)</f>
        <v>0</v>
      </c>
      <c r="H52" s="12">
        <f>SUM(H50:H51)</f>
        <v>0</v>
      </c>
    </row>
    <row r="53" spans="2:8" ht="13">
      <c r="B53" s="4" t="s">
        <v>26</v>
      </c>
    </row>
    <row r="54" spans="2:8">
      <c r="B54" s="2" t="s">
        <v>11</v>
      </c>
      <c r="C54" s="7" t="s">
        <v>11</v>
      </c>
      <c r="D54" s="2" t="s">
        <v>11</v>
      </c>
      <c r="E54" s="2" t="s">
        <v>11</v>
      </c>
      <c r="F54" s="10" t="s">
        <v>11</v>
      </c>
      <c r="G54" s="10" t="s">
        <v>11</v>
      </c>
      <c r="H54" s="10" t="s">
        <v>11</v>
      </c>
    </row>
    <row r="55" spans="2:8" ht="13">
      <c r="B55" s="4" t="s">
        <v>125</v>
      </c>
      <c r="C55" s="9"/>
      <c r="D55" s="4"/>
      <c r="E55" s="4"/>
      <c r="F55" s="12"/>
      <c r="G55" s="12">
        <f>SUM(G53:G54)</f>
        <v>0</v>
      </c>
      <c r="H55" s="12">
        <f>SUM(H53:H54)</f>
        <v>0</v>
      </c>
    </row>
    <row r="56" spans="2:8" ht="13">
      <c r="B56" s="4" t="s">
        <v>27</v>
      </c>
    </row>
    <row r="57" spans="2:8">
      <c r="B57" s="2" t="s">
        <v>11</v>
      </c>
      <c r="C57" s="7" t="s">
        <v>11</v>
      </c>
      <c r="D57" s="2" t="s">
        <v>11</v>
      </c>
      <c r="E57" s="2" t="s">
        <v>11</v>
      </c>
      <c r="F57" s="10" t="s">
        <v>11</v>
      </c>
      <c r="G57" s="10" t="s">
        <v>11</v>
      </c>
      <c r="H57" s="10" t="s">
        <v>11</v>
      </c>
    </row>
    <row r="58" spans="2:8" ht="13">
      <c r="B58" s="4" t="s">
        <v>28</v>
      </c>
      <c r="C58" s="9"/>
      <c r="D58" s="4"/>
      <c r="E58" s="4"/>
      <c r="F58" s="12"/>
      <c r="G58" s="12">
        <f>SUM(G56:G57)</f>
        <v>0</v>
      </c>
      <c r="H58" s="12">
        <f>SUM(H56:H57)</f>
        <v>0</v>
      </c>
    </row>
    <row r="59" spans="2:8" ht="13">
      <c r="B59" s="4" t="s">
        <v>128</v>
      </c>
    </row>
    <row r="60" spans="2:8">
      <c r="B60" s="2" t="s">
        <v>11</v>
      </c>
      <c r="C60" s="7" t="s">
        <v>11</v>
      </c>
      <c r="D60" s="2" t="s">
        <v>11</v>
      </c>
      <c r="E60" s="2" t="s">
        <v>11</v>
      </c>
      <c r="F60" s="10" t="s">
        <v>11</v>
      </c>
      <c r="G60" s="10" t="s">
        <v>11</v>
      </c>
      <c r="H60" s="10" t="s">
        <v>11</v>
      </c>
    </row>
    <row r="61" spans="2:8" ht="13">
      <c r="B61" s="4" t="s">
        <v>30</v>
      </c>
      <c r="C61" s="9"/>
      <c r="D61" s="4"/>
      <c r="E61" s="4"/>
      <c r="F61" s="12"/>
      <c r="G61" s="12">
        <f>SUM(G59:G60)</f>
        <v>0</v>
      </c>
      <c r="H61" s="12">
        <f>SUM(H59:H60)</f>
        <v>0</v>
      </c>
    </row>
    <row r="62" spans="2:8" ht="13">
      <c r="B62" s="4" t="s">
        <v>129</v>
      </c>
    </row>
    <row r="63" spans="2:8">
      <c r="B63" s="2" t="s">
        <v>11</v>
      </c>
      <c r="C63" s="7" t="s">
        <v>11</v>
      </c>
      <c r="D63" s="2" t="s">
        <v>11</v>
      </c>
      <c r="E63" s="2" t="s">
        <v>11</v>
      </c>
      <c r="F63" s="10" t="s">
        <v>11</v>
      </c>
      <c r="G63" s="10" t="s">
        <v>11</v>
      </c>
      <c r="H63" s="10" t="s">
        <v>11</v>
      </c>
    </row>
    <row r="64" spans="2:8" ht="13">
      <c r="B64" s="4" t="s">
        <v>31</v>
      </c>
      <c r="C64" s="9"/>
      <c r="D64" s="4"/>
      <c r="E64" s="4"/>
      <c r="F64" s="12"/>
      <c r="G64" s="12">
        <f>SUM(G62:G63)</f>
        <v>0</v>
      </c>
      <c r="H64" s="12">
        <f>SUM(H62:H63)</f>
        <v>0</v>
      </c>
    </row>
    <row r="65" spans="2:8" ht="13">
      <c r="B65" s="4" t="s">
        <v>130</v>
      </c>
    </row>
    <row r="66" spans="2:8">
      <c r="B66" s="2" t="s">
        <v>11</v>
      </c>
      <c r="C66" s="7" t="s">
        <v>11</v>
      </c>
      <c r="D66" s="2" t="s">
        <v>11</v>
      </c>
      <c r="E66" s="2" t="s">
        <v>11</v>
      </c>
      <c r="F66" s="10" t="s">
        <v>11</v>
      </c>
      <c r="G66" s="10" t="s">
        <v>11</v>
      </c>
      <c r="H66" s="10" t="s">
        <v>11</v>
      </c>
    </row>
    <row r="67" spans="2:8" ht="13">
      <c r="B67" s="4" t="s">
        <v>124</v>
      </c>
      <c r="C67" s="9"/>
      <c r="D67" s="4"/>
      <c r="E67" s="4"/>
      <c r="F67" s="12"/>
      <c r="G67" s="12">
        <f>SUM(G65:G66)</f>
        <v>0</v>
      </c>
      <c r="H67" s="12">
        <f>SUM(H65:H66)</f>
        <v>0</v>
      </c>
    </row>
    <row r="68" spans="2:8" ht="13">
      <c r="B68" s="4" t="s">
        <v>131</v>
      </c>
    </row>
    <row r="69" spans="2:8">
      <c r="B69" s="2" t="s">
        <v>11</v>
      </c>
      <c r="C69" s="7" t="s">
        <v>11</v>
      </c>
      <c r="D69" s="2" t="s">
        <v>11</v>
      </c>
      <c r="E69" s="2" t="s">
        <v>11</v>
      </c>
      <c r="F69" s="10" t="s">
        <v>11</v>
      </c>
      <c r="G69" s="10" t="s">
        <v>11</v>
      </c>
      <c r="H69" s="10" t="s">
        <v>11</v>
      </c>
    </row>
    <row r="70" spans="2:8" ht="13">
      <c r="B70" s="4" t="s">
        <v>13</v>
      </c>
      <c r="C70" s="9"/>
      <c r="D70" s="4"/>
      <c r="E70" s="4"/>
      <c r="F70" s="12"/>
      <c r="G70" s="12">
        <f>SUM(G68:G69)</f>
        <v>0</v>
      </c>
      <c r="H70" s="12">
        <f>SUM(H68:H69)</f>
        <v>0</v>
      </c>
    </row>
    <row r="71" spans="2:8" ht="13">
      <c r="B71" s="4" t="s">
        <v>32</v>
      </c>
      <c r="C71" s="9"/>
      <c r="D71" s="4"/>
      <c r="E71" s="4"/>
      <c r="F71" s="12"/>
      <c r="G71" s="12">
        <v>7794.59</v>
      </c>
      <c r="H71" s="12">
        <v>99.94</v>
      </c>
    </row>
    <row r="72" spans="2:8" ht="13">
      <c r="B72" s="4" t="s">
        <v>33</v>
      </c>
      <c r="C72" s="9"/>
      <c r="D72" s="4"/>
      <c r="E72" s="4"/>
      <c r="F72" s="12"/>
      <c r="G72" s="12">
        <v>5.9825983000000633</v>
      </c>
      <c r="H72" s="12">
        <v>6.0000000000002274E-2</v>
      </c>
    </row>
    <row r="73" spans="2:8" ht="13">
      <c r="B73" s="4" t="s">
        <v>34</v>
      </c>
      <c r="C73" s="9"/>
      <c r="D73" s="4"/>
      <c r="E73" s="4"/>
      <c r="F73" s="12"/>
      <c r="G73" s="12">
        <v>7800.5725983000002</v>
      </c>
      <c r="H73" s="12">
        <v>100</v>
      </c>
    </row>
    <row r="74" spans="2:8">
      <c r="B74" s="2" t="s">
        <v>35</v>
      </c>
    </row>
    <row r="75" spans="2:8" ht="13">
      <c r="B75" s="4" t="s">
        <v>36</v>
      </c>
    </row>
    <row r="76" spans="2:8" ht="13">
      <c r="B76" s="4" t="s">
        <v>37</v>
      </c>
      <c r="C76" s="7" t="s">
        <v>1793</v>
      </c>
    </row>
    <row r="77" spans="2:8" ht="13">
      <c r="B77" s="4" t="s">
        <v>40</v>
      </c>
      <c r="C77" s="7" t="s">
        <v>39</v>
      </c>
    </row>
    <row r="78" spans="2:8" ht="13">
      <c r="B78" s="4" t="s">
        <v>699</v>
      </c>
      <c r="C78" s="7" t="s">
        <v>39</v>
      </c>
    </row>
    <row r="79" spans="2:8" ht="13">
      <c r="B79" s="4" t="s">
        <v>41</v>
      </c>
      <c r="C79" s="7" t="s">
        <v>42</v>
      </c>
    </row>
    <row r="80" spans="2:8" ht="13">
      <c r="B80" s="4" t="s">
        <v>2347</v>
      </c>
      <c r="C80" s="9"/>
    </row>
    <row r="81" spans="2:3" ht="13">
      <c r="B81" s="4" t="s">
        <v>2348</v>
      </c>
      <c r="C81" s="9"/>
    </row>
    <row r="82" spans="2:3" ht="13">
      <c r="B82" s="4" t="s">
        <v>2349</v>
      </c>
      <c r="C82" s="9"/>
    </row>
    <row r="83" spans="2:3" ht="13">
      <c r="B83" s="4" t="s">
        <v>2350</v>
      </c>
      <c r="C83" s="9"/>
    </row>
    <row r="84" spans="2:3" ht="13">
      <c r="B84" s="4" t="s">
        <v>2351</v>
      </c>
      <c r="C84" s="9"/>
    </row>
    <row r="85" spans="2:3" ht="13">
      <c r="B85" s="4" t="s">
        <v>2352</v>
      </c>
      <c r="C85" s="9"/>
    </row>
    <row r="86" spans="2:3" ht="13">
      <c r="B86" s="4" t="s">
        <v>2353</v>
      </c>
      <c r="C86" s="9"/>
    </row>
    <row r="87" spans="2:3" ht="13">
      <c r="B87" s="4" t="s">
        <v>2354</v>
      </c>
      <c r="C87" s="9"/>
    </row>
    <row r="88" spans="2:3" ht="13">
      <c r="B88" s="4" t="s">
        <v>1499</v>
      </c>
      <c r="C88" s="9"/>
    </row>
    <row r="89" spans="2:3">
      <c r="B89" s="2" t="s">
        <v>43</v>
      </c>
    </row>
    <row r="90" spans="2:3">
      <c r="B90" s="2" t="s">
        <v>807</v>
      </c>
    </row>
    <row r="93" spans="2:3" ht="14.5">
      <c r="B93" s="71" t="s">
        <v>2074</v>
      </c>
      <c r="C93" s="72"/>
    </row>
    <row r="94" spans="2:3" ht="14.5">
      <c r="B94" s="71" t="s">
        <v>808</v>
      </c>
      <c r="C94" s="73" t="s">
        <v>809</v>
      </c>
    </row>
    <row r="95" spans="2:3" ht="14.5">
      <c r="B95" s="16" t="s">
        <v>810</v>
      </c>
      <c r="C95" s="17" t="s">
        <v>811</v>
      </c>
    </row>
    <row r="96" spans="2:3" ht="14.5">
      <c r="B96" s="16" t="s">
        <v>812</v>
      </c>
      <c r="C96" s="17" t="s">
        <v>811</v>
      </c>
    </row>
    <row r="97" spans="2:7" ht="14.5">
      <c r="B97" s="16" t="s">
        <v>813</v>
      </c>
      <c r="C97" s="17" t="s">
        <v>811</v>
      </c>
    </row>
    <row r="98" spans="2:7" ht="14.5">
      <c r="B98" s="16" t="s">
        <v>814</v>
      </c>
      <c r="C98" s="17" t="s">
        <v>811</v>
      </c>
    </row>
    <row r="99" spans="2:7" ht="14.5">
      <c r="B99" s="16" t="s">
        <v>815</v>
      </c>
      <c r="C99" s="17" t="s">
        <v>811</v>
      </c>
    </row>
    <row r="100" spans="2:7" ht="14.5">
      <c r="B100" s="16" t="s">
        <v>816</v>
      </c>
      <c r="C100" s="17" t="s">
        <v>811</v>
      </c>
    </row>
    <row r="101" spans="2:7" ht="14.5">
      <c r="B101" s="71" t="s">
        <v>817</v>
      </c>
      <c r="C101" s="72" t="s">
        <v>811</v>
      </c>
    </row>
    <row r="103" spans="2:7" ht="14.5">
      <c r="B103" s="16" t="s">
        <v>52</v>
      </c>
      <c r="C103" s="17"/>
      <c r="D103" s="16"/>
    </row>
    <row r="104" spans="2:7" ht="29">
      <c r="B104" s="20" t="s">
        <v>53</v>
      </c>
      <c r="C104" s="18" t="s">
        <v>54</v>
      </c>
      <c r="D104" s="20" t="s">
        <v>55</v>
      </c>
    </row>
    <row r="105" spans="2:7" ht="14.5">
      <c r="B105" s="16" t="s">
        <v>39</v>
      </c>
      <c r="C105" s="17" t="s">
        <v>39</v>
      </c>
      <c r="D105" s="16" t="s">
        <v>39</v>
      </c>
    </row>
    <row r="107" spans="2:7" ht="13">
      <c r="B107" s="24" t="s">
        <v>56</v>
      </c>
      <c r="C107" s="25">
        <v>46326</v>
      </c>
      <c r="D107" s="14"/>
      <c r="E107" s="13"/>
      <c r="F107" s="30"/>
    </row>
    <row r="108" spans="2:7" ht="13">
      <c r="B108" s="24" t="s">
        <v>57</v>
      </c>
      <c r="C108" s="26" t="s">
        <v>58</v>
      </c>
      <c r="D108" s="24" t="s">
        <v>59</v>
      </c>
      <c r="E108" s="27" t="s">
        <v>60</v>
      </c>
      <c r="F108" s="29" t="s">
        <v>61</v>
      </c>
      <c r="G108" s="12"/>
    </row>
    <row r="109" spans="2:7">
      <c r="B109" s="22" t="s">
        <v>39</v>
      </c>
      <c r="C109" s="23" t="s">
        <v>39</v>
      </c>
      <c r="D109" s="22" t="s">
        <v>39</v>
      </c>
      <c r="E109" s="19" t="s">
        <v>39</v>
      </c>
      <c r="F109" s="28" t="s">
        <v>39</v>
      </c>
    </row>
    <row r="112" spans="2:7" ht="13">
      <c r="B112" s="4" t="s">
        <v>62</v>
      </c>
    </row>
    <row r="113" spans="2:4" ht="13">
      <c r="B113" s="4"/>
    </row>
    <row r="114" spans="2:4" ht="13">
      <c r="B114" s="4" t="s">
        <v>1810</v>
      </c>
    </row>
    <row r="115" spans="2:4" ht="13">
      <c r="B115" s="24" t="s">
        <v>63</v>
      </c>
      <c r="C115" s="26" t="s">
        <v>64</v>
      </c>
      <c r="D115" s="4"/>
    </row>
    <row r="116" spans="2:4">
      <c r="B116" s="14" t="s">
        <v>39</v>
      </c>
      <c r="C116" s="15" t="s">
        <v>39</v>
      </c>
    </row>
    <row r="118" spans="2:4" ht="13">
      <c r="B118" s="24" t="s">
        <v>65</v>
      </c>
      <c r="C118" s="26" t="s">
        <v>64</v>
      </c>
    </row>
    <row r="119" spans="2:4">
      <c r="B119" s="14" t="s">
        <v>39</v>
      </c>
      <c r="C119" s="15" t="s">
        <v>39</v>
      </c>
    </row>
    <row r="121" spans="2:4" ht="13">
      <c r="B121" s="24" t="s">
        <v>66</v>
      </c>
      <c r="C121" s="26" t="s">
        <v>67</v>
      </c>
    </row>
    <row r="122" spans="2:4">
      <c r="B122" s="14" t="s">
        <v>39</v>
      </c>
      <c r="C122" s="15" t="s">
        <v>39</v>
      </c>
    </row>
    <row r="124" spans="2:4" ht="13">
      <c r="B124" s="27" t="s">
        <v>68</v>
      </c>
      <c r="C124" s="26" t="s">
        <v>67</v>
      </c>
    </row>
    <row r="125" spans="2:4">
      <c r="B125" s="13" t="s">
        <v>39</v>
      </c>
      <c r="C125" s="15" t="s">
        <v>39</v>
      </c>
    </row>
    <row r="127" spans="2:4" ht="13">
      <c r="B127" s="24" t="s">
        <v>69</v>
      </c>
      <c r="C127" s="26" t="s">
        <v>39</v>
      </c>
    </row>
    <row r="129" spans="2:7" ht="13">
      <c r="B129" s="24" t="s">
        <v>70</v>
      </c>
      <c r="C129" s="25">
        <v>46326</v>
      </c>
      <c r="D129" s="14"/>
      <c r="E129" s="13"/>
      <c r="F129" s="30"/>
    </row>
    <row r="130" spans="2:7" ht="13">
      <c r="B130" s="24" t="s">
        <v>57</v>
      </c>
      <c r="C130" s="26" t="s">
        <v>58</v>
      </c>
      <c r="D130" s="24" t="s">
        <v>59</v>
      </c>
      <c r="E130" s="27" t="s">
        <v>60</v>
      </c>
      <c r="F130" s="29" t="s">
        <v>61</v>
      </c>
      <c r="G130" s="12"/>
    </row>
    <row r="131" spans="2:7">
      <c r="B131" s="22" t="s">
        <v>39</v>
      </c>
      <c r="C131" s="23" t="s">
        <v>39</v>
      </c>
      <c r="D131" s="22" t="s">
        <v>39</v>
      </c>
      <c r="E131" s="19" t="s">
        <v>39</v>
      </c>
      <c r="F131" s="28" t="s">
        <v>39</v>
      </c>
    </row>
    <row r="132" spans="2:7" ht="13">
      <c r="B132" s="4" t="s">
        <v>62</v>
      </c>
    </row>
    <row r="133" spans="2:7" ht="13">
      <c r="B133" s="4"/>
    </row>
    <row r="134" spans="2:7" ht="13">
      <c r="B134" s="4" t="s">
        <v>1810</v>
      </c>
    </row>
    <row r="135" spans="2:7" ht="13">
      <c r="B135" s="24" t="s">
        <v>63</v>
      </c>
      <c r="C135" s="26" t="s">
        <v>64</v>
      </c>
      <c r="D135" s="4"/>
    </row>
    <row r="136" spans="2:7">
      <c r="B136" s="14" t="s">
        <v>39</v>
      </c>
      <c r="C136" s="15" t="s">
        <v>39</v>
      </c>
    </row>
    <row r="138" spans="2:7" ht="13">
      <c r="B138" s="24" t="s">
        <v>65</v>
      </c>
      <c r="C138" s="26" t="s">
        <v>64</v>
      </c>
    </row>
    <row r="139" spans="2:7">
      <c r="B139" s="14" t="s">
        <v>39</v>
      </c>
      <c r="C139" s="15" t="s">
        <v>39</v>
      </c>
    </row>
    <row r="141" spans="2:7" ht="13">
      <c r="B141" s="24" t="s">
        <v>66</v>
      </c>
      <c r="C141" s="26" t="s">
        <v>67</v>
      </c>
    </row>
    <row r="142" spans="2:7">
      <c r="B142" s="14" t="s">
        <v>39</v>
      </c>
      <c r="C142" s="15" t="s">
        <v>39</v>
      </c>
    </row>
    <row r="144" spans="2:7" ht="13">
      <c r="B144" s="27" t="s">
        <v>68</v>
      </c>
      <c r="C144" s="26" t="s">
        <v>67</v>
      </c>
    </row>
    <row r="145" spans="2:80">
      <c r="B145" s="13" t="s">
        <v>39</v>
      </c>
      <c r="C145" s="15" t="s">
        <v>39</v>
      </c>
    </row>
    <row r="147" spans="2:80" ht="13">
      <c r="B147" s="24" t="s">
        <v>69</v>
      </c>
      <c r="C147" s="26" t="s">
        <v>39</v>
      </c>
    </row>
    <row r="150" spans="2:80" ht="13">
      <c r="B150" s="4" t="s">
        <v>1811</v>
      </c>
    </row>
    <row r="152" spans="2:80" ht="13">
      <c r="B152" s="24" t="s">
        <v>57</v>
      </c>
      <c r="C152" s="26" t="s">
        <v>71</v>
      </c>
      <c r="D152" s="24" t="s">
        <v>72</v>
      </c>
      <c r="E152" s="24" t="s">
        <v>73</v>
      </c>
      <c r="F152" s="12"/>
    </row>
    <row r="153" spans="2:80">
      <c r="B153" s="14" t="s">
        <v>39</v>
      </c>
      <c r="C153" s="15" t="s">
        <v>39</v>
      </c>
      <c r="D153" s="14" t="s">
        <v>39</v>
      </c>
      <c r="E153" s="14" t="s">
        <v>39</v>
      </c>
    </row>
    <row r="156" spans="2:80" ht="13">
      <c r="B156" s="4" t="s">
        <v>74</v>
      </c>
      <c r="C156" s="9" t="s">
        <v>39</v>
      </c>
      <c r="D156" s="4"/>
      <c r="E156" s="4"/>
      <c r="F156" s="12"/>
      <c r="G156" s="12"/>
      <c r="H156" s="12"/>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row>
    <row r="158" spans="2:80" ht="13">
      <c r="B158" s="4" t="s">
        <v>1812</v>
      </c>
    </row>
    <row r="160" spans="2:80" ht="13">
      <c r="B160" s="24" t="s">
        <v>75</v>
      </c>
      <c r="C160" s="26" t="s">
        <v>64</v>
      </c>
      <c r="D160" s="4"/>
    </row>
    <row r="161" spans="2:7">
      <c r="B161" s="14" t="s">
        <v>39</v>
      </c>
      <c r="C161" s="15" t="s">
        <v>39</v>
      </c>
    </row>
    <row r="164" spans="2:7" ht="13">
      <c r="B164" s="24" t="s">
        <v>76</v>
      </c>
      <c r="C164" s="26" t="s">
        <v>77</v>
      </c>
      <c r="D164" s="4"/>
    </row>
    <row r="165" spans="2:7">
      <c r="B165" s="14" t="s">
        <v>39</v>
      </c>
      <c r="C165" s="15" t="s">
        <v>39</v>
      </c>
    </row>
    <row r="168" spans="2:7" ht="13">
      <c r="B168" s="4" t="s">
        <v>78</v>
      </c>
    </row>
    <row r="171" spans="2:7" ht="13">
      <c r="B171" s="4" t="s">
        <v>1813</v>
      </c>
    </row>
    <row r="173" spans="2:7" ht="13">
      <c r="B173" s="24" t="s">
        <v>57</v>
      </c>
      <c r="C173" s="26" t="s">
        <v>79</v>
      </c>
      <c r="D173" s="24" t="s">
        <v>71</v>
      </c>
      <c r="E173" s="24" t="s">
        <v>72</v>
      </c>
      <c r="F173" s="29" t="s">
        <v>73</v>
      </c>
      <c r="G173" s="12"/>
    </row>
    <row r="174" spans="2:7">
      <c r="B174" s="14" t="s">
        <v>39</v>
      </c>
      <c r="C174" s="15" t="s">
        <v>39</v>
      </c>
      <c r="D174" s="14" t="s">
        <v>39</v>
      </c>
      <c r="E174" s="14" t="s">
        <v>39</v>
      </c>
      <c r="F174" s="21" t="s">
        <v>39</v>
      </c>
    </row>
    <row r="177" spans="2:80" ht="13">
      <c r="B177" s="4" t="s">
        <v>74</v>
      </c>
      <c r="C177" s="9" t="s">
        <v>39</v>
      </c>
      <c r="D177" s="4"/>
      <c r="E177" s="4"/>
      <c r="F177" s="12"/>
      <c r="G177" s="12"/>
      <c r="H177" s="12"/>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row>
    <row r="179" spans="2:80" ht="13">
      <c r="B179" s="4" t="s">
        <v>1812</v>
      </c>
    </row>
    <row r="181" spans="2:80" ht="13">
      <c r="B181" s="24" t="s">
        <v>75</v>
      </c>
      <c r="C181" s="26" t="s">
        <v>64</v>
      </c>
      <c r="D181" s="4"/>
    </row>
    <row r="182" spans="2:80">
      <c r="B182" s="14" t="s">
        <v>39</v>
      </c>
      <c r="C182" s="15" t="s">
        <v>39</v>
      </c>
    </row>
    <row r="185" spans="2:80" ht="13">
      <c r="B185" s="24" t="s">
        <v>76</v>
      </c>
      <c r="C185" s="26" t="s">
        <v>77</v>
      </c>
      <c r="D185" s="4"/>
    </row>
    <row r="186" spans="2:80">
      <c r="B186" s="14" t="s">
        <v>39</v>
      </c>
      <c r="C186" s="15" t="s">
        <v>39</v>
      </c>
    </row>
    <row r="189" spans="2:80" ht="13">
      <c r="B189" s="4" t="s">
        <v>78</v>
      </c>
    </row>
    <row r="192" spans="2:80" ht="13">
      <c r="B192" s="4" t="s">
        <v>1814</v>
      </c>
    </row>
    <row r="193" spans="2:7" ht="13">
      <c r="B193" s="24" t="s">
        <v>57</v>
      </c>
      <c r="C193" s="26" t="s">
        <v>80</v>
      </c>
      <c r="D193" s="24" t="s">
        <v>81</v>
      </c>
      <c r="E193" s="24" t="s">
        <v>82</v>
      </c>
      <c r="F193" s="29" t="s">
        <v>83</v>
      </c>
      <c r="G193" s="12"/>
    </row>
    <row r="194" spans="2:7">
      <c r="B194" s="14" t="s">
        <v>39</v>
      </c>
      <c r="C194" s="15" t="s">
        <v>39</v>
      </c>
      <c r="D194" s="14" t="s">
        <v>39</v>
      </c>
      <c r="E194" s="14" t="s">
        <v>39</v>
      </c>
      <c r="F194" s="21" t="s">
        <v>39</v>
      </c>
    </row>
    <row r="195" spans="2:7">
      <c r="B195" s="2" t="s">
        <v>127</v>
      </c>
    </row>
  </sheetData>
  <mergeCells count="3">
    <mergeCell ref="B1:E1"/>
    <mergeCell ref="C3:C7"/>
    <mergeCell ref="D3:D7"/>
  </mergeCells>
  <hyperlinks>
    <hyperlink ref="A1" location="Index!A1" display="Index" xr:uid="{A18FF19A-106B-4DAF-9739-5E3AD6215870}"/>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0EE32-BDEE-4358-AA0B-7928DF3FDB1C}">
  <sheetPr codeName="Sheet45"/>
  <dimension ref="A1:CB193"/>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1482</v>
      </c>
      <c r="C1" s="255"/>
      <c r="D1" s="255"/>
      <c r="E1" s="255"/>
    </row>
    <row r="3" spans="1:9" ht="14.5">
      <c r="B3" s="68" t="s">
        <v>1482</v>
      </c>
      <c r="C3" s="256"/>
      <c r="D3" s="262"/>
    </row>
    <row r="4" spans="1:9" ht="14.5">
      <c r="B4" s="69" t="s">
        <v>1483</v>
      </c>
      <c r="C4" s="256"/>
      <c r="D4" s="262"/>
    </row>
    <row r="5" spans="1:9" ht="14.5">
      <c r="B5" s="69" t="s">
        <v>135</v>
      </c>
      <c r="C5" s="256"/>
      <c r="D5" s="262"/>
    </row>
    <row r="6" spans="1:9" ht="14.5">
      <c r="B6" s="16" t="s">
        <v>1479</v>
      </c>
      <c r="C6" s="256"/>
      <c r="D6" s="262"/>
    </row>
    <row r="7" spans="1:9" ht="14.5">
      <c r="B7" s="20" t="s">
        <v>1484</v>
      </c>
      <c r="C7" s="256"/>
      <c r="D7" s="262"/>
    </row>
    <row r="8" spans="1:9" ht="29">
      <c r="B8" s="69" t="s">
        <v>137</v>
      </c>
      <c r="C8" s="79" t="s">
        <v>138</v>
      </c>
      <c r="D8" s="79" t="s">
        <v>139</v>
      </c>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2888</v>
      </c>
      <c r="C15" s="7" t="s">
        <v>29</v>
      </c>
      <c r="D15" s="2" t="s">
        <v>89</v>
      </c>
      <c r="E15" s="2" t="s">
        <v>156</v>
      </c>
      <c r="F15" s="10">
        <v>646379</v>
      </c>
      <c r="G15" s="10">
        <v>22690.49</v>
      </c>
      <c r="H15" s="10">
        <v>22.52</v>
      </c>
    </row>
    <row r="16" spans="1:9">
      <c r="B16" s="2" t="s">
        <v>2899</v>
      </c>
      <c r="C16" s="7" t="s">
        <v>29</v>
      </c>
      <c r="D16" s="2" t="s">
        <v>89</v>
      </c>
      <c r="E16" s="2" t="s">
        <v>147</v>
      </c>
      <c r="F16" s="10">
        <v>571131</v>
      </c>
      <c r="G16" s="10">
        <v>18212.23</v>
      </c>
      <c r="H16" s="10">
        <v>18.07</v>
      </c>
    </row>
    <row r="17" spans="2:8">
      <c r="B17" s="2" t="s">
        <v>3305</v>
      </c>
      <c r="C17" s="7" t="s">
        <v>29</v>
      </c>
      <c r="D17" s="2" t="s">
        <v>89</v>
      </c>
      <c r="E17" s="2" t="s">
        <v>842</v>
      </c>
      <c r="F17" s="10">
        <v>457188</v>
      </c>
      <c r="G17" s="10">
        <v>10558.76</v>
      </c>
      <c r="H17" s="10">
        <v>10.48</v>
      </c>
    </row>
    <row r="18" spans="2:8">
      <c r="B18" s="2" t="s">
        <v>2894</v>
      </c>
      <c r="C18" s="7" t="s">
        <v>29</v>
      </c>
      <c r="D18" s="2" t="s">
        <v>89</v>
      </c>
      <c r="E18" s="2" t="s">
        <v>165</v>
      </c>
      <c r="F18" s="10">
        <v>3204107</v>
      </c>
      <c r="G18" s="10">
        <v>6136.51</v>
      </c>
      <c r="H18" s="10">
        <v>6.09</v>
      </c>
    </row>
    <row r="19" spans="2:8">
      <c r="B19" s="2" t="s">
        <v>2883</v>
      </c>
      <c r="C19" s="7" t="s">
        <v>29</v>
      </c>
      <c r="D19" s="2" t="s">
        <v>89</v>
      </c>
      <c r="E19" s="2" t="s">
        <v>100</v>
      </c>
      <c r="F19" s="10">
        <v>588280</v>
      </c>
      <c r="G19" s="10">
        <v>5794.56</v>
      </c>
      <c r="H19" s="10">
        <v>5.75</v>
      </c>
    </row>
    <row r="20" spans="2:8">
      <c r="B20" s="2" t="s">
        <v>3415</v>
      </c>
      <c r="C20" s="7" t="s">
        <v>29</v>
      </c>
      <c r="D20" s="2" t="s">
        <v>89</v>
      </c>
      <c r="E20" s="2" t="s">
        <v>916</v>
      </c>
      <c r="F20" s="10">
        <v>398816</v>
      </c>
      <c r="G20" s="10">
        <v>5037.05</v>
      </c>
      <c r="H20" s="10">
        <v>5</v>
      </c>
    </row>
    <row r="21" spans="2:8">
      <c r="B21" s="2" t="s">
        <v>1485</v>
      </c>
      <c r="C21" s="7" t="s">
        <v>29</v>
      </c>
      <c r="D21" s="2" t="s">
        <v>89</v>
      </c>
      <c r="E21" s="2" t="s">
        <v>1486</v>
      </c>
      <c r="F21" s="10">
        <v>204760</v>
      </c>
      <c r="G21" s="10">
        <v>4611.2</v>
      </c>
      <c r="H21" s="10">
        <v>4.58</v>
      </c>
    </row>
    <row r="22" spans="2:8">
      <c r="B22" s="2" t="s">
        <v>3416</v>
      </c>
      <c r="C22" s="7" t="s">
        <v>29</v>
      </c>
      <c r="D22" s="2" t="s">
        <v>89</v>
      </c>
      <c r="E22" s="2" t="s">
        <v>1487</v>
      </c>
      <c r="F22" s="10">
        <v>1460739</v>
      </c>
      <c r="G22" s="10">
        <v>4122.9399999999996</v>
      </c>
      <c r="H22" s="10">
        <v>4.09</v>
      </c>
    </row>
    <row r="23" spans="2:8">
      <c r="B23" s="2" t="s">
        <v>2880</v>
      </c>
      <c r="C23" s="7" t="s">
        <v>29</v>
      </c>
      <c r="D23" s="2" t="s">
        <v>89</v>
      </c>
      <c r="E23" s="2" t="s">
        <v>146</v>
      </c>
      <c r="F23" s="10">
        <v>404055</v>
      </c>
      <c r="G23" s="10">
        <v>3656.7</v>
      </c>
      <c r="H23" s="10">
        <v>3.63</v>
      </c>
    </row>
    <row r="24" spans="2:8">
      <c r="B24" s="2" t="s">
        <v>3367</v>
      </c>
      <c r="C24" s="7" t="s">
        <v>29</v>
      </c>
      <c r="D24" s="2" t="s">
        <v>89</v>
      </c>
      <c r="E24" s="2" t="s">
        <v>723</v>
      </c>
      <c r="F24" s="10">
        <v>130953</v>
      </c>
      <c r="G24" s="10">
        <v>3544.77</v>
      </c>
      <c r="H24" s="10">
        <v>3.52</v>
      </c>
    </row>
    <row r="25" spans="2:8">
      <c r="B25" s="2" t="s">
        <v>902</v>
      </c>
      <c r="C25" s="7" t="s">
        <v>29</v>
      </c>
      <c r="D25" s="2" t="s">
        <v>89</v>
      </c>
      <c r="E25" s="2" t="s">
        <v>903</v>
      </c>
      <c r="F25" s="10">
        <v>539031</v>
      </c>
      <c r="G25" s="10">
        <v>3523.11</v>
      </c>
      <c r="H25" s="10">
        <v>3.5</v>
      </c>
    </row>
    <row r="26" spans="2:8">
      <c r="B26" s="2" t="s">
        <v>3092</v>
      </c>
      <c r="C26" s="7" t="s">
        <v>29</v>
      </c>
      <c r="D26" s="2" t="s">
        <v>89</v>
      </c>
      <c r="E26" s="2" t="s">
        <v>1264</v>
      </c>
      <c r="F26" s="10">
        <v>355415</v>
      </c>
      <c r="G26" s="10">
        <v>3347.83</v>
      </c>
      <c r="H26" s="10">
        <v>3.32</v>
      </c>
    </row>
    <row r="27" spans="2:8">
      <c r="B27" s="2" t="s">
        <v>1488</v>
      </c>
      <c r="C27" s="7" t="s">
        <v>29</v>
      </c>
      <c r="D27" s="2" t="s">
        <v>89</v>
      </c>
      <c r="E27" s="2" t="s">
        <v>1489</v>
      </c>
      <c r="F27" s="10">
        <v>180472</v>
      </c>
      <c r="G27" s="10">
        <v>3132.99</v>
      </c>
      <c r="H27" s="10">
        <v>3.11</v>
      </c>
    </row>
    <row r="28" spans="2:8">
      <c r="B28" s="2" t="s">
        <v>3417</v>
      </c>
      <c r="C28" s="7" t="s">
        <v>29</v>
      </c>
      <c r="D28" s="2" t="s">
        <v>89</v>
      </c>
      <c r="E28" s="2" t="s">
        <v>1490</v>
      </c>
      <c r="F28" s="10">
        <v>299553</v>
      </c>
      <c r="G28" s="10">
        <v>2548.9</v>
      </c>
      <c r="H28" s="10">
        <v>2.5299999999999998</v>
      </c>
    </row>
    <row r="29" spans="2:8">
      <c r="B29" s="2" t="s">
        <v>3418</v>
      </c>
      <c r="C29" s="7" t="s">
        <v>29</v>
      </c>
      <c r="D29" s="2" t="s">
        <v>89</v>
      </c>
      <c r="E29" s="2" t="s">
        <v>886</v>
      </c>
      <c r="F29" s="10">
        <v>1779334</v>
      </c>
      <c r="G29" s="10">
        <v>1795.35</v>
      </c>
      <c r="H29" s="10">
        <v>1.78</v>
      </c>
    </row>
    <row r="30" spans="2:8">
      <c r="B30" s="2" t="s">
        <v>3419</v>
      </c>
      <c r="C30" s="7" t="s">
        <v>29</v>
      </c>
      <c r="D30" s="2" t="s">
        <v>89</v>
      </c>
      <c r="E30" s="2" t="s">
        <v>1097</v>
      </c>
      <c r="F30" s="10">
        <v>163995</v>
      </c>
      <c r="G30" s="10">
        <v>1320.98</v>
      </c>
      <c r="H30" s="10">
        <v>1.31</v>
      </c>
    </row>
    <row r="31" spans="2:8">
      <c r="B31" s="2" t="s">
        <v>3420</v>
      </c>
      <c r="C31" s="7" t="s">
        <v>29</v>
      </c>
      <c r="D31" s="2" t="s">
        <v>89</v>
      </c>
      <c r="E31" s="2" t="s">
        <v>1491</v>
      </c>
      <c r="F31" s="10">
        <v>94250</v>
      </c>
      <c r="G31" s="10">
        <v>763.8</v>
      </c>
      <c r="H31" s="10">
        <v>0.76</v>
      </c>
    </row>
    <row r="32" spans="2:8" ht="13">
      <c r="B32" s="4" t="s">
        <v>2700</v>
      </c>
    </row>
    <row r="33" spans="2:8">
      <c r="B33" s="2" t="s">
        <v>11</v>
      </c>
      <c r="C33" s="7" t="s">
        <v>11</v>
      </c>
      <c r="D33" s="2" t="s">
        <v>11</v>
      </c>
      <c r="E33" s="2" t="s">
        <v>11</v>
      </c>
      <c r="F33" s="10" t="s">
        <v>11</v>
      </c>
      <c r="G33" s="10" t="s">
        <v>11</v>
      </c>
      <c r="H33" s="10" t="s">
        <v>11</v>
      </c>
    </row>
    <row r="34" spans="2:8" ht="13">
      <c r="B34" s="4" t="s">
        <v>12</v>
      </c>
      <c r="C34" s="9"/>
      <c r="D34" s="4"/>
      <c r="E34" s="4"/>
      <c r="F34" s="12"/>
      <c r="G34" s="12">
        <f>SUM(G12:G33)</f>
        <v>100798.17000000001</v>
      </c>
      <c r="H34" s="12">
        <f>SUM(H12:H33)</f>
        <v>100.04</v>
      </c>
    </row>
    <row r="35" spans="2:8" ht="13">
      <c r="B35" s="5" t="s">
        <v>1</v>
      </c>
      <c r="C35" s="8" t="s">
        <v>2</v>
      </c>
      <c r="D35" s="5" t="s">
        <v>14</v>
      </c>
      <c r="E35" s="5" t="s">
        <v>4</v>
      </c>
      <c r="F35" s="11" t="s">
        <v>5</v>
      </c>
      <c r="G35" s="11" t="s">
        <v>6</v>
      </c>
      <c r="H35" s="11" t="s">
        <v>7</v>
      </c>
    </row>
    <row r="36" spans="2:8" ht="13">
      <c r="B36" s="4" t="s">
        <v>15</v>
      </c>
    </row>
    <row r="37" spans="2:8" ht="13">
      <c r="B37" s="4" t="s">
        <v>10</v>
      </c>
    </row>
    <row r="38" spans="2:8" ht="13">
      <c r="B38" s="4" t="s">
        <v>16</v>
      </c>
    </row>
    <row r="39" spans="2:8">
      <c r="B39" s="2" t="s">
        <v>11</v>
      </c>
      <c r="C39" s="7" t="s">
        <v>11</v>
      </c>
      <c r="D39" s="2" t="s">
        <v>11</v>
      </c>
      <c r="E39" s="2" t="s">
        <v>11</v>
      </c>
      <c r="F39" s="10" t="s">
        <v>11</v>
      </c>
      <c r="G39" s="10" t="s">
        <v>11</v>
      </c>
      <c r="H39" s="10" t="s">
        <v>11</v>
      </c>
    </row>
    <row r="40" spans="2:8" ht="13">
      <c r="B40" s="4" t="s">
        <v>20</v>
      </c>
      <c r="C40" s="9"/>
      <c r="D40" s="4"/>
      <c r="E40" s="4"/>
      <c r="F40" s="12"/>
      <c r="G40" s="12">
        <f>SUM(G35:G39)</f>
        <v>0</v>
      </c>
      <c r="H40" s="12">
        <f>SUM(H35:H39)</f>
        <v>0</v>
      </c>
    </row>
    <row r="41" spans="2:8" ht="13">
      <c r="B41" s="4" t="s">
        <v>21</v>
      </c>
    </row>
    <row r="42" spans="2:8">
      <c r="B42" s="2" t="s">
        <v>11</v>
      </c>
      <c r="C42" s="7" t="s">
        <v>11</v>
      </c>
      <c r="D42" s="2" t="s">
        <v>11</v>
      </c>
      <c r="E42" s="2" t="s">
        <v>11</v>
      </c>
      <c r="F42" s="10" t="s">
        <v>11</v>
      </c>
      <c r="G42" s="10" t="s">
        <v>11</v>
      </c>
      <c r="H42" s="10" t="s">
        <v>11</v>
      </c>
    </row>
    <row r="43" spans="2:8" ht="13">
      <c r="B43" s="4" t="s">
        <v>23</v>
      </c>
      <c r="C43" s="9"/>
      <c r="D43" s="4"/>
      <c r="E43" s="4"/>
      <c r="F43" s="12"/>
      <c r="G43" s="12">
        <f>SUM(G41:G42)</f>
        <v>0</v>
      </c>
      <c r="H43" s="12">
        <f>SUM(H41:H42)</f>
        <v>0</v>
      </c>
    </row>
    <row r="44" spans="2:8" ht="13">
      <c r="B44" s="4" t="s">
        <v>24</v>
      </c>
    </row>
    <row r="45" spans="2:8">
      <c r="B45" s="2" t="s">
        <v>11</v>
      </c>
      <c r="C45" s="7" t="s">
        <v>11</v>
      </c>
      <c r="D45" s="2" t="s">
        <v>11</v>
      </c>
      <c r="E45" s="2" t="s">
        <v>11</v>
      </c>
      <c r="F45" s="10" t="s">
        <v>11</v>
      </c>
      <c r="G45" s="10" t="s">
        <v>11</v>
      </c>
      <c r="H45" s="10" t="s">
        <v>11</v>
      </c>
    </row>
    <row r="46" spans="2:8" ht="13">
      <c r="B46" s="4" t="s">
        <v>25</v>
      </c>
      <c r="C46" s="9"/>
      <c r="D46" s="4"/>
      <c r="E46" s="4"/>
      <c r="F46" s="12"/>
      <c r="G46" s="12">
        <f>SUM(G44:G45)</f>
        <v>0</v>
      </c>
      <c r="H46" s="12">
        <f>SUM(H44:H45)</f>
        <v>0</v>
      </c>
    </row>
    <row r="47" spans="2:8" ht="13">
      <c r="B47" s="4" t="s">
        <v>340</v>
      </c>
    </row>
    <row r="48" spans="2:8">
      <c r="B48" s="2" t="s">
        <v>11</v>
      </c>
      <c r="C48" s="7" t="s">
        <v>11</v>
      </c>
      <c r="D48" s="2" t="s">
        <v>11</v>
      </c>
      <c r="E48" s="2" t="s">
        <v>11</v>
      </c>
      <c r="F48" s="10" t="s">
        <v>11</v>
      </c>
      <c r="G48" s="10" t="s">
        <v>11</v>
      </c>
      <c r="H48" s="10" t="s">
        <v>11</v>
      </c>
    </row>
    <row r="49" spans="2:8" ht="13">
      <c r="B49" s="4" t="s">
        <v>126</v>
      </c>
      <c r="C49" s="9"/>
      <c r="D49" s="4"/>
      <c r="E49" s="4"/>
      <c r="F49" s="12"/>
      <c r="G49" s="12">
        <f>SUM(G47:G48)</f>
        <v>0</v>
      </c>
      <c r="H49" s="12">
        <f>SUM(H47:H48)</f>
        <v>0</v>
      </c>
    </row>
    <row r="50" spans="2:8" ht="13">
      <c r="B50" s="4" t="s">
        <v>26</v>
      </c>
    </row>
    <row r="51" spans="2:8">
      <c r="B51" s="2" t="s">
        <v>11</v>
      </c>
      <c r="C51" s="7" t="s">
        <v>11</v>
      </c>
      <c r="D51" s="2" t="s">
        <v>11</v>
      </c>
      <c r="E51" s="2" t="s">
        <v>11</v>
      </c>
      <c r="F51" s="10" t="s">
        <v>11</v>
      </c>
      <c r="G51" s="10" t="s">
        <v>11</v>
      </c>
      <c r="H51" s="10" t="s">
        <v>11</v>
      </c>
    </row>
    <row r="52" spans="2:8" ht="13">
      <c r="B52" s="4" t="s">
        <v>125</v>
      </c>
      <c r="C52" s="9"/>
      <c r="D52" s="4"/>
      <c r="E52" s="4"/>
      <c r="F52" s="12"/>
      <c r="G52" s="12">
        <f>SUM(G50:G51)</f>
        <v>0</v>
      </c>
      <c r="H52" s="12">
        <f>SUM(H50:H51)</f>
        <v>0</v>
      </c>
    </row>
    <row r="53" spans="2:8" ht="13">
      <c r="B53" s="4" t="s">
        <v>27</v>
      </c>
    </row>
    <row r="54" spans="2:8">
      <c r="B54" s="2" t="s">
        <v>11</v>
      </c>
      <c r="C54" s="7" t="s">
        <v>11</v>
      </c>
      <c r="D54" s="2" t="s">
        <v>11</v>
      </c>
      <c r="E54" s="2" t="s">
        <v>11</v>
      </c>
      <c r="F54" s="10" t="s">
        <v>11</v>
      </c>
      <c r="G54" s="10" t="s">
        <v>11</v>
      </c>
      <c r="H54" s="10" t="s">
        <v>11</v>
      </c>
    </row>
    <row r="55" spans="2:8" ht="13">
      <c r="B55" s="4" t="s">
        <v>28</v>
      </c>
      <c r="C55" s="9"/>
      <c r="D55" s="4"/>
      <c r="E55" s="4"/>
      <c r="F55" s="12"/>
      <c r="G55" s="12">
        <f>SUM(G53:G54)</f>
        <v>0</v>
      </c>
      <c r="H55" s="12">
        <f>SUM(H53:H54)</f>
        <v>0</v>
      </c>
    </row>
    <row r="56" spans="2:8" ht="13">
      <c r="B56" s="4" t="s">
        <v>128</v>
      </c>
    </row>
    <row r="57" spans="2:8">
      <c r="B57" s="2" t="s">
        <v>11</v>
      </c>
      <c r="C57" s="7" t="s">
        <v>11</v>
      </c>
      <c r="D57" s="2" t="s">
        <v>11</v>
      </c>
      <c r="E57" s="2" t="s">
        <v>11</v>
      </c>
      <c r="F57" s="10" t="s">
        <v>11</v>
      </c>
      <c r="G57" s="10" t="s">
        <v>11</v>
      </c>
      <c r="H57" s="10" t="s">
        <v>11</v>
      </c>
    </row>
    <row r="58" spans="2:8" ht="13">
      <c r="B58" s="4" t="s">
        <v>30</v>
      </c>
      <c r="C58" s="9"/>
      <c r="D58" s="4"/>
      <c r="E58" s="4"/>
      <c r="F58" s="12"/>
      <c r="G58" s="12">
        <f>SUM(G56:G57)</f>
        <v>0</v>
      </c>
      <c r="H58" s="12">
        <f>SUM(H56:H57)</f>
        <v>0</v>
      </c>
    </row>
    <row r="59" spans="2:8" ht="13">
      <c r="B59" s="4" t="s">
        <v>129</v>
      </c>
    </row>
    <row r="60" spans="2:8">
      <c r="B60" s="2" t="s">
        <v>11</v>
      </c>
      <c r="C60" s="7" t="s">
        <v>11</v>
      </c>
      <c r="D60" s="2" t="s">
        <v>11</v>
      </c>
      <c r="E60" s="2" t="s">
        <v>11</v>
      </c>
      <c r="F60" s="10" t="s">
        <v>11</v>
      </c>
      <c r="G60" s="10" t="s">
        <v>11</v>
      </c>
      <c r="H60" s="10" t="s">
        <v>11</v>
      </c>
    </row>
    <row r="61" spans="2:8" ht="13">
      <c r="B61" s="4" t="s">
        <v>31</v>
      </c>
      <c r="C61" s="9"/>
      <c r="D61" s="4"/>
      <c r="E61" s="4"/>
      <c r="F61" s="12"/>
      <c r="G61" s="12">
        <f>SUM(G59:G60)</f>
        <v>0</v>
      </c>
      <c r="H61" s="12">
        <f>SUM(H59:H60)</f>
        <v>0</v>
      </c>
    </row>
    <row r="62" spans="2:8" ht="13">
      <c r="B62" s="4" t="s">
        <v>130</v>
      </c>
    </row>
    <row r="63" spans="2:8">
      <c r="B63" s="2" t="s">
        <v>11</v>
      </c>
      <c r="C63" s="7" t="s">
        <v>11</v>
      </c>
      <c r="D63" s="2" t="s">
        <v>11</v>
      </c>
      <c r="E63" s="2" t="s">
        <v>11</v>
      </c>
      <c r="F63" s="10" t="s">
        <v>11</v>
      </c>
      <c r="G63" s="10" t="s">
        <v>11</v>
      </c>
      <c r="H63" s="10" t="s">
        <v>11</v>
      </c>
    </row>
    <row r="64" spans="2:8" ht="13">
      <c r="B64" s="4" t="s">
        <v>124</v>
      </c>
      <c r="C64" s="9"/>
      <c r="D64" s="4"/>
      <c r="E64" s="4"/>
      <c r="F64" s="12"/>
      <c r="G64" s="12">
        <f>SUM(G62:G63)</f>
        <v>0</v>
      </c>
      <c r="H64" s="12">
        <f>SUM(H62:H63)</f>
        <v>0</v>
      </c>
    </row>
    <row r="65" spans="2:8" ht="13">
      <c r="B65" s="4" t="s">
        <v>131</v>
      </c>
    </row>
    <row r="66" spans="2:8">
      <c r="B66" s="2" t="s">
        <v>11</v>
      </c>
      <c r="C66" s="7" t="s">
        <v>11</v>
      </c>
      <c r="D66" s="2" t="s">
        <v>11</v>
      </c>
      <c r="E66" s="2" t="s">
        <v>11</v>
      </c>
      <c r="F66" s="10" t="s">
        <v>11</v>
      </c>
      <c r="G66" s="10" t="s">
        <v>11</v>
      </c>
      <c r="H66" s="10" t="s">
        <v>11</v>
      </c>
    </row>
    <row r="67" spans="2:8" ht="13">
      <c r="B67" s="4" t="s">
        <v>13</v>
      </c>
      <c r="C67" s="9"/>
      <c r="D67" s="4"/>
      <c r="E67" s="4"/>
      <c r="F67" s="12"/>
      <c r="G67" s="12">
        <f>SUM(G65:G66)</f>
        <v>0</v>
      </c>
      <c r="H67" s="12">
        <f>SUM(H65:H66)</f>
        <v>0</v>
      </c>
    </row>
    <row r="68" spans="2:8" ht="13">
      <c r="B68" s="4" t="s">
        <v>132</v>
      </c>
      <c r="C68" s="9"/>
      <c r="D68" s="4"/>
      <c r="E68" s="4"/>
      <c r="F68" s="12"/>
      <c r="G68" s="12">
        <v>75.27</v>
      </c>
      <c r="H68" s="12">
        <v>7.0000000000000007E-2</v>
      </c>
    </row>
    <row r="69" spans="2:8" ht="13">
      <c r="B69" s="4" t="s">
        <v>32</v>
      </c>
      <c r="C69" s="9"/>
      <c r="D69" s="4"/>
      <c r="E69" s="4"/>
      <c r="F69" s="12"/>
      <c r="G69" s="12">
        <v>100873.44</v>
      </c>
      <c r="H69" s="12">
        <v>100.11</v>
      </c>
    </row>
    <row r="70" spans="2:8" ht="13">
      <c r="B70" s="4" t="s">
        <v>326</v>
      </c>
      <c r="C70" s="9"/>
      <c r="D70" s="4"/>
      <c r="E70" s="4"/>
      <c r="F70" s="12"/>
      <c r="G70" s="12">
        <v>-103.83755870000051</v>
      </c>
      <c r="H70" s="12">
        <v>-0.10999999999999943</v>
      </c>
    </row>
    <row r="71" spans="2:8" ht="13">
      <c r="B71" s="4" t="s">
        <v>34</v>
      </c>
      <c r="C71" s="9"/>
      <c r="D71" s="4"/>
      <c r="E71" s="4"/>
      <c r="F71" s="12"/>
      <c r="G71" s="12">
        <v>100769.6024413</v>
      </c>
      <c r="H71" s="12">
        <v>100</v>
      </c>
    </row>
    <row r="72" spans="2:8">
      <c r="B72" s="2" t="s">
        <v>35</v>
      </c>
    </row>
    <row r="73" spans="2:8" ht="13">
      <c r="B73" s="4" t="s">
        <v>36</v>
      </c>
    </row>
    <row r="74" spans="2:8" ht="13">
      <c r="B74" s="4" t="s">
        <v>37</v>
      </c>
      <c r="C74" s="7" t="s">
        <v>1793</v>
      </c>
    </row>
    <row r="75" spans="2:8" ht="13">
      <c r="B75" s="4" t="s">
        <v>40</v>
      </c>
      <c r="C75" s="7" t="s">
        <v>39</v>
      </c>
    </row>
    <row r="76" spans="2:8" ht="13">
      <c r="B76" s="4" t="s">
        <v>699</v>
      </c>
      <c r="C76" s="7" t="s">
        <v>39</v>
      </c>
    </row>
    <row r="77" spans="2:8" ht="13">
      <c r="B77" s="4" t="s">
        <v>41</v>
      </c>
      <c r="C77" s="7" t="s">
        <v>42</v>
      </c>
    </row>
    <row r="78" spans="2:8" ht="13">
      <c r="B78" s="4" t="s">
        <v>2339</v>
      </c>
      <c r="C78" s="9"/>
    </row>
    <row r="79" spans="2:8" ht="13">
      <c r="B79" s="4" t="s">
        <v>2340</v>
      </c>
      <c r="C79" s="9"/>
    </row>
    <row r="80" spans="2:8" ht="13">
      <c r="B80" s="4" t="s">
        <v>2341</v>
      </c>
      <c r="C80" s="9"/>
    </row>
    <row r="81" spans="2:3" ht="13">
      <c r="B81" s="4" t="s">
        <v>2342</v>
      </c>
      <c r="C81" s="9"/>
    </row>
    <row r="82" spans="2:3" ht="13">
      <c r="B82" s="4" t="s">
        <v>2343</v>
      </c>
      <c r="C82" s="9"/>
    </row>
    <row r="83" spans="2:3" ht="13">
      <c r="B83" s="4" t="s">
        <v>2344</v>
      </c>
      <c r="C83" s="9"/>
    </row>
    <row r="84" spans="2:3" ht="13">
      <c r="B84" s="4" t="s">
        <v>2345</v>
      </c>
      <c r="C84" s="9"/>
    </row>
    <row r="85" spans="2:3" ht="13">
      <c r="B85" s="4" t="s">
        <v>2346</v>
      </c>
      <c r="C85" s="9"/>
    </row>
    <row r="86" spans="2:3" ht="13">
      <c r="B86" s="4" t="s">
        <v>3040</v>
      </c>
      <c r="C86" s="9"/>
    </row>
    <row r="87" spans="2:3">
      <c r="B87" s="2" t="s">
        <v>43</v>
      </c>
    </row>
    <row r="88" spans="2:3">
      <c r="B88" s="2" t="s">
        <v>807</v>
      </c>
    </row>
    <row r="91" spans="2:3" ht="14.5">
      <c r="B91" s="71" t="s">
        <v>2074</v>
      </c>
      <c r="C91" s="72"/>
    </row>
    <row r="92" spans="2:3" ht="14.5">
      <c r="B92" s="71" t="s">
        <v>808</v>
      </c>
      <c r="C92" s="73" t="s">
        <v>809</v>
      </c>
    </row>
    <row r="93" spans="2:3" ht="14.5">
      <c r="B93" s="16" t="s">
        <v>810</v>
      </c>
      <c r="C93" s="17" t="s">
        <v>811</v>
      </c>
    </row>
    <row r="94" spans="2:3" ht="14.5">
      <c r="B94" s="16" t="s">
        <v>812</v>
      </c>
      <c r="C94" s="17" t="s">
        <v>811</v>
      </c>
    </row>
    <row r="95" spans="2:3" ht="14.5">
      <c r="B95" s="16" t="s">
        <v>813</v>
      </c>
      <c r="C95" s="17" t="s">
        <v>811</v>
      </c>
    </row>
    <row r="96" spans="2:3" ht="14.5">
      <c r="B96" s="16" t="s">
        <v>814</v>
      </c>
      <c r="C96" s="17" t="s">
        <v>811</v>
      </c>
    </row>
    <row r="97" spans="2:7" ht="14.5">
      <c r="B97" s="16" t="s">
        <v>815</v>
      </c>
      <c r="C97" s="17" t="s">
        <v>811</v>
      </c>
    </row>
    <row r="98" spans="2:7" ht="14.5">
      <c r="B98" s="16" t="s">
        <v>816</v>
      </c>
      <c r="C98" s="17" t="s">
        <v>811</v>
      </c>
    </row>
    <row r="99" spans="2:7" ht="14.5">
      <c r="B99" s="71" t="s">
        <v>817</v>
      </c>
      <c r="C99" s="72" t="s">
        <v>811</v>
      </c>
    </row>
    <row r="101" spans="2:7" ht="14.5">
      <c r="B101" s="16" t="s">
        <v>52</v>
      </c>
      <c r="C101" s="17"/>
      <c r="D101" s="16"/>
    </row>
    <row r="102" spans="2:7" ht="29">
      <c r="B102" s="20" t="s">
        <v>53</v>
      </c>
      <c r="C102" s="18" t="s">
        <v>54</v>
      </c>
      <c r="D102" s="20" t="s">
        <v>55</v>
      </c>
    </row>
    <row r="103" spans="2:7" ht="14.5">
      <c r="B103" s="16" t="s">
        <v>39</v>
      </c>
      <c r="C103" s="17" t="s">
        <v>39</v>
      </c>
      <c r="D103" s="16" t="s">
        <v>39</v>
      </c>
    </row>
    <row r="105" spans="2:7" ht="13">
      <c r="B105" s="24" t="s">
        <v>56</v>
      </c>
      <c r="C105" s="25">
        <v>46326</v>
      </c>
      <c r="D105" s="14"/>
      <c r="E105" s="13"/>
      <c r="F105" s="30"/>
    </row>
    <row r="106" spans="2:7" ht="13">
      <c r="B106" s="24" t="s">
        <v>57</v>
      </c>
      <c r="C106" s="26" t="s">
        <v>58</v>
      </c>
      <c r="D106" s="24" t="s">
        <v>59</v>
      </c>
      <c r="E106" s="27" t="s">
        <v>60</v>
      </c>
      <c r="F106" s="29" t="s">
        <v>61</v>
      </c>
      <c r="G106" s="12"/>
    </row>
    <row r="107" spans="2:7">
      <c r="B107" s="22" t="s">
        <v>39</v>
      </c>
      <c r="C107" s="23" t="s">
        <v>39</v>
      </c>
      <c r="D107" s="22" t="s">
        <v>39</v>
      </c>
      <c r="E107" s="19" t="s">
        <v>39</v>
      </c>
      <c r="F107" s="28" t="s">
        <v>39</v>
      </c>
    </row>
    <row r="110" spans="2:7" ht="13">
      <c r="B110" s="4" t="s">
        <v>62</v>
      </c>
    </row>
    <row r="111" spans="2:7" ht="13">
      <c r="B111" s="4"/>
    </row>
    <row r="112" spans="2:7" ht="13">
      <c r="B112" s="4" t="s">
        <v>1810</v>
      </c>
    </row>
    <row r="113" spans="2:7" ht="13">
      <c r="B113" s="24" t="s">
        <v>63</v>
      </c>
      <c r="C113" s="26" t="s">
        <v>64</v>
      </c>
      <c r="D113" s="4"/>
    </row>
    <row r="114" spans="2:7">
      <c r="B114" s="14" t="s">
        <v>39</v>
      </c>
      <c r="C114" s="15" t="s">
        <v>39</v>
      </c>
    </row>
    <row r="116" spans="2:7" ht="13">
      <c r="B116" s="24" t="s">
        <v>65</v>
      </c>
      <c r="C116" s="26" t="s">
        <v>64</v>
      </c>
    </row>
    <row r="117" spans="2:7">
      <c r="B117" s="14" t="s">
        <v>39</v>
      </c>
      <c r="C117" s="15" t="s">
        <v>39</v>
      </c>
    </row>
    <row r="119" spans="2:7" ht="13">
      <c r="B119" s="24" t="s">
        <v>66</v>
      </c>
      <c r="C119" s="26" t="s">
        <v>67</v>
      </c>
    </row>
    <row r="120" spans="2:7">
      <c r="B120" s="14" t="s">
        <v>39</v>
      </c>
      <c r="C120" s="15" t="s">
        <v>39</v>
      </c>
    </row>
    <row r="122" spans="2:7" ht="13">
      <c r="B122" s="27" t="s">
        <v>68</v>
      </c>
      <c r="C122" s="26" t="s">
        <v>67</v>
      </c>
    </row>
    <row r="123" spans="2:7">
      <c r="B123" s="13" t="s">
        <v>39</v>
      </c>
      <c r="C123" s="15" t="s">
        <v>39</v>
      </c>
    </row>
    <row r="125" spans="2:7" ht="13">
      <c r="B125" s="24" t="s">
        <v>69</v>
      </c>
      <c r="C125" s="26" t="s">
        <v>39</v>
      </c>
    </row>
    <row r="127" spans="2:7" ht="13">
      <c r="B127" s="24" t="s">
        <v>70</v>
      </c>
      <c r="C127" s="25">
        <v>46326</v>
      </c>
      <c r="D127" s="14"/>
      <c r="E127" s="13"/>
      <c r="F127" s="30"/>
    </row>
    <row r="128" spans="2:7" ht="13">
      <c r="B128" s="24" t="s">
        <v>57</v>
      </c>
      <c r="C128" s="26" t="s">
        <v>58</v>
      </c>
      <c r="D128" s="24" t="s">
        <v>59</v>
      </c>
      <c r="E128" s="27" t="s">
        <v>60</v>
      </c>
      <c r="F128" s="29" t="s">
        <v>61</v>
      </c>
      <c r="G128" s="12"/>
    </row>
    <row r="129" spans="2:6">
      <c r="B129" s="22" t="s">
        <v>39</v>
      </c>
      <c r="C129" s="23" t="s">
        <v>39</v>
      </c>
      <c r="D129" s="22" t="s">
        <v>39</v>
      </c>
      <c r="E129" s="19" t="s">
        <v>39</v>
      </c>
      <c r="F129" s="28" t="s">
        <v>39</v>
      </c>
    </row>
    <row r="130" spans="2:6" ht="13">
      <c r="B130" s="4" t="s">
        <v>62</v>
      </c>
    </row>
    <row r="131" spans="2:6" ht="13">
      <c r="B131" s="4"/>
    </row>
    <row r="132" spans="2:6" ht="13">
      <c r="B132" s="4" t="s">
        <v>1810</v>
      </c>
    </row>
    <row r="133" spans="2:6" ht="13">
      <c r="B133" s="24" t="s">
        <v>63</v>
      </c>
      <c r="C133" s="26" t="s">
        <v>64</v>
      </c>
      <c r="D133" s="4"/>
    </row>
    <row r="134" spans="2:6">
      <c r="B134" s="14" t="s">
        <v>39</v>
      </c>
      <c r="C134" s="15" t="s">
        <v>39</v>
      </c>
    </row>
    <row r="136" spans="2:6" ht="13">
      <c r="B136" s="24" t="s">
        <v>65</v>
      </c>
      <c r="C136" s="26" t="s">
        <v>64</v>
      </c>
    </row>
    <row r="137" spans="2:6">
      <c r="B137" s="14" t="s">
        <v>39</v>
      </c>
      <c r="C137" s="15" t="s">
        <v>39</v>
      </c>
    </row>
    <row r="139" spans="2:6" ht="13">
      <c r="B139" s="24" t="s">
        <v>66</v>
      </c>
      <c r="C139" s="26" t="s">
        <v>67</v>
      </c>
    </row>
    <row r="140" spans="2:6">
      <c r="B140" s="14" t="s">
        <v>39</v>
      </c>
      <c r="C140" s="15" t="s">
        <v>39</v>
      </c>
    </row>
    <row r="142" spans="2:6" ht="13">
      <c r="B142" s="27" t="s">
        <v>68</v>
      </c>
      <c r="C142" s="26" t="s">
        <v>67</v>
      </c>
    </row>
    <row r="143" spans="2:6">
      <c r="B143" s="13" t="s">
        <v>39</v>
      </c>
      <c r="C143" s="15" t="s">
        <v>39</v>
      </c>
    </row>
    <row r="145" spans="2:80" ht="13">
      <c r="B145" s="24" t="s">
        <v>69</v>
      </c>
      <c r="C145" s="26" t="s">
        <v>39</v>
      </c>
    </row>
    <row r="148" spans="2:80" ht="13">
      <c r="B148" s="4" t="s">
        <v>1811</v>
      </c>
    </row>
    <row r="150" spans="2:80" ht="13">
      <c r="B150" s="24" t="s">
        <v>57</v>
      </c>
      <c r="C150" s="26" t="s">
        <v>71</v>
      </c>
      <c r="D150" s="24" t="s">
        <v>72</v>
      </c>
      <c r="E150" s="24" t="s">
        <v>73</v>
      </c>
      <c r="F150" s="12"/>
    </row>
    <row r="151" spans="2:80">
      <c r="B151" s="14" t="s">
        <v>39</v>
      </c>
      <c r="C151" s="15" t="s">
        <v>39</v>
      </c>
      <c r="D151" s="14" t="s">
        <v>39</v>
      </c>
      <c r="E151" s="14" t="s">
        <v>39</v>
      </c>
    </row>
    <row r="154" spans="2:80" ht="13">
      <c r="B154" s="4" t="s">
        <v>74</v>
      </c>
      <c r="C154" s="9" t="s">
        <v>39</v>
      </c>
      <c r="D154" s="4"/>
      <c r="E154" s="4"/>
      <c r="F154" s="12"/>
      <c r="G154" s="12"/>
      <c r="H154" s="12"/>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row>
    <row r="156" spans="2:80" ht="13">
      <c r="B156" s="4" t="s">
        <v>1812</v>
      </c>
    </row>
    <row r="158" spans="2:80" ht="13">
      <c r="B158" s="24" t="s">
        <v>75</v>
      </c>
      <c r="C158" s="26" t="s">
        <v>64</v>
      </c>
      <c r="D158" s="4"/>
    </row>
    <row r="159" spans="2:80">
      <c r="B159" s="14" t="s">
        <v>39</v>
      </c>
      <c r="C159" s="15" t="s">
        <v>39</v>
      </c>
    </row>
    <row r="162" spans="2:80" ht="13">
      <c r="B162" s="24" t="s">
        <v>76</v>
      </c>
      <c r="C162" s="26" t="s">
        <v>77</v>
      </c>
      <c r="D162" s="4"/>
    </row>
    <row r="163" spans="2:80">
      <c r="B163" s="14" t="s">
        <v>39</v>
      </c>
      <c r="C163" s="15" t="s">
        <v>39</v>
      </c>
    </row>
    <row r="166" spans="2:80" ht="13">
      <c r="B166" s="4" t="s">
        <v>78</v>
      </c>
    </row>
    <row r="169" spans="2:80" ht="13">
      <c r="B169" s="4" t="s">
        <v>1813</v>
      </c>
    </row>
    <row r="171" spans="2:80" ht="13">
      <c r="B171" s="24" t="s">
        <v>57</v>
      </c>
      <c r="C171" s="26" t="s">
        <v>79</v>
      </c>
      <c r="D171" s="24" t="s">
        <v>71</v>
      </c>
      <c r="E171" s="24" t="s">
        <v>72</v>
      </c>
      <c r="F171" s="29" t="s">
        <v>73</v>
      </c>
      <c r="G171" s="12"/>
    </row>
    <row r="172" spans="2:80">
      <c r="B172" s="14" t="s">
        <v>39</v>
      </c>
      <c r="C172" s="15" t="s">
        <v>39</v>
      </c>
      <c r="D172" s="14" t="s">
        <v>39</v>
      </c>
      <c r="E172" s="14" t="s">
        <v>39</v>
      </c>
      <c r="F172" s="21" t="s">
        <v>39</v>
      </c>
    </row>
    <row r="175" spans="2:80" ht="13">
      <c r="B175" s="4" t="s">
        <v>74</v>
      </c>
      <c r="C175" s="9" t="s">
        <v>39</v>
      </c>
      <c r="D175" s="4"/>
      <c r="E175" s="4"/>
      <c r="F175" s="12"/>
      <c r="G175" s="12"/>
      <c r="H175" s="12"/>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row>
    <row r="177" spans="2:7" ht="13">
      <c r="B177" s="4" t="s">
        <v>1812</v>
      </c>
    </row>
    <row r="179" spans="2:7" ht="13">
      <c r="B179" s="24" t="s">
        <v>75</v>
      </c>
      <c r="C179" s="26" t="s">
        <v>64</v>
      </c>
      <c r="D179" s="4"/>
    </row>
    <row r="180" spans="2:7">
      <c r="B180" s="14" t="s">
        <v>39</v>
      </c>
      <c r="C180" s="15" t="s">
        <v>39</v>
      </c>
    </row>
    <row r="183" spans="2:7" ht="13">
      <c r="B183" s="24" t="s">
        <v>76</v>
      </c>
      <c r="C183" s="26" t="s">
        <v>77</v>
      </c>
      <c r="D183" s="4"/>
    </row>
    <row r="184" spans="2:7">
      <c r="B184" s="14" t="s">
        <v>39</v>
      </c>
      <c r="C184" s="15" t="s">
        <v>39</v>
      </c>
    </row>
    <row r="187" spans="2:7" ht="13">
      <c r="B187" s="4" t="s">
        <v>78</v>
      </c>
    </row>
    <row r="190" spans="2:7" ht="13">
      <c r="B190" s="4" t="s">
        <v>1814</v>
      </c>
    </row>
    <row r="191" spans="2:7" ht="13">
      <c r="B191" s="24" t="s">
        <v>57</v>
      </c>
      <c r="C191" s="26" t="s">
        <v>80</v>
      </c>
      <c r="D191" s="24" t="s">
        <v>81</v>
      </c>
      <c r="E191" s="24" t="s">
        <v>82</v>
      </c>
      <c r="F191" s="29" t="s">
        <v>83</v>
      </c>
      <c r="G191" s="12"/>
    </row>
    <row r="192" spans="2:7">
      <c r="B192" s="14" t="s">
        <v>39</v>
      </c>
      <c r="C192" s="15" t="s">
        <v>39</v>
      </c>
      <c r="D192" s="14" t="s">
        <v>39</v>
      </c>
      <c r="E192" s="14" t="s">
        <v>39</v>
      </c>
      <c r="F192" s="21" t="s">
        <v>39</v>
      </c>
    </row>
    <row r="193" spans="2:2">
      <c r="B193" s="2" t="s">
        <v>127</v>
      </c>
    </row>
  </sheetData>
  <mergeCells count="3">
    <mergeCell ref="B1:E1"/>
    <mergeCell ref="C3:C7"/>
    <mergeCell ref="D3:D7"/>
  </mergeCells>
  <hyperlinks>
    <hyperlink ref="A1" location="Index!A1" display="Index" xr:uid="{9333612A-E3FC-420D-9C6A-7551C41F8BCE}"/>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1E940-8180-44FB-9814-C190E0A2D74E}">
  <sheetPr codeName="Sheet44"/>
  <dimension ref="A1:CB190"/>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1477</v>
      </c>
      <c r="C1" s="255"/>
      <c r="D1" s="255"/>
      <c r="E1" s="255"/>
    </row>
    <row r="3" spans="1:9" ht="14.5">
      <c r="B3" s="68" t="s">
        <v>1477</v>
      </c>
      <c r="C3" s="256"/>
      <c r="D3" s="262"/>
    </row>
    <row r="4" spans="1:9" ht="14.5">
      <c r="B4" s="78" t="s">
        <v>1478</v>
      </c>
      <c r="C4" s="256"/>
      <c r="D4" s="262"/>
    </row>
    <row r="5" spans="1:9" ht="14.5">
      <c r="B5" s="69" t="s">
        <v>135</v>
      </c>
      <c r="C5" s="256"/>
      <c r="D5" s="262"/>
    </row>
    <row r="6" spans="1:9" ht="14.5">
      <c r="B6" s="16" t="s">
        <v>1479</v>
      </c>
      <c r="C6" s="256"/>
      <c r="D6" s="262"/>
    </row>
    <row r="7" spans="1:9" ht="14.5">
      <c r="B7" s="16" t="s">
        <v>1480</v>
      </c>
      <c r="C7" s="256"/>
      <c r="D7" s="262"/>
    </row>
    <row r="8" spans="1:9" ht="29">
      <c r="B8" s="69" t="s">
        <v>137</v>
      </c>
      <c r="C8" s="79" t="s">
        <v>138</v>
      </c>
      <c r="D8" s="79" t="s">
        <v>139</v>
      </c>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3101</v>
      </c>
      <c r="C15" s="7" t="s">
        <v>29</v>
      </c>
      <c r="D15" s="2" t="s">
        <v>115</v>
      </c>
      <c r="E15" s="2" t="s">
        <v>710</v>
      </c>
      <c r="F15" s="10">
        <v>81639</v>
      </c>
      <c r="G15" s="10">
        <v>2318.79</v>
      </c>
      <c r="H15" s="10">
        <v>22.18</v>
      </c>
    </row>
    <row r="16" spans="1:9">
      <c r="B16" s="2" t="s">
        <v>2868</v>
      </c>
      <c r="C16" s="7" t="s">
        <v>29</v>
      </c>
      <c r="D16" s="2" t="s">
        <v>115</v>
      </c>
      <c r="E16" s="2" t="s">
        <v>176</v>
      </c>
      <c r="F16" s="10">
        <v>11882</v>
      </c>
      <c r="G16" s="10">
        <v>1354.19</v>
      </c>
      <c r="H16" s="10">
        <v>12.95</v>
      </c>
    </row>
    <row r="17" spans="2:8">
      <c r="B17" s="2" t="s">
        <v>3250</v>
      </c>
      <c r="C17" s="7" t="s">
        <v>29</v>
      </c>
      <c r="D17" s="2" t="s">
        <v>115</v>
      </c>
      <c r="E17" s="2" t="s">
        <v>1104</v>
      </c>
      <c r="F17" s="10">
        <v>9970</v>
      </c>
      <c r="G17" s="10">
        <v>1031.9000000000001</v>
      </c>
      <c r="H17" s="10">
        <v>9.8699999999999992</v>
      </c>
    </row>
    <row r="18" spans="2:8">
      <c r="B18" s="2" t="s">
        <v>3251</v>
      </c>
      <c r="C18" s="7" t="s">
        <v>29</v>
      </c>
      <c r="D18" s="2" t="s">
        <v>115</v>
      </c>
      <c r="E18" s="2" t="s">
        <v>928</v>
      </c>
      <c r="F18" s="10">
        <v>12607</v>
      </c>
      <c r="G18" s="10">
        <v>910.23</v>
      </c>
      <c r="H18" s="10">
        <v>8.7100000000000009</v>
      </c>
    </row>
    <row r="19" spans="2:8">
      <c r="B19" s="2" t="s">
        <v>3298</v>
      </c>
      <c r="C19" s="7" t="s">
        <v>29</v>
      </c>
      <c r="D19" s="2" t="s">
        <v>115</v>
      </c>
      <c r="E19" s="2" t="s">
        <v>832</v>
      </c>
      <c r="F19" s="10">
        <v>21463</v>
      </c>
      <c r="G19" s="10">
        <v>900.42</v>
      </c>
      <c r="H19" s="10">
        <v>8.61</v>
      </c>
    </row>
    <row r="20" spans="2:8">
      <c r="B20" s="2" t="s">
        <v>3283</v>
      </c>
      <c r="C20" s="7" t="s">
        <v>29</v>
      </c>
      <c r="D20" s="2" t="s">
        <v>98</v>
      </c>
      <c r="E20" s="2" t="s">
        <v>720</v>
      </c>
      <c r="F20" s="10">
        <v>403662</v>
      </c>
      <c r="G20" s="10">
        <v>631.73</v>
      </c>
      <c r="H20" s="10">
        <v>6.04</v>
      </c>
    </row>
    <row r="21" spans="2:8">
      <c r="B21" s="2" t="s">
        <v>3097</v>
      </c>
      <c r="C21" s="7" t="s">
        <v>29</v>
      </c>
      <c r="D21" s="2" t="s">
        <v>115</v>
      </c>
      <c r="E21" s="2" t="s">
        <v>935</v>
      </c>
      <c r="F21" s="10">
        <v>11863</v>
      </c>
      <c r="G21" s="10">
        <v>612.96</v>
      </c>
      <c r="H21" s="10">
        <v>5.86</v>
      </c>
    </row>
    <row r="22" spans="2:8">
      <c r="B22" s="2" t="s">
        <v>3256</v>
      </c>
      <c r="C22" s="7" t="s">
        <v>29</v>
      </c>
      <c r="D22" s="2" t="s">
        <v>115</v>
      </c>
      <c r="E22" s="2" t="s">
        <v>845</v>
      </c>
      <c r="F22" s="10">
        <v>191185</v>
      </c>
      <c r="G22" s="10">
        <v>507.4</v>
      </c>
      <c r="H22" s="10">
        <v>4.8499999999999996</v>
      </c>
    </row>
    <row r="23" spans="2:8">
      <c r="B23" s="2" t="s">
        <v>3202</v>
      </c>
      <c r="C23" s="7" t="s">
        <v>29</v>
      </c>
      <c r="D23" s="2" t="s">
        <v>98</v>
      </c>
      <c r="E23" s="2" t="s">
        <v>940</v>
      </c>
      <c r="F23" s="10">
        <v>25392</v>
      </c>
      <c r="G23" s="10">
        <v>436.74</v>
      </c>
      <c r="H23" s="10">
        <v>4.18</v>
      </c>
    </row>
    <row r="24" spans="2:8">
      <c r="B24" s="2" t="s">
        <v>3203</v>
      </c>
      <c r="C24" s="7" t="s">
        <v>29</v>
      </c>
      <c r="D24" s="2" t="s">
        <v>847</v>
      </c>
      <c r="E24" s="2" t="s">
        <v>848</v>
      </c>
      <c r="F24" s="10">
        <v>261541</v>
      </c>
      <c r="G24" s="10">
        <v>378.76</v>
      </c>
      <c r="H24" s="10">
        <v>3.62</v>
      </c>
    </row>
    <row r="25" spans="2:8">
      <c r="B25" s="2" t="s">
        <v>3310</v>
      </c>
      <c r="C25" s="7" t="s">
        <v>29</v>
      </c>
      <c r="D25" s="2" t="s">
        <v>98</v>
      </c>
      <c r="E25" s="2" t="s">
        <v>925</v>
      </c>
      <c r="F25" s="10">
        <v>792</v>
      </c>
      <c r="G25" s="10">
        <v>373.82</v>
      </c>
      <c r="H25" s="10">
        <v>3.58</v>
      </c>
    </row>
    <row r="26" spans="2:8">
      <c r="B26" s="2" t="s">
        <v>3200</v>
      </c>
      <c r="C26" s="7" t="s">
        <v>29</v>
      </c>
      <c r="D26" s="2" t="s">
        <v>98</v>
      </c>
      <c r="E26" s="2" t="s">
        <v>1111</v>
      </c>
      <c r="F26" s="10">
        <v>41086</v>
      </c>
      <c r="G26" s="10">
        <v>365.87</v>
      </c>
      <c r="H26" s="10">
        <v>3.5</v>
      </c>
    </row>
    <row r="27" spans="2:8">
      <c r="B27" s="2" t="s">
        <v>3316</v>
      </c>
      <c r="C27" s="7" t="s">
        <v>29</v>
      </c>
      <c r="D27" s="2" t="s">
        <v>115</v>
      </c>
      <c r="E27" s="2" t="s">
        <v>1130</v>
      </c>
      <c r="F27" s="10">
        <v>12999</v>
      </c>
      <c r="G27" s="10">
        <v>248.41</v>
      </c>
      <c r="H27" s="10">
        <v>2.38</v>
      </c>
    </row>
    <row r="28" spans="2:8">
      <c r="B28" s="2" t="s">
        <v>3217</v>
      </c>
      <c r="C28" s="7" t="s">
        <v>29</v>
      </c>
      <c r="D28" s="2" t="s">
        <v>98</v>
      </c>
      <c r="E28" s="2" t="s">
        <v>911</v>
      </c>
      <c r="F28" s="10">
        <v>9751</v>
      </c>
      <c r="G28" s="10">
        <v>206.72</v>
      </c>
      <c r="H28" s="10">
        <v>1.98</v>
      </c>
    </row>
    <row r="29" spans="2:8">
      <c r="B29" s="2" t="s">
        <v>3221</v>
      </c>
      <c r="C29" s="7" t="s">
        <v>29</v>
      </c>
      <c r="D29" s="2" t="s">
        <v>98</v>
      </c>
      <c r="E29" s="2" t="s">
        <v>945</v>
      </c>
      <c r="F29" s="10">
        <v>16625</v>
      </c>
      <c r="G29" s="10">
        <v>179.97</v>
      </c>
      <c r="H29" s="10">
        <v>1.72</v>
      </c>
    </row>
    <row r="30" spans="2:8" ht="13">
      <c r="B30" s="4" t="s">
        <v>2700</v>
      </c>
    </row>
    <row r="31" spans="2:8">
      <c r="B31" s="2" t="s">
        <v>11</v>
      </c>
      <c r="C31" s="7" t="s">
        <v>11</v>
      </c>
      <c r="D31" s="2" t="s">
        <v>11</v>
      </c>
      <c r="E31" s="2" t="s">
        <v>11</v>
      </c>
      <c r="F31" s="10" t="s">
        <v>11</v>
      </c>
      <c r="G31" s="10" t="s">
        <v>11</v>
      </c>
      <c r="H31" s="10" t="s">
        <v>11</v>
      </c>
    </row>
    <row r="32" spans="2:8" ht="13">
      <c r="B32" s="4" t="s">
        <v>12</v>
      </c>
      <c r="C32" s="9"/>
      <c r="D32" s="4"/>
      <c r="E32" s="4"/>
      <c r="F32" s="12"/>
      <c r="G32" s="12">
        <f>SUM(G12:G31)</f>
        <v>10457.91</v>
      </c>
      <c r="H32" s="12">
        <f>SUM(H12:H31)</f>
        <v>100.03</v>
      </c>
    </row>
    <row r="33" spans="2:8" ht="13">
      <c r="B33" s="5" t="s">
        <v>1</v>
      </c>
      <c r="C33" s="8" t="s">
        <v>2</v>
      </c>
      <c r="D33" s="5" t="s">
        <v>14</v>
      </c>
      <c r="E33" s="5" t="s">
        <v>4</v>
      </c>
      <c r="F33" s="11" t="s">
        <v>5</v>
      </c>
      <c r="G33" s="11" t="s">
        <v>6</v>
      </c>
      <c r="H33" s="11" t="s">
        <v>7</v>
      </c>
    </row>
    <row r="34" spans="2:8" ht="13">
      <c r="B34" s="4" t="s">
        <v>15</v>
      </c>
    </row>
    <row r="35" spans="2:8" ht="13">
      <c r="B35" s="4" t="s">
        <v>10</v>
      </c>
    </row>
    <row r="36" spans="2:8" ht="13">
      <c r="B36" s="4" t="s">
        <v>16</v>
      </c>
    </row>
    <row r="37" spans="2:8">
      <c r="B37" s="2" t="s">
        <v>11</v>
      </c>
      <c r="C37" s="7" t="s">
        <v>11</v>
      </c>
      <c r="D37" s="2" t="s">
        <v>11</v>
      </c>
      <c r="E37" s="2" t="s">
        <v>11</v>
      </c>
      <c r="F37" s="10" t="s">
        <v>11</v>
      </c>
      <c r="G37" s="10" t="s">
        <v>11</v>
      </c>
      <c r="H37" s="10" t="s">
        <v>11</v>
      </c>
    </row>
    <row r="38" spans="2:8" ht="13">
      <c r="B38" s="4" t="s">
        <v>20</v>
      </c>
      <c r="C38" s="9"/>
      <c r="D38" s="4"/>
      <c r="E38" s="4"/>
      <c r="F38" s="12"/>
      <c r="G38" s="12">
        <f>SUM(G33:G37)</f>
        <v>0</v>
      </c>
      <c r="H38" s="12">
        <f>SUM(H33:H37)</f>
        <v>0</v>
      </c>
    </row>
    <row r="39" spans="2:8" ht="13">
      <c r="B39" s="4" t="s">
        <v>21</v>
      </c>
    </row>
    <row r="40" spans="2:8">
      <c r="B40" s="2" t="s">
        <v>11</v>
      </c>
      <c r="C40" s="7" t="s">
        <v>11</v>
      </c>
      <c r="D40" s="2" t="s">
        <v>11</v>
      </c>
      <c r="E40" s="2" t="s">
        <v>11</v>
      </c>
      <c r="F40" s="10" t="s">
        <v>11</v>
      </c>
      <c r="G40" s="10" t="s">
        <v>11</v>
      </c>
      <c r="H40" s="10" t="s">
        <v>11</v>
      </c>
    </row>
    <row r="41" spans="2:8" ht="13">
      <c r="B41" s="4" t="s">
        <v>23</v>
      </c>
      <c r="C41" s="9"/>
      <c r="D41" s="4"/>
      <c r="E41" s="4"/>
      <c r="F41" s="12"/>
      <c r="G41" s="12">
        <f>SUM(G39:G40)</f>
        <v>0</v>
      </c>
      <c r="H41" s="12">
        <f>SUM(H39:H40)</f>
        <v>0</v>
      </c>
    </row>
    <row r="42" spans="2:8" ht="13">
      <c r="B42" s="4" t="s">
        <v>24</v>
      </c>
    </row>
    <row r="43" spans="2:8">
      <c r="B43" s="2" t="s">
        <v>11</v>
      </c>
      <c r="C43" s="7" t="s">
        <v>11</v>
      </c>
      <c r="D43" s="2" t="s">
        <v>11</v>
      </c>
      <c r="E43" s="2" t="s">
        <v>11</v>
      </c>
      <c r="F43" s="10" t="s">
        <v>11</v>
      </c>
      <c r="G43" s="10" t="s">
        <v>11</v>
      </c>
      <c r="H43" s="10" t="s">
        <v>11</v>
      </c>
    </row>
    <row r="44" spans="2:8" ht="13">
      <c r="B44" s="4" t="s">
        <v>25</v>
      </c>
      <c r="C44" s="9"/>
      <c r="D44" s="4"/>
      <c r="E44" s="4"/>
      <c r="F44" s="12"/>
      <c r="G44" s="12">
        <f>SUM(G42:G43)</f>
        <v>0</v>
      </c>
      <c r="H44" s="12">
        <f>SUM(H42:H43)</f>
        <v>0</v>
      </c>
    </row>
    <row r="45" spans="2:8" ht="13">
      <c r="B45" s="4" t="s">
        <v>340</v>
      </c>
    </row>
    <row r="46" spans="2:8">
      <c r="B46" s="2" t="s">
        <v>11</v>
      </c>
      <c r="C46" s="7" t="s">
        <v>11</v>
      </c>
      <c r="D46" s="2" t="s">
        <v>11</v>
      </c>
      <c r="E46" s="2" t="s">
        <v>11</v>
      </c>
      <c r="F46" s="10" t="s">
        <v>11</v>
      </c>
      <c r="G46" s="10" t="s">
        <v>11</v>
      </c>
      <c r="H46" s="10" t="s">
        <v>11</v>
      </c>
    </row>
    <row r="47" spans="2:8" ht="13">
      <c r="B47" s="4" t="s">
        <v>126</v>
      </c>
      <c r="C47" s="9"/>
      <c r="D47" s="4"/>
      <c r="E47" s="4"/>
      <c r="F47" s="12"/>
      <c r="G47" s="12">
        <f>SUM(G45:G46)</f>
        <v>0</v>
      </c>
      <c r="H47" s="12">
        <f>SUM(H45:H46)</f>
        <v>0</v>
      </c>
    </row>
    <row r="48" spans="2:8" ht="13">
      <c r="B48" s="4" t="s">
        <v>26</v>
      </c>
    </row>
    <row r="49" spans="2:8">
      <c r="B49" s="2" t="s">
        <v>11</v>
      </c>
      <c r="C49" s="7" t="s">
        <v>11</v>
      </c>
      <c r="D49" s="2" t="s">
        <v>11</v>
      </c>
      <c r="E49" s="2" t="s">
        <v>11</v>
      </c>
      <c r="F49" s="10" t="s">
        <v>11</v>
      </c>
      <c r="G49" s="10" t="s">
        <v>11</v>
      </c>
      <c r="H49" s="10" t="s">
        <v>11</v>
      </c>
    </row>
    <row r="50" spans="2:8" ht="13">
      <c r="B50" s="4" t="s">
        <v>125</v>
      </c>
      <c r="C50" s="9"/>
      <c r="D50" s="4"/>
      <c r="E50" s="4"/>
      <c r="F50" s="12"/>
      <c r="G50" s="12">
        <f>SUM(G48:G49)</f>
        <v>0</v>
      </c>
      <c r="H50" s="12">
        <f>SUM(H48:H49)</f>
        <v>0</v>
      </c>
    </row>
    <row r="51" spans="2:8" ht="13">
      <c r="B51" s="4" t="s">
        <v>27</v>
      </c>
    </row>
    <row r="52" spans="2:8">
      <c r="B52" s="2" t="s">
        <v>11</v>
      </c>
      <c r="C52" s="7" t="s">
        <v>11</v>
      </c>
      <c r="D52" s="2" t="s">
        <v>11</v>
      </c>
      <c r="E52" s="2" t="s">
        <v>11</v>
      </c>
      <c r="F52" s="10" t="s">
        <v>11</v>
      </c>
      <c r="G52" s="10" t="s">
        <v>11</v>
      </c>
      <c r="H52" s="10" t="s">
        <v>11</v>
      </c>
    </row>
    <row r="53" spans="2:8" ht="13">
      <c r="B53" s="4" t="s">
        <v>28</v>
      </c>
      <c r="C53" s="9"/>
      <c r="D53" s="4"/>
      <c r="E53" s="4"/>
      <c r="F53" s="12"/>
      <c r="G53" s="12">
        <f>SUM(G51:G52)</f>
        <v>0</v>
      </c>
      <c r="H53" s="12">
        <f>SUM(H51:H52)</f>
        <v>0</v>
      </c>
    </row>
    <row r="54" spans="2:8" ht="13">
      <c r="B54" s="4" t="s">
        <v>128</v>
      </c>
    </row>
    <row r="55" spans="2:8">
      <c r="B55" s="2" t="s">
        <v>11</v>
      </c>
      <c r="C55" s="7" t="s">
        <v>11</v>
      </c>
      <c r="D55" s="2" t="s">
        <v>11</v>
      </c>
      <c r="E55" s="2" t="s">
        <v>11</v>
      </c>
      <c r="F55" s="10" t="s">
        <v>11</v>
      </c>
      <c r="G55" s="10" t="s">
        <v>11</v>
      </c>
      <c r="H55" s="10" t="s">
        <v>11</v>
      </c>
    </row>
    <row r="56" spans="2:8" ht="13">
      <c r="B56" s="4" t="s">
        <v>30</v>
      </c>
      <c r="C56" s="9"/>
      <c r="D56" s="4"/>
      <c r="E56" s="4"/>
      <c r="F56" s="12"/>
      <c r="G56" s="12">
        <f>SUM(G54:G55)</f>
        <v>0</v>
      </c>
      <c r="H56" s="12">
        <f>SUM(H54:H55)</f>
        <v>0</v>
      </c>
    </row>
    <row r="57" spans="2:8" ht="13">
      <c r="B57" s="4" t="s">
        <v>129</v>
      </c>
    </row>
    <row r="58" spans="2:8">
      <c r="B58" s="2" t="s">
        <v>11</v>
      </c>
      <c r="C58" s="7" t="s">
        <v>11</v>
      </c>
      <c r="D58" s="2" t="s">
        <v>11</v>
      </c>
      <c r="E58" s="2" t="s">
        <v>11</v>
      </c>
      <c r="F58" s="10" t="s">
        <v>11</v>
      </c>
      <c r="G58" s="10" t="s">
        <v>11</v>
      </c>
      <c r="H58" s="10" t="s">
        <v>11</v>
      </c>
    </row>
    <row r="59" spans="2:8" ht="13">
      <c r="B59" s="4" t="s">
        <v>31</v>
      </c>
      <c r="C59" s="9"/>
      <c r="D59" s="4"/>
      <c r="E59" s="4"/>
      <c r="F59" s="12"/>
      <c r="G59" s="12">
        <f>SUM(G57:G58)</f>
        <v>0</v>
      </c>
      <c r="H59" s="12">
        <f>SUM(H57:H58)</f>
        <v>0</v>
      </c>
    </row>
    <row r="60" spans="2:8" ht="13">
      <c r="B60" s="4" t="s">
        <v>130</v>
      </c>
    </row>
    <row r="61" spans="2:8">
      <c r="B61" s="2" t="s">
        <v>11</v>
      </c>
      <c r="C61" s="7" t="s">
        <v>11</v>
      </c>
      <c r="D61" s="2" t="s">
        <v>11</v>
      </c>
      <c r="E61" s="2" t="s">
        <v>11</v>
      </c>
      <c r="F61" s="10" t="s">
        <v>11</v>
      </c>
      <c r="G61" s="10" t="s">
        <v>11</v>
      </c>
      <c r="H61" s="10" t="s">
        <v>11</v>
      </c>
    </row>
    <row r="62" spans="2:8" ht="13">
      <c r="B62" s="4" t="s">
        <v>124</v>
      </c>
      <c r="C62" s="9"/>
      <c r="D62" s="4"/>
      <c r="E62" s="4"/>
      <c r="F62" s="12"/>
      <c r="G62" s="12">
        <f>SUM(G60:G61)</f>
        <v>0</v>
      </c>
      <c r="H62" s="12">
        <f>SUM(H60:H61)</f>
        <v>0</v>
      </c>
    </row>
    <row r="63" spans="2:8" ht="13">
      <c r="B63" s="4" t="s">
        <v>131</v>
      </c>
    </row>
    <row r="64" spans="2:8">
      <c r="B64" s="2" t="s">
        <v>11</v>
      </c>
      <c r="C64" s="7" t="s">
        <v>11</v>
      </c>
      <c r="D64" s="2" t="s">
        <v>11</v>
      </c>
      <c r="E64" s="2" t="s">
        <v>11</v>
      </c>
      <c r="F64" s="10" t="s">
        <v>11</v>
      </c>
      <c r="G64" s="10" t="s">
        <v>11</v>
      </c>
      <c r="H64" s="10" t="s">
        <v>11</v>
      </c>
    </row>
    <row r="65" spans="2:8" ht="13">
      <c r="B65" s="4" t="s">
        <v>13</v>
      </c>
      <c r="C65" s="9"/>
      <c r="D65" s="4"/>
      <c r="E65" s="4"/>
      <c r="F65" s="12"/>
      <c r="G65" s="12">
        <f>SUM(G63:G64)</f>
        <v>0</v>
      </c>
      <c r="H65" s="12">
        <f>SUM(H63:H64)</f>
        <v>0</v>
      </c>
    </row>
    <row r="66" spans="2:8" ht="13">
      <c r="B66" s="4" t="s">
        <v>32</v>
      </c>
      <c r="C66" s="9"/>
      <c r="D66" s="4"/>
      <c r="E66" s="4"/>
      <c r="F66" s="12"/>
      <c r="G66" s="12">
        <v>10457.91</v>
      </c>
      <c r="H66" s="12">
        <v>100.03</v>
      </c>
    </row>
    <row r="67" spans="2:8" ht="13">
      <c r="B67" s="4" t="s">
        <v>326</v>
      </c>
      <c r="C67" s="9"/>
      <c r="D67" s="4"/>
      <c r="E67" s="4"/>
      <c r="F67" s="12"/>
      <c r="G67" s="12">
        <v>-2.487815500000579</v>
      </c>
      <c r="H67" s="12">
        <v>-3.0000000000001137E-2</v>
      </c>
    </row>
    <row r="68" spans="2:8" ht="13">
      <c r="B68" s="4" t="s">
        <v>34</v>
      </c>
      <c r="C68" s="9"/>
      <c r="D68" s="4"/>
      <c r="E68" s="4"/>
      <c r="F68" s="12"/>
      <c r="G68" s="12">
        <v>10455.422184499999</v>
      </c>
      <c r="H68" s="12">
        <v>100</v>
      </c>
    </row>
    <row r="69" spans="2:8">
      <c r="B69" s="2" t="s">
        <v>35</v>
      </c>
    </row>
    <row r="70" spans="2:8" ht="13">
      <c r="B70" s="4" t="s">
        <v>36</v>
      </c>
    </row>
    <row r="71" spans="2:8" ht="13">
      <c r="B71" s="4" t="s">
        <v>37</v>
      </c>
      <c r="C71" s="7" t="s">
        <v>1793</v>
      </c>
    </row>
    <row r="72" spans="2:8" ht="13">
      <c r="B72" s="4" t="s">
        <v>40</v>
      </c>
      <c r="C72" s="7" t="s">
        <v>39</v>
      </c>
    </row>
    <row r="73" spans="2:8" ht="13">
      <c r="B73" s="4" t="s">
        <v>699</v>
      </c>
      <c r="C73" s="7" t="s">
        <v>39</v>
      </c>
    </row>
    <row r="74" spans="2:8" ht="13">
      <c r="B74" s="4" t="s">
        <v>41</v>
      </c>
      <c r="C74" s="7" t="s">
        <v>42</v>
      </c>
    </row>
    <row r="75" spans="2:8" ht="13">
      <c r="B75" s="4" t="s">
        <v>2331</v>
      </c>
      <c r="C75" s="9"/>
    </row>
    <row r="76" spans="2:8" ht="13">
      <c r="B76" s="4" t="s">
        <v>2332</v>
      </c>
      <c r="C76" s="9"/>
    </row>
    <row r="77" spans="2:8" ht="13">
      <c r="B77" s="4" t="s">
        <v>2333</v>
      </c>
      <c r="C77" s="9"/>
    </row>
    <row r="78" spans="2:8" ht="13">
      <c r="B78" s="4" t="s">
        <v>2334</v>
      </c>
      <c r="C78" s="9"/>
    </row>
    <row r="79" spans="2:8" ht="13">
      <c r="B79" s="4" t="s">
        <v>2335</v>
      </c>
      <c r="C79" s="9"/>
    </row>
    <row r="80" spans="2:8" ht="13">
      <c r="B80" s="4" t="s">
        <v>2336</v>
      </c>
      <c r="C80" s="9"/>
    </row>
    <row r="81" spans="2:3" ht="13">
      <c r="B81" s="4" t="s">
        <v>2337</v>
      </c>
      <c r="C81" s="9"/>
    </row>
    <row r="82" spans="2:3" ht="13">
      <c r="B82" s="4" t="s">
        <v>2338</v>
      </c>
      <c r="C82" s="9"/>
    </row>
    <row r="83" spans="2:3" ht="13">
      <c r="B83" s="4" t="s">
        <v>1660</v>
      </c>
      <c r="C83" s="9"/>
    </row>
    <row r="84" spans="2:3">
      <c r="B84" s="2" t="s">
        <v>43</v>
      </c>
    </row>
    <row r="85" spans="2:3">
      <c r="B85" s="2" t="s">
        <v>807</v>
      </c>
    </row>
    <row r="88" spans="2:3" ht="14.5">
      <c r="B88" s="71" t="s">
        <v>2074</v>
      </c>
      <c r="C88" s="72"/>
    </row>
    <row r="89" spans="2:3" ht="14.5">
      <c r="B89" s="71" t="s">
        <v>808</v>
      </c>
      <c r="C89" s="73" t="s">
        <v>809</v>
      </c>
    </row>
    <row r="90" spans="2:3" ht="14.5">
      <c r="B90" s="16" t="s">
        <v>810</v>
      </c>
      <c r="C90" s="17" t="s">
        <v>811</v>
      </c>
    </row>
    <row r="91" spans="2:3" ht="14.5">
      <c r="B91" s="16" t="s">
        <v>812</v>
      </c>
      <c r="C91" s="17" t="s">
        <v>811</v>
      </c>
    </row>
    <row r="92" spans="2:3" ht="14.5">
      <c r="B92" s="16" t="s">
        <v>813</v>
      </c>
      <c r="C92" s="17" t="s">
        <v>811</v>
      </c>
    </row>
    <row r="93" spans="2:3" ht="14.5">
      <c r="B93" s="16" t="s">
        <v>814</v>
      </c>
      <c r="C93" s="17" t="s">
        <v>811</v>
      </c>
    </row>
    <row r="94" spans="2:3" ht="14.5">
      <c r="B94" s="16" t="s">
        <v>815</v>
      </c>
      <c r="C94" s="17" t="s">
        <v>811</v>
      </c>
    </row>
    <row r="95" spans="2:3" ht="14.5">
      <c r="B95" s="16" t="s">
        <v>816</v>
      </c>
      <c r="C95" s="17" t="s">
        <v>811</v>
      </c>
    </row>
    <row r="96" spans="2:3" ht="14.5">
      <c r="B96" s="71" t="s">
        <v>817</v>
      </c>
      <c r="C96" s="72" t="s">
        <v>811</v>
      </c>
    </row>
    <row r="98" spans="2:7" ht="14.5">
      <c r="B98" s="16" t="s">
        <v>52</v>
      </c>
      <c r="C98" s="17"/>
      <c r="D98" s="16"/>
    </row>
    <row r="99" spans="2:7" ht="29">
      <c r="B99" s="20" t="s">
        <v>53</v>
      </c>
      <c r="C99" s="18" t="s">
        <v>54</v>
      </c>
      <c r="D99" s="20" t="s">
        <v>55</v>
      </c>
    </row>
    <row r="100" spans="2:7" ht="14.5">
      <c r="B100" s="16" t="s">
        <v>39</v>
      </c>
      <c r="C100" s="17" t="s">
        <v>39</v>
      </c>
      <c r="D100" s="16" t="s">
        <v>39</v>
      </c>
    </row>
    <row r="102" spans="2:7" ht="13">
      <c r="B102" s="24" t="s">
        <v>56</v>
      </c>
      <c r="C102" s="25">
        <v>46326</v>
      </c>
      <c r="D102" s="14"/>
      <c r="E102" s="13"/>
      <c r="F102" s="30"/>
    </row>
    <row r="103" spans="2:7" ht="13">
      <c r="B103" s="24" t="s">
        <v>57</v>
      </c>
      <c r="C103" s="26" t="s">
        <v>58</v>
      </c>
      <c r="D103" s="24" t="s">
        <v>59</v>
      </c>
      <c r="E103" s="27" t="s">
        <v>60</v>
      </c>
      <c r="F103" s="29" t="s">
        <v>61</v>
      </c>
      <c r="G103" s="12"/>
    </row>
    <row r="104" spans="2:7">
      <c r="B104" s="22" t="s">
        <v>39</v>
      </c>
      <c r="C104" s="23" t="s">
        <v>39</v>
      </c>
      <c r="D104" s="22" t="s">
        <v>39</v>
      </c>
      <c r="E104" s="19" t="s">
        <v>39</v>
      </c>
      <c r="F104" s="28" t="s">
        <v>39</v>
      </c>
    </row>
    <row r="107" spans="2:7" ht="13">
      <c r="B107" s="4" t="s">
        <v>62</v>
      </c>
    </row>
    <row r="108" spans="2:7" ht="13">
      <c r="B108" s="4"/>
    </row>
    <row r="109" spans="2:7" ht="13">
      <c r="B109" s="4" t="s">
        <v>1810</v>
      </c>
    </row>
    <row r="110" spans="2:7" ht="13">
      <c r="B110" s="24" t="s">
        <v>63</v>
      </c>
      <c r="C110" s="26" t="s">
        <v>64</v>
      </c>
      <c r="D110" s="4"/>
    </row>
    <row r="111" spans="2:7">
      <c r="B111" s="14" t="s">
        <v>39</v>
      </c>
      <c r="C111" s="15" t="s">
        <v>39</v>
      </c>
    </row>
    <row r="113" spans="2:7" ht="13">
      <c r="B113" s="24" t="s">
        <v>65</v>
      </c>
      <c r="C113" s="26" t="s">
        <v>64</v>
      </c>
    </row>
    <row r="114" spans="2:7">
      <c r="B114" s="14" t="s">
        <v>39</v>
      </c>
      <c r="C114" s="15" t="s">
        <v>39</v>
      </c>
    </row>
    <row r="116" spans="2:7" ht="13">
      <c r="B116" s="24" t="s">
        <v>66</v>
      </c>
      <c r="C116" s="26" t="s">
        <v>67</v>
      </c>
    </row>
    <row r="117" spans="2:7">
      <c r="B117" s="14" t="s">
        <v>39</v>
      </c>
      <c r="C117" s="15" t="s">
        <v>39</v>
      </c>
    </row>
    <row r="119" spans="2:7" ht="13">
      <c r="B119" s="27" t="s">
        <v>68</v>
      </c>
      <c r="C119" s="26" t="s">
        <v>67</v>
      </c>
    </row>
    <row r="120" spans="2:7">
      <c r="B120" s="13" t="s">
        <v>39</v>
      </c>
      <c r="C120" s="15" t="s">
        <v>39</v>
      </c>
    </row>
    <row r="122" spans="2:7" ht="13">
      <c r="B122" s="24" t="s">
        <v>69</v>
      </c>
      <c r="C122" s="26" t="s">
        <v>39</v>
      </c>
    </row>
    <row r="124" spans="2:7" ht="13">
      <c r="B124" s="24" t="s">
        <v>70</v>
      </c>
      <c r="C124" s="25">
        <v>46326</v>
      </c>
      <c r="D124" s="14"/>
      <c r="E124" s="13"/>
      <c r="F124" s="30"/>
    </row>
    <row r="125" spans="2:7" ht="13">
      <c r="B125" s="24" t="s">
        <v>57</v>
      </c>
      <c r="C125" s="26" t="s">
        <v>58</v>
      </c>
      <c r="D125" s="24" t="s">
        <v>59</v>
      </c>
      <c r="E125" s="27" t="s">
        <v>60</v>
      </c>
      <c r="F125" s="29" t="s">
        <v>61</v>
      </c>
      <c r="G125" s="12"/>
    </row>
    <row r="126" spans="2:7">
      <c r="B126" s="22" t="s">
        <v>39</v>
      </c>
      <c r="C126" s="23" t="s">
        <v>39</v>
      </c>
      <c r="D126" s="22" t="s">
        <v>39</v>
      </c>
      <c r="E126" s="19" t="s">
        <v>39</v>
      </c>
      <c r="F126" s="28" t="s">
        <v>39</v>
      </c>
    </row>
    <row r="127" spans="2:7" ht="13">
      <c r="B127" s="4" t="s">
        <v>62</v>
      </c>
    </row>
    <row r="128" spans="2:7" ht="13">
      <c r="B128" s="4"/>
    </row>
    <row r="129" spans="2:4" ht="13">
      <c r="B129" s="4" t="s">
        <v>1810</v>
      </c>
    </row>
    <row r="130" spans="2:4" ht="13">
      <c r="B130" s="24" t="s">
        <v>63</v>
      </c>
      <c r="C130" s="26" t="s">
        <v>64</v>
      </c>
      <c r="D130" s="4"/>
    </row>
    <row r="131" spans="2:4">
      <c r="B131" s="14" t="s">
        <v>39</v>
      </c>
      <c r="C131" s="15" t="s">
        <v>39</v>
      </c>
    </row>
    <row r="133" spans="2:4" ht="13">
      <c r="B133" s="24" t="s">
        <v>65</v>
      </c>
      <c r="C133" s="26" t="s">
        <v>64</v>
      </c>
    </row>
    <row r="134" spans="2:4">
      <c r="B134" s="14" t="s">
        <v>39</v>
      </c>
      <c r="C134" s="15" t="s">
        <v>39</v>
      </c>
    </row>
    <row r="136" spans="2:4" ht="13">
      <c r="B136" s="24" t="s">
        <v>66</v>
      </c>
      <c r="C136" s="26" t="s">
        <v>67</v>
      </c>
    </row>
    <row r="137" spans="2:4">
      <c r="B137" s="14" t="s">
        <v>39</v>
      </c>
      <c r="C137" s="15" t="s">
        <v>39</v>
      </c>
    </row>
    <row r="139" spans="2:4" ht="13">
      <c r="B139" s="27" t="s">
        <v>68</v>
      </c>
      <c r="C139" s="26" t="s">
        <v>67</v>
      </c>
    </row>
    <row r="140" spans="2:4">
      <c r="B140" s="13" t="s">
        <v>39</v>
      </c>
      <c r="C140" s="15" t="s">
        <v>39</v>
      </c>
    </row>
    <row r="142" spans="2:4" ht="13">
      <c r="B142" s="24" t="s">
        <v>69</v>
      </c>
      <c r="C142" s="26" t="s">
        <v>39</v>
      </c>
    </row>
    <row r="145" spans="2:80" ht="13">
      <c r="B145" s="4" t="s">
        <v>1811</v>
      </c>
    </row>
    <row r="147" spans="2:80" ht="13">
      <c r="B147" s="24" t="s">
        <v>57</v>
      </c>
      <c r="C147" s="26" t="s">
        <v>71</v>
      </c>
      <c r="D147" s="24" t="s">
        <v>72</v>
      </c>
      <c r="E147" s="24" t="s">
        <v>73</v>
      </c>
      <c r="F147" s="12"/>
    </row>
    <row r="148" spans="2:80">
      <c r="B148" s="14" t="s">
        <v>39</v>
      </c>
      <c r="C148" s="15" t="s">
        <v>39</v>
      </c>
      <c r="D148" s="14" t="s">
        <v>39</v>
      </c>
      <c r="E148" s="14" t="s">
        <v>39</v>
      </c>
    </row>
    <row r="151" spans="2:80" ht="13">
      <c r="B151" s="4" t="s">
        <v>74</v>
      </c>
      <c r="C151" s="9" t="s">
        <v>39</v>
      </c>
      <c r="D151" s="4"/>
      <c r="E151" s="4"/>
      <c r="F151" s="12"/>
      <c r="G151" s="12"/>
      <c r="H151" s="12"/>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row>
    <row r="153" spans="2:80" ht="13">
      <c r="B153" s="4" t="s">
        <v>1812</v>
      </c>
    </row>
    <row r="155" spans="2:80" ht="13">
      <c r="B155" s="24" t="s">
        <v>75</v>
      </c>
      <c r="C155" s="26" t="s">
        <v>64</v>
      </c>
      <c r="D155" s="4"/>
    </row>
    <row r="156" spans="2:80">
      <c r="B156" s="14" t="s">
        <v>39</v>
      </c>
      <c r="C156" s="15" t="s">
        <v>39</v>
      </c>
    </row>
    <row r="159" spans="2:80" ht="13">
      <c r="B159" s="24" t="s">
        <v>76</v>
      </c>
      <c r="C159" s="26" t="s">
        <v>77</v>
      </c>
      <c r="D159" s="4"/>
    </row>
    <row r="160" spans="2:80">
      <c r="B160" s="14" t="s">
        <v>39</v>
      </c>
      <c r="C160" s="15" t="s">
        <v>39</v>
      </c>
    </row>
    <row r="163" spans="2:80" ht="13">
      <c r="B163" s="4" t="s">
        <v>78</v>
      </c>
    </row>
    <row r="166" spans="2:80" ht="13">
      <c r="B166" s="4" t="s">
        <v>1813</v>
      </c>
    </row>
    <row r="168" spans="2:80" ht="13">
      <c r="B168" s="24" t="s">
        <v>57</v>
      </c>
      <c r="C168" s="26" t="s">
        <v>79</v>
      </c>
      <c r="D168" s="24" t="s">
        <v>71</v>
      </c>
      <c r="E168" s="24" t="s">
        <v>72</v>
      </c>
      <c r="F168" s="29" t="s">
        <v>73</v>
      </c>
      <c r="G168" s="12"/>
    </row>
    <row r="169" spans="2:80">
      <c r="B169" s="14" t="s">
        <v>39</v>
      </c>
      <c r="C169" s="15" t="s">
        <v>39</v>
      </c>
      <c r="D169" s="14" t="s">
        <v>39</v>
      </c>
      <c r="E169" s="14" t="s">
        <v>39</v>
      </c>
      <c r="F169" s="21" t="s">
        <v>39</v>
      </c>
    </row>
    <row r="172" spans="2:80" ht="13">
      <c r="B172" s="4" t="s">
        <v>74</v>
      </c>
      <c r="C172" s="9" t="s">
        <v>39</v>
      </c>
      <c r="D172" s="4"/>
      <c r="E172" s="4"/>
      <c r="F172" s="12"/>
      <c r="G172" s="12"/>
      <c r="H172" s="12"/>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row>
    <row r="174" spans="2:80" ht="13">
      <c r="B174" s="4" t="s">
        <v>1812</v>
      </c>
    </row>
    <row r="176" spans="2:80" ht="13">
      <c r="B176" s="24" t="s">
        <v>75</v>
      </c>
      <c r="C176" s="26" t="s">
        <v>64</v>
      </c>
      <c r="D176" s="4"/>
    </row>
    <row r="177" spans="2:7">
      <c r="B177" s="14" t="s">
        <v>39</v>
      </c>
      <c r="C177" s="15" t="s">
        <v>39</v>
      </c>
    </row>
    <row r="180" spans="2:7" ht="13">
      <c r="B180" s="24" t="s">
        <v>76</v>
      </c>
      <c r="C180" s="26" t="s">
        <v>77</v>
      </c>
      <c r="D180" s="4"/>
    </row>
    <row r="181" spans="2:7">
      <c r="B181" s="14" t="s">
        <v>39</v>
      </c>
      <c r="C181" s="15" t="s">
        <v>39</v>
      </c>
    </row>
    <row r="184" spans="2:7" ht="13">
      <c r="B184" s="4" t="s">
        <v>78</v>
      </c>
    </row>
    <row r="187" spans="2:7" ht="13">
      <c r="B187" s="4" t="s">
        <v>1814</v>
      </c>
    </row>
    <row r="188" spans="2:7" ht="13">
      <c r="B188" s="24" t="s">
        <v>57</v>
      </c>
      <c r="C188" s="26" t="s">
        <v>80</v>
      </c>
      <c r="D188" s="24" t="s">
        <v>81</v>
      </c>
      <c r="E188" s="24" t="s">
        <v>82</v>
      </c>
      <c r="F188" s="29" t="s">
        <v>83</v>
      </c>
      <c r="G188" s="12"/>
    </row>
    <row r="189" spans="2:7">
      <c r="B189" s="14" t="s">
        <v>39</v>
      </c>
      <c r="C189" s="15" t="s">
        <v>39</v>
      </c>
      <c r="D189" s="14" t="s">
        <v>39</v>
      </c>
      <c r="E189" s="14" t="s">
        <v>39</v>
      </c>
      <c r="F189" s="21" t="s">
        <v>39</v>
      </c>
    </row>
    <row r="190" spans="2:7">
      <c r="B190" s="2" t="s">
        <v>127</v>
      </c>
    </row>
  </sheetData>
  <mergeCells count="3">
    <mergeCell ref="B1:E1"/>
    <mergeCell ref="C3:C7"/>
    <mergeCell ref="D3:D7"/>
  </mergeCells>
  <hyperlinks>
    <hyperlink ref="A1" location="Index!A1" display="Index" xr:uid="{4EBCB921-04AB-4A43-907D-BF2A6DBDF28A}"/>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D17D3-F7C1-41DB-933E-73B2C8A61CAB}">
  <sheetPr codeName="Sheet43"/>
  <dimension ref="A1:CB223"/>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1473</v>
      </c>
      <c r="C1" s="255"/>
      <c r="D1" s="255"/>
      <c r="E1" s="255"/>
    </row>
    <row r="3" spans="1:9" ht="14.5">
      <c r="B3" s="68" t="s">
        <v>1474</v>
      </c>
      <c r="C3" s="256"/>
      <c r="D3" s="256"/>
      <c r="E3" s="1"/>
    </row>
    <row r="4" spans="1:9" ht="14.5">
      <c r="B4" s="74" t="s">
        <v>1475</v>
      </c>
      <c r="C4" s="256"/>
      <c r="D4" s="256"/>
      <c r="E4" s="1"/>
    </row>
    <row r="5" spans="1:9" ht="14.5">
      <c r="B5" s="68"/>
      <c r="C5" s="256"/>
      <c r="D5" s="256"/>
      <c r="E5" s="1"/>
    </row>
    <row r="6" spans="1:9" ht="14.5">
      <c r="B6" s="74" t="s">
        <v>135</v>
      </c>
      <c r="C6" s="256"/>
      <c r="D6" s="256"/>
      <c r="E6" s="1"/>
    </row>
    <row r="7" spans="1:9" ht="14.5">
      <c r="B7" s="69" t="s">
        <v>1418</v>
      </c>
      <c r="C7" s="256"/>
      <c r="D7" s="256"/>
      <c r="E7" s="1"/>
    </row>
    <row r="8" spans="1:9" ht="14.5">
      <c r="B8" s="69" t="s">
        <v>1476</v>
      </c>
      <c r="C8" s="256"/>
      <c r="D8" s="256"/>
      <c r="E8" s="1"/>
    </row>
    <row r="9" spans="1:9" ht="18" customHeight="1">
      <c r="B9" s="69" t="s">
        <v>137</v>
      </c>
      <c r="C9" s="70" t="s">
        <v>138</v>
      </c>
      <c r="D9" s="70" t="s">
        <v>139</v>
      </c>
    </row>
    <row r="10" spans="1:9" ht="18" customHeight="1">
      <c r="B10" s="324"/>
      <c r="C10" s="325"/>
      <c r="D10" s="325"/>
    </row>
    <row r="11" spans="1:9">
      <c r="B11" s="2" t="s">
        <v>1786</v>
      </c>
    </row>
    <row r="13" spans="1:9" ht="13">
      <c r="B13" s="5" t="s">
        <v>1</v>
      </c>
      <c r="C13" s="8" t="s">
        <v>2</v>
      </c>
      <c r="D13" s="5" t="s">
        <v>3</v>
      </c>
      <c r="E13" s="5" t="s">
        <v>4</v>
      </c>
      <c r="F13" s="11" t="s">
        <v>5</v>
      </c>
      <c r="G13" s="11" t="s">
        <v>6</v>
      </c>
      <c r="H13" s="11" t="s">
        <v>7</v>
      </c>
      <c r="I13" s="4" t="s">
        <v>8</v>
      </c>
    </row>
    <row r="14" spans="1:9" ht="13">
      <c r="B14" s="4" t="s">
        <v>9</v>
      </c>
    </row>
    <row r="15" spans="1:9" ht="13">
      <c r="B15" s="4" t="s">
        <v>10</v>
      </c>
    </row>
    <row r="16" spans="1:9">
      <c r="B16" s="2" t="s">
        <v>3098</v>
      </c>
      <c r="C16" s="7" t="s">
        <v>29</v>
      </c>
      <c r="D16" s="2" t="s">
        <v>85</v>
      </c>
      <c r="E16" s="2" t="s">
        <v>707</v>
      </c>
      <c r="F16" s="10">
        <v>2363970</v>
      </c>
      <c r="G16" s="10">
        <v>16377.58</v>
      </c>
      <c r="H16" s="10">
        <v>9.9600000000000009</v>
      </c>
    </row>
    <row r="17" spans="2:8">
      <c r="B17" s="2" t="s">
        <v>2903</v>
      </c>
      <c r="C17" s="7" t="s">
        <v>29</v>
      </c>
      <c r="D17" s="2" t="s">
        <v>85</v>
      </c>
      <c r="E17" s="2" t="s">
        <v>86</v>
      </c>
      <c r="F17" s="10">
        <v>1105445</v>
      </c>
      <c r="G17" s="10">
        <v>15454.12</v>
      </c>
      <c r="H17" s="10">
        <v>9.4</v>
      </c>
    </row>
    <row r="18" spans="2:8">
      <c r="B18" s="2" t="s">
        <v>2900</v>
      </c>
      <c r="C18" s="7" t="s">
        <v>29</v>
      </c>
      <c r="D18" s="2" t="s">
        <v>87</v>
      </c>
      <c r="E18" s="2" t="s">
        <v>88</v>
      </c>
      <c r="F18" s="10">
        <v>1031224</v>
      </c>
      <c r="G18" s="10">
        <v>12012.73</v>
      </c>
      <c r="H18" s="10">
        <v>7.3</v>
      </c>
    </row>
    <row r="19" spans="2:8">
      <c r="B19" s="2" t="s">
        <v>3195</v>
      </c>
      <c r="C19" s="7" t="s">
        <v>29</v>
      </c>
      <c r="D19" s="2" t="s">
        <v>705</v>
      </c>
      <c r="E19" s="2" t="s">
        <v>706</v>
      </c>
      <c r="F19" s="10">
        <v>469023</v>
      </c>
      <c r="G19" s="10">
        <v>9257.11</v>
      </c>
      <c r="H19" s="10">
        <v>5.63</v>
      </c>
    </row>
    <row r="20" spans="2:8">
      <c r="B20" s="2" t="s">
        <v>3196</v>
      </c>
      <c r="C20" s="7" t="s">
        <v>29</v>
      </c>
      <c r="D20" s="2" t="s">
        <v>717</v>
      </c>
      <c r="E20" s="2" t="s">
        <v>718</v>
      </c>
      <c r="F20" s="10">
        <v>180520</v>
      </c>
      <c r="G20" s="10">
        <v>6989.19</v>
      </c>
      <c r="H20" s="10">
        <v>4.25</v>
      </c>
    </row>
    <row r="21" spans="2:8">
      <c r="B21" s="2" t="s">
        <v>3109</v>
      </c>
      <c r="C21" s="7" t="s">
        <v>29</v>
      </c>
      <c r="D21" s="2" t="s">
        <v>108</v>
      </c>
      <c r="E21" s="2" t="s">
        <v>712</v>
      </c>
      <c r="F21" s="10">
        <v>544701</v>
      </c>
      <c r="G21" s="10">
        <v>6454.71</v>
      </c>
      <c r="H21" s="10">
        <v>3.92</v>
      </c>
    </row>
    <row r="22" spans="2:8">
      <c r="B22" s="2" t="s">
        <v>715</v>
      </c>
      <c r="C22" s="7" t="s">
        <v>29</v>
      </c>
      <c r="D22" s="2" t="s">
        <v>85</v>
      </c>
      <c r="E22" s="2" t="s">
        <v>716</v>
      </c>
      <c r="F22" s="10">
        <v>637392</v>
      </c>
      <c r="G22" s="10">
        <v>6130.75</v>
      </c>
      <c r="H22" s="10">
        <v>3.73</v>
      </c>
    </row>
    <row r="23" spans="2:8">
      <c r="B23" s="2" t="s">
        <v>3294</v>
      </c>
      <c r="C23" s="7" t="s">
        <v>29</v>
      </c>
      <c r="D23" s="2" t="s">
        <v>85</v>
      </c>
      <c r="E23" s="2" t="s">
        <v>709</v>
      </c>
      <c r="F23" s="10">
        <v>443385</v>
      </c>
      <c r="G23" s="10">
        <v>5396</v>
      </c>
      <c r="H23" s="10">
        <v>3.28</v>
      </c>
    </row>
    <row r="24" spans="2:8">
      <c r="B24" s="2" t="s">
        <v>2896</v>
      </c>
      <c r="C24" s="7" t="s">
        <v>29</v>
      </c>
      <c r="D24" s="2" t="s">
        <v>85</v>
      </c>
      <c r="E24" s="2" t="s">
        <v>99</v>
      </c>
      <c r="F24" s="10">
        <v>1135691</v>
      </c>
      <c r="G24" s="10">
        <v>5242.3500000000004</v>
      </c>
      <c r="H24" s="10">
        <v>3.19</v>
      </c>
    </row>
    <row r="25" spans="2:8">
      <c r="B25" s="2" t="s">
        <v>3411</v>
      </c>
      <c r="C25" s="7" t="s">
        <v>29</v>
      </c>
      <c r="D25" s="2" t="s">
        <v>101</v>
      </c>
      <c r="E25" s="2" t="s">
        <v>895</v>
      </c>
      <c r="F25" s="10">
        <v>420831</v>
      </c>
      <c r="G25" s="10">
        <v>3952.02</v>
      </c>
      <c r="H25" s="10">
        <v>2.4</v>
      </c>
    </row>
    <row r="26" spans="2:8">
      <c r="B26" s="2" t="s">
        <v>3094</v>
      </c>
      <c r="C26" s="7" t="s">
        <v>29</v>
      </c>
      <c r="D26" s="2" t="s">
        <v>724</v>
      </c>
      <c r="E26" s="2" t="s">
        <v>849</v>
      </c>
      <c r="F26" s="10">
        <v>1486883</v>
      </c>
      <c r="G26" s="10">
        <v>3949.16</v>
      </c>
      <c r="H26" s="10">
        <v>2.4</v>
      </c>
    </row>
    <row r="27" spans="2:8">
      <c r="B27" s="2" t="s">
        <v>2875</v>
      </c>
      <c r="C27" s="7" t="s">
        <v>29</v>
      </c>
      <c r="D27" s="2" t="s">
        <v>108</v>
      </c>
      <c r="E27" s="2" t="s">
        <v>114</v>
      </c>
      <c r="F27" s="10">
        <v>157453</v>
      </c>
      <c r="G27" s="10">
        <v>3940.42</v>
      </c>
      <c r="H27" s="10">
        <v>2.4</v>
      </c>
    </row>
    <row r="28" spans="2:8">
      <c r="B28" s="2" t="s">
        <v>3101</v>
      </c>
      <c r="C28" s="7" t="s">
        <v>29</v>
      </c>
      <c r="D28" s="2" t="s">
        <v>115</v>
      </c>
      <c r="E28" s="2" t="s">
        <v>710</v>
      </c>
      <c r="F28" s="10">
        <v>137793</v>
      </c>
      <c r="G28" s="10">
        <v>3913.73</v>
      </c>
      <c r="H28" s="10">
        <v>2.38</v>
      </c>
    </row>
    <row r="29" spans="2:8">
      <c r="B29" s="2" t="s">
        <v>2901</v>
      </c>
      <c r="C29" s="7" t="s">
        <v>29</v>
      </c>
      <c r="D29" s="2" t="s">
        <v>90</v>
      </c>
      <c r="E29" s="2" t="s">
        <v>91</v>
      </c>
      <c r="F29" s="10">
        <v>1117562</v>
      </c>
      <c r="G29" s="10">
        <v>3840.5</v>
      </c>
      <c r="H29" s="10">
        <v>2.33</v>
      </c>
    </row>
    <row r="30" spans="2:8">
      <c r="B30" s="2" t="s">
        <v>2887</v>
      </c>
      <c r="C30" s="7" t="s">
        <v>29</v>
      </c>
      <c r="D30" s="2" t="s">
        <v>109</v>
      </c>
      <c r="E30" s="2" t="s">
        <v>110</v>
      </c>
      <c r="F30" s="10">
        <v>163310</v>
      </c>
      <c r="G30" s="10">
        <v>2903.16</v>
      </c>
      <c r="H30" s="10">
        <v>1.77</v>
      </c>
    </row>
    <row r="31" spans="2:8">
      <c r="B31" s="2" t="s">
        <v>2886</v>
      </c>
      <c r="C31" s="7" t="s">
        <v>29</v>
      </c>
      <c r="D31" s="2" t="s">
        <v>95</v>
      </c>
      <c r="E31" s="2" t="s">
        <v>160</v>
      </c>
      <c r="F31" s="10">
        <v>63739</v>
      </c>
      <c r="G31" s="10">
        <v>2827.78</v>
      </c>
      <c r="H31" s="10">
        <v>1.72</v>
      </c>
    </row>
    <row r="32" spans="2:8">
      <c r="B32" s="2" t="s">
        <v>3421</v>
      </c>
      <c r="C32" s="7" t="s">
        <v>29</v>
      </c>
      <c r="D32" s="2" t="s">
        <v>724</v>
      </c>
      <c r="E32" s="2" t="s">
        <v>725</v>
      </c>
      <c r="F32" s="10">
        <v>136840</v>
      </c>
      <c r="G32" s="10">
        <v>2551.52</v>
      </c>
      <c r="H32" s="10">
        <v>1.55</v>
      </c>
    </row>
    <row r="33" spans="2:8">
      <c r="B33" s="2" t="s">
        <v>2884</v>
      </c>
      <c r="C33" s="7" t="s">
        <v>29</v>
      </c>
      <c r="D33" s="2" t="s">
        <v>108</v>
      </c>
      <c r="E33" s="2" t="s">
        <v>164</v>
      </c>
      <c r="F33" s="10">
        <v>162492</v>
      </c>
      <c r="G33" s="10">
        <v>2320.5500000000002</v>
      </c>
      <c r="H33" s="10">
        <v>1.41</v>
      </c>
    </row>
    <row r="34" spans="2:8">
      <c r="B34" s="2" t="s">
        <v>3099</v>
      </c>
      <c r="C34" s="7" t="s">
        <v>29</v>
      </c>
      <c r="D34" s="2" t="s">
        <v>112</v>
      </c>
      <c r="E34" s="2" t="s">
        <v>840</v>
      </c>
      <c r="F34" s="10">
        <v>732908</v>
      </c>
      <c r="G34" s="10">
        <v>2317.8200000000002</v>
      </c>
      <c r="H34" s="10">
        <v>1.41</v>
      </c>
    </row>
    <row r="35" spans="2:8">
      <c r="B35" s="2" t="s">
        <v>2868</v>
      </c>
      <c r="C35" s="7" t="s">
        <v>29</v>
      </c>
      <c r="D35" s="2" t="s">
        <v>115</v>
      </c>
      <c r="E35" s="2" t="s">
        <v>176</v>
      </c>
      <c r="F35" s="10">
        <v>20056</v>
      </c>
      <c r="G35" s="10">
        <v>2285.7800000000002</v>
      </c>
      <c r="H35" s="10">
        <v>1.39</v>
      </c>
    </row>
    <row r="36" spans="2:8">
      <c r="B36" s="2" t="s">
        <v>2895</v>
      </c>
      <c r="C36" s="7" t="s">
        <v>29</v>
      </c>
      <c r="D36" s="2" t="s">
        <v>93</v>
      </c>
      <c r="E36" s="2" t="s">
        <v>94</v>
      </c>
      <c r="F36" s="10">
        <v>120865</v>
      </c>
      <c r="G36" s="10">
        <v>2236</v>
      </c>
      <c r="H36" s="10">
        <v>1.36</v>
      </c>
    </row>
    <row r="37" spans="2:8">
      <c r="B37" s="2" t="s">
        <v>2888</v>
      </c>
      <c r="C37" s="7" t="s">
        <v>29</v>
      </c>
      <c r="D37" s="2" t="s">
        <v>89</v>
      </c>
      <c r="E37" s="2" t="s">
        <v>156</v>
      </c>
      <c r="F37" s="10">
        <v>63018</v>
      </c>
      <c r="G37" s="10">
        <v>2212.1799999999998</v>
      </c>
      <c r="H37" s="10">
        <v>1.34</v>
      </c>
    </row>
    <row r="38" spans="2:8">
      <c r="B38" s="2" t="s">
        <v>3169</v>
      </c>
      <c r="C38" s="7" t="s">
        <v>29</v>
      </c>
      <c r="D38" s="2" t="s">
        <v>824</v>
      </c>
      <c r="E38" s="2" t="s">
        <v>851</v>
      </c>
      <c r="F38" s="10">
        <v>1279652</v>
      </c>
      <c r="G38" s="10">
        <v>2144.6999999999998</v>
      </c>
      <c r="H38" s="10">
        <v>1.3</v>
      </c>
    </row>
    <row r="39" spans="2:8">
      <c r="B39" s="2" t="s">
        <v>3247</v>
      </c>
      <c r="C39" s="7" t="s">
        <v>29</v>
      </c>
      <c r="D39" s="2" t="s">
        <v>116</v>
      </c>
      <c r="E39" s="2" t="s">
        <v>178</v>
      </c>
      <c r="F39" s="10">
        <v>552354</v>
      </c>
      <c r="G39" s="10">
        <v>2043.16</v>
      </c>
      <c r="H39" s="10">
        <v>1.24</v>
      </c>
    </row>
    <row r="40" spans="2:8">
      <c r="B40" s="2" t="s">
        <v>3168</v>
      </c>
      <c r="C40" s="7" t="s">
        <v>29</v>
      </c>
      <c r="D40" s="2" t="s">
        <v>123</v>
      </c>
      <c r="E40" s="2" t="s">
        <v>738</v>
      </c>
      <c r="F40" s="10">
        <v>18255</v>
      </c>
      <c r="G40" s="10">
        <v>2016.26</v>
      </c>
      <c r="H40" s="10">
        <v>1.23</v>
      </c>
    </row>
    <row r="41" spans="2:8">
      <c r="B41" s="2" t="s">
        <v>3186</v>
      </c>
      <c r="C41" s="7" t="s">
        <v>29</v>
      </c>
      <c r="D41" s="2" t="s">
        <v>118</v>
      </c>
      <c r="E41" s="2" t="s">
        <v>831</v>
      </c>
      <c r="F41" s="10">
        <v>223287</v>
      </c>
      <c r="G41" s="10">
        <v>1975.42</v>
      </c>
      <c r="H41" s="10">
        <v>1.2</v>
      </c>
    </row>
    <row r="42" spans="2:8">
      <c r="B42" s="2" t="s">
        <v>3100</v>
      </c>
      <c r="C42" s="7" t="s">
        <v>29</v>
      </c>
      <c r="D42" s="2" t="s">
        <v>112</v>
      </c>
      <c r="E42" s="2" t="s">
        <v>908</v>
      </c>
      <c r="F42" s="10">
        <v>698371</v>
      </c>
      <c r="G42" s="10">
        <v>1850.68</v>
      </c>
      <c r="H42" s="10">
        <v>1.1299999999999999</v>
      </c>
    </row>
    <row r="43" spans="2:8">
      <c r="B43" s="2" t="s">
        <v>3172</v>
      </c>
      <c r="C43" s="7" t="s">
        <v>29</v>
      </c>
      <c r="D43" s="2" t="s">
        <v>824</v>
      </c>
      <c r="E43" s="2" t="s">
        <v>833</v>
      </c>
      <c r="F43" s="10">
        <v>148480</v>
      </c>
      <c r="G43" s="10">
        <v>1850.06</v>
      </c>
      <c r="H43" s="10">
        <v>1.1200000000000001</v>
      </c>
    </row>
    <row r="44" spans="2:8">
      <c r="B44" s="2" t="s">
        <v>2867</v>
      </c>
      <c r="C44" s="7" t="s">
        <v>29</v>
      </c>
      <c r="D44" s="2" t="s">
        <v>101</v>
      </c>
      <c r="E44" s="2" t="s">
        <v>113</v>
      </c>
      <c r="F44" s="10">
        <v>216041</v>
      </c>
      <c r="G44" s="10">
        <v>1778.34</v>
      </c>
      <c r="H44" s="10">
        <v>1.08</v>
      </c>
    </row>
    <row r="45" spans="2:8">
      <c r="B45" s="2" t="s">
        <v>3392</v>
      </c>
      <c r="C45" s="7" t="s">
        <v>29</v>
      </c>
      <c r="D45" s="2" t="s">
        <v>108</v>
      </c>
      <c r="E45" s="2" t="s">
        <v>921</v>
      </c>
      <c r="F45" s="10">
        <v>97967</v>
      </c>
      <c r="G45" s="10">
        <v>1754.39</v>
      </c>
      <c r="H45" s="10">
        <v>1.07</v>
      </c>
    </row>
    <row r="46" spans="2:8">
      <c r="B46" s="2" t="s">
        <v>3250</v>
      </c>
      <c r="C46" s="7" t="s">
        <v>29</v>
      </c>
      <c r="D46" s="2" t="s">
        <v>115</v>
      </c>
      <c r="E46" s="2" t="s">
        <v>1104</v>
      </c>
      <c r="F46" s="10">
        <v>16827</v>
      </c>
      <c r="G46" s="10">
        <v>1741.59</v>
      </c>
      <c r="H46" s="10">
        <v>1.06</v>
      </c>
    </row>
    <row r="47" spans="2:8">
      <c r="B47" s="2" t="s">
        <v>3163</v>
      </c>
      <c r="C47" s="7" t="s">
        <v>29</v>
      </c>
      <c r="D47" s="2" t="s">
        <v>123</v>
      </c>
      <c r="E47" s="2" t="s">
        <v>748</v>
      </c>
      <c r="F47" s="10">
        <v>58203</v>
      </c>
      <c r="G47" s="10">
        <v>1735.26</v>
      </c>
      <c r="H47" s="10">
        <v>1.06</v>
      </c>
    </row>
    <row r="48" spans="2:8">
      <c r="B48" s="2" t="s">
        <v>3199</v>
      </c>
      <c r="C48" s="7" t="s">
        <v>29</v>
      </c>
      <c r="D48" s="2" t="s">
        <v>729</v>
      </c>
      <c r="E48" s="2" t="s">
        <v>730</v>
      </c>
      <c r="F48" s="10">
        <v>34910</v>
      </c>
      <c r="G48" s="10">
        <v>1702.77</v>
      </c>
      <c r="H48" s="10">
        <v>1.04</v>
      </c>
    </row>
    <row r="49" spans="2:8">
      <c r="B49" s="2" t="s">
        <v>3422</v>
      </c>
      <c r="C49" s="7" t="s">
        <v>29</v>
      </c>
      <c r="D49" s="2" t="s">
        <v>95</v>
      </c>
      <c r="E49" s="2" t="s">
        <v>912</v>
      </c>
      <c r="F49" s="10">
        <v>69705</v>
      </c>
      <c r="G49" s="10">
        <v>1617.16</v>
      </c>
      <c r="H49" s="10">
        <v>0.98</v>
      </c>
    </row>
    <row r="50" spans="2:8">
      <c r="B50" s="2" t="s">
        <v>3423</v>
      </c>
      <c r="C50" s="7" t="s">
        <v>29</v>
      </c>
      <c r="D50" s="2" t="s">
        <v>90</v>
      </c>
      <c r="E50" s="2" t="s">
        <v>1105</v>
      </c>
      <c r="F50" s="10">
        <v>51311</v>
      </c>
      <c r="G50" s="10">
        <v>1548.21</v>
      </c>
      <c r="H50" s="10">
        <v>0.94</v>
      </c>
    </row>
    <row r="51" spans="2:8">
      <c r="B51" s="2" t="s">
        <v>3251</v>
      </c>
      <c r="C51" s="7" t="s">
        <v>29</v>
      </c>
      <c r="D51" s="2" t="s">
        <v>115</v>
      </c>
      <c r="E51" s="2" t="s">
        <v>928</v>
      </c>
      <c r="F51" s="10">
        <v>21278</v>
      </c>
      <c r="G51" s="10">
        <v>1536.27</v>
      </c>
      <c r="H51" s="10">
        <v>0.93</v>
      </c>
    </row>
    <row r="52" spans="2:8">
      <c r="B52" s="2" t="s">
        <v>3412</v>
      </c>
      <c r="C52" s="7" t="s">
        <v>29</v>
      </c>
      <c r="D52" s="2" t="s">
        <v>101</v>
      </c>
      <c r="E52" s="2" t="s">
        <v>896</v>
      </c>
      <c r="F52" s="10">
        <v>89653</v>
      </c>
      <c r="G52" s="10">
        <v>1495.05</v>
      </c>
      <c r="H52" s="10">
        <v>0.91</v>
      </c>
    </row>
    <row r="53" spans="2:8">
      <c r="B53" s="2" t="s">
        <v>2897</v>
      </c>
      <c r="C53" s="7" t="s">
        <v>29</v>
      </c>
      <c r="D53" s="2" t="s">
        <v>141</v>
      </c>
      <c r="E53" s="2" t="s">
        <v>142</v>
      </c>
      <c r="F53" s="10">
        <v>369466</v>
      </c>
      <c r="G53" s="10">
        <v>1437.22</v>
      </c>
      <c r="H53" s="10">
        <v>0.87</v>
      </c>
    </row>
    <row r="54" spans="2:8">
      <c r="B54" s="2" t="s">
        <v>857</v>
      </c>
      <c r="C54" s="7" t="s">
        <v>29</v>
      </c>
      <c r="D54" s="2" t="s">
        <v>102</v>
      </c>
      <c r="E54" s="2" t="s">
        <v>858</v>
      </c>
      <c r="F54" s="10">
        <v>599047</v>
      </c>
      <c r="G54" s="10">
        <v>1350.19</v>
      </c>
      <c r="H54" s="10">
        <v>0.82</v>
      </c>
    </row>
    <row r="55" spans="2:8">
      <c r="B55" s="2" t="s">
        <v>3424</v>
      </c>
      <c r="C55" s="7" t="s">
        <v>29</v>
      </c>
      <c r="D55" s="2" t="s">
        <v>742</v>
      </c>
      <c r="E55" s="2" t="s">
        <v>743</v>
      </c>
      <c r="F55" s="10">
        <v>52292</v>
      </c>
      <c r="G55" s="10">
        <v>1348.82</v>
      </c>
      <c r="H55" s="10">
        <v>0.82</v>
      </c>
    </row>
    <row r="56" spans="2:8">
      <c r="B56" s="2" t="s">
        <v>2876</v>
      </c>
      <c r="C56" s="7" t="s">
        <v>29</v>
      </c>
      <c r="D56" s="2" t="s">
        <v>105</v>
      </c>
      <c r="E56" s="2" t="s">
        <v>171</v>
      </c>
      <c r="F56" s="10">
        <v>15872</v>
      </c>
      <c r="G56" s="10">
        <v>1340.87</v>
      </c>
      <c r="H56" s="10">
        <v>0.82</v>
      </c>
    </row>
    <row r="57" spans="2:8">
      <c r="B57" s="2" t="s">
        <v>2879</v>
      </c>
      <c r="C57" s="7" t="s">
        <v>29</v>
      </c>
      <c r="D57" s="2" t="s">
        <v>96</v>
      </c>
      <c r="E57" s="2" t="s">
        <v>159</v>
      </c>
      <c r="F57" s="10">
        <v>110585</v>
      </c>
      <c r="G57" s="10">
        <v>1290.53</v>
      </c>
      <c r="H57" s="10">
        <v>0.78</v>
      </c>
    </row>
    <row r="58" spans="2:8">
      <c r="B58" s="2" t="s">
        <v>3252</v>
      </c>
      <c r="C58" s="7" t="s">
        <v>29</v>
      </c>
      <c r="D58" s="2" t="s">
        <v>109</v>
      </c>
      <c r="E58" s="2" t="s">
        <v>737</v>
      </c>
      <c r="F58" s="10">
        <v>94061</v>
      </c>
      <c r="G58" s="10">
        <v>1271.7</v>
      </c>
      <c r="H58" s="10">
        <v>0.77</v>
      </c>
    </row>
    <row r="59" spans="2:8">
      <c r="B59" s="2" t="s">
        <v>3253</v>
      </c>
      <c r="C59" s="7" t="s">
        <v>29</v>
      </c>
      <c r="D59" s="2" t="s">
        <v>109</v>
      </c>
      <c r="E59" s="2" t="s">
        <v>910</v>
      </c>
      <c r="F59" s="10">
        <v>86797</v>
      </c>
      <c r="G59" s="10">
        <v>1196.8399999999999</v>
      </c>
      <c r="H59" s="10">
        <v>0.73</v>
      </c>
    </row>
    <row r="60" spans="2:8">
      <c r="B60" s="2" t="s">
        <v>3413</v>
      </c>
      <c r="C60" s="7" t="s">
        <v>29</v>
      </c>
      <c r="D60" s="2" t="s">
        <v>834</v>
      </c>
      <c r="E60" s="2" t="s">
        <v>905</v>
      </c>
      <c r="F60" s="10">
        <v>69321</v>
      </c>
      <c r="G60" s="10">
        <v>1149.76</v>
      </c>
      <c r="H60" s="10">
        <v>0.7</v>
      </c>
    </row>
    <row r="61" spans="2:8">
      <c r="B61" s="2" t="s">
        <v>826</v>
      </c>
      <c r="C61" s="7" t="s">
        <v>29</v>
      </c>
      <c r="D61" s="2" t="s">
        <v>101</v>
      </c>
      <c r="E61" s="2" t="s">
        <v>827</v>
      </c>
      <c r="F61" s="10">
        <v>506205</v>
      </c>
      <c r="G61" s="10">
        <v>1035.19</v>
      </c>
      <c r="H61" s="10">
        <v>0.63</v>
      </c>
    </row>
    <row r="62" spans="2:8">
      <c r="B62" s="2" t="s">
        <v>2892</v>
      </c>
      <c r="C62" s="7" t="s">
        <v>29</v>
      </c>
      <c r="D62" s="2" t="s">
        <v>97</v>
      </c>
      <c r="E62" s="2" t="s">
        <v>153</v>
      </c>
      <c r="F62" s="10">
        <v>100431</v>
      </c>
      <c r="G62" s="10">
        <v>1030.32</v>
      </c>
      <c r="H62" s="10">
        <v>0.63</v>
      </c>
    </row>
    <row r="63" spans="2:8">
      <c r="B63" s="2" t="s">
        <v>3207</v>
      </c>
      <c r="C63" s="7" t="s">
        <v>29</v>
      </c>
      <c r="D63" s="2" t="s">
        <v>105</v>
      </c>
      <c r="E63" s="2" t="s">
        <v>894</v>
      </c>
      <c r="F63" s="10">
        <v>114782</v>
      </c>
      <c r="G63" s="10">
        <v>987.13</v>
      </c>
      <c r="H63" s="10">
        <v>0.6</v>
      </c>
    </row>
    <row r="64" spans="2:8">
      <c r="B64" s="2" t="s">
        <v>3414</v>
      </c>
      <c r="C64" s="7" t="s">
        <v>29</v>
      </c>
      <c r="D64" s="2" t="s">
        <v>834</v>
      </c>
      <c r="E64" s="2" t="s">
        <v>835</v>
      </c>
      <c r="F64" s="10">
        <v>165917</v>
      </c>
      <c r="G64" s="10">
        <v>870.9</v>
      </c>
      <c r="H64" s="10">
        <v>0.53</v>
      </c>
    </row>
    <row r="65" spans="2:8">
      <c r="B65" s="2" t="s">
        <v>3256</v>
      </c>
      <c r="C65" s="7" t="s">
        <v>29</v>
      </c>
      <c r="D65" s="2" t="s">
        <v>115</v>
      </c>
      <c r="E65" s="2" t="s">
        <v>845</v>
      </c>
      <c r="F65" s="10">
        <v>322689</v>
      </c>
      <c r="G65" s="10">
        <v>856.42</v>
      </c>
      <c r="H65" s="10">
        <v>0.52</v>
      </c>
    </row>
    <row r="66" spans="2:8" ht="13">
      <c r="B66" s="4" t="s">
        <v>2700</v>
      </c>
    </row>
    <row r="67" spans="2:8">
      <c r="B67" s="2" t="s">
        <v>11</v>
      </c>
      <c r="C67" s="7" t="s">
        <v>11</v>
      </c>
      <c r="D67" s="2" t="s">
        <v>11</v>
      </c>
      <c r="E67" s="2" t="s">
        <v>11</v>
      </c>
      <c r="F67" s="10" t="s">
        <v>11</v>
      </c>
      <c r="G67" s="10" t="s">
        <v>11</v>
      </c>
      <c r="H67" s="10" t="s">
        <v>11</v>
      </c>
    </row>
    <row r="68" spans="2:8" ht="13">
      <c r="B68" s="4" t="s">
        <v>12</v>
      </c>
      <c r="C68" s="9"/>
      <c r="D68" s="4"/>
      <c r="E68" s="4"/>
      <c r="F68" s="12"/>
      <c r="G68" s="12">
        <f>SUM(G13:G67)</f>
        <v>164520.37000000002</v>
      </c>
      <c r="H68" s="12">
        <f>SUM(H13:H67)</f>
        <v>100.02999999999996</v>
      </c>
    </row>
    <row r="69" spans="2:8" ht="13">
      <c r="B69" s="5" t="s">
        <v>1</v>
      </c>
      <c r="C69" s="8" t="s">
        <v>2</v>
      </c>
      <c r="D69" s="5" t="s">
        <v>14</v>
      </c>
      <c r="E69" s="5" t="s">
        <v>4</v>
      </c>
      <c r="F69" s="11" t="s">
        <v>5</v>
      </c>
      <c r="G69" s="11" t="s">
        <v>6</v>
      </c>
      <c r="H69" s="11" t="s">
        <v>7</v>
      </c>
    </row>
    <row r="70" spans="2:8" ht="13">
      <c r="B70" s="4" t="s">
        <v>15</v>
      </c>
    </row>
    <row r="71" spans="2:8" ht="13">
      <c r="B71" s="4" t="s">
        <v>10</v>
      </c>
    </row>
    <row r="72" spans="2:8" ht="13">
      <c r="B72" s="4" t="s">
        <v>16</v>
      </c>
    </row>
    <row r="73" spans="2:8">
      <c r="B73" s="2" t="s">
        <v>11</v>
      </c>
      <c r="C73" s="7" t="s">
        <v>11</v>
      </c>
      <c r="D73" s="2" t="s">
        <v>11</v>
      </c>
      <c r="E73" s="2" t="s">
        <v>11</v>
      </c>
      <c r="F73" s="10" t="s">
        <v>11</v>
      </c>
      <c r="G73" s="10" t="s">
        <v>11</v>
      </c>
      <c r="H73" s="10" t="s">
        <v>11</v>
      </c>
    </row>
    <row r="74" spans="2:8" ht="13">
      <c r="B74" s="4" t="s">
        <v>20</v>
      </c>
      <c r="C74" s="9"/>
      <c r="D74" s="4"/>
      <c r="E74" s="4"/>
      <c r="F74" s="12"/>
      <c r="G74" s="12">
        <f>SUM(G69:G73)</f>
        <v>0</v>
      </c>
      <c r="H74" s="12">
        <f>SUM(H69:H73)</f>
        <v>0</v>
      </c>
    </row>
    <row r="75" spans="2:8" ht="13">
      <c r="B75" s="4" t="s">
        <v>21</v>
      </c>
    </row>
    <row r="76" spans="2:8">
      <c r="B76" s="2" t="s">
        <v>11</v>
      </c>
      <c r="C76" s="7" t="s">
        <v>11</v>
      </c>
      <c r="D76" s="2" t="s">
        <v>11</v>
      </c>
      <c r="E76" s="2" t="s">
        <v>11</v>
      </c>
      <c r="F76" s="10" t="s">
        <v>11</v>
      </c>
      <c r="G76" s="10" t="s">
        <v>11</v>
      </c>
      <c r="H76" s="10" t="s">
        <v>11</v>
      </c>
    </row>
    <row r="77" spans="2:8" ht="13">
      <c r="B77" s="4" t="s">
        <v>23</v>
      </c>
      <c r="C77" s="9"/>
      <c r="D77" s="4"/>
      <c r="E77" s="4"/>
      <c r="F77" s="12"/>
      <c r="G77" s="12">
        <f>SUM(G75:G76)</f>
        <v>0</v>
      </c>
      <c r="H77" s="12">
        <f>SUM(H75:H76)</f>
        <v>0</v>
      </c>
    </row>
    <row r="78" spans="2:8" ht="13">
      <c r="B78" s="4" t="s">
        <v>24</v>
      </c>
    </row>
    <row r="79" spans="2:8">
      <c r="B79" s="2" t="s">
        <v>11</v>
      </c>
      <c r="C79" s="7" t="s">
        <v>11</v>
      </c>
      <c r="D79" s="2" t="s">
        <v>11</v>
      </c>
      <c r="E79" s="2" t="s">
        <v>11</v>
      </c>
      <c r="F79" s="10" t="s">
        <v>11</v>
      </c>
      <c r="G79" s="10" t="s">
        <v>11</v>
      </c>
      <c r="H79" s="10" t="s">
        <v>11</v>
      </c>
    </row>
    <row r="80" spans="2:8" ht="13">
      <c r="B80" s="4" t="s">
        <v>25</v>
      </c>
      <c r="C80" s="9"/>
      <c r="D80" s="4"/>
      <c r="E80" s="4"/>
      <c r="F80" s="12"/>
      <c r="G80" s="12">
        <f>SUM(G78:G79)</f>
        <v>0</v>
      </c>
      <c r="H80" s="12">
        <f>SUM(H78:H79)</f>
        <v>0</v>
      </c>
    </row>
    <row r="81" spans="2:8" ht="13">
      <c r="B81" s="4" t="s">
        <v>340</v>
      </c>
    </row>
    <row r="82" spans="2:8">
      <c r="B82" s="2" t="s">
        <v>11</v>
      </c>
      <c r="C82" s="7" t="s">
        <v>11</v>
      </c>
      <c r="D82" s="2" t="s">
        <v>11</v>
      </c>
      <c r="E82" s="2" t="s">
        <v>11</v>
      </c>
      <c r="F82" s="10" t="s">
        <v>11</v>
      </c>
      <c r="G82" s="10" t="s">
        <v>11</v>
      </c>
      <c r="H82" s="10" t="s">
        <v>11</v>
      </c>
    </row>
    <row r="83" spans="2:8" ht="13">
      <c r="B83" s="4" t="s">
        <v>126</v>
      </c>
      <c r="C83" s="9"/>
      <c r="D83" s="4"/>
      <c r="E83" s="4"/>
      <c r="F83" s="12"/>
      <c r="G83" s="12">
        <f>SUM(G81:G82)</f>
        <v>0</v>
      </c>
      <c r="H83" s="12">
        <f>SUM(H81:H82)</f>
        <v>0</v>
      </c>
    </row>
    <row r="84" spans="2:8" ht="13">
      <c r="B84" s="4" t="s">
        <v>26</v>
      </c>
    </row>
    <row r="85" spans="2:8">
      <c r="B85" s="2" t="s">
        <v>11</v>
      </c>
      <c r="C85" s="7" t="s">
        <v>11</v>
      </c>
      <c r="D85" s="2" t="s">
        <v>11</v>
      </c>
      <c r="E85" s="2" t="s">
        <v>11</v>
      </c>
      <c r="F85" s="10" t="s">
        <v>11</v>
      </c>
      <c r="G85" s="10" t="s">
        <v>11</v>
      </c>
      <c r="H85" s="10" t="s">
        <v>11</v>
      </c>
    </row>
    <row r="86" spans="2:8" ht="13">
      <c r="B86" s="4" t="s">
        <v>125</v>
      </c>
      <c r="C86" s="9"/>
      <c r="D86" s="4"/>
      <c r="E86" s="4"/>
      <c r="F86" s="12"/>
      <c r="G86" s="12">
        <f>SUM(G84:G85)</f>
        <v>0</v>
      </c>
      <c r="H86" s="12">
        <f>SUM(H84:H85)</f>
        <v>0</v>
      </c>
    </row>
    <row r="87" spans="2:8" ht="13">
      <c r="B87" s="4" t="s">
        <v>27</v>
      </c>
    </row>
    <row r="88" spans="2:8">
      <c r="B88" s="2" t="s">
        <v>11</v>
      </c>
      <c r="C88" s="7" t="s">
        <v>11</v>
      </c>
      <c r="D88" s="2" t="s">
        <v>11</v>
      </c>
      <c r="E88" s="2" t="s">
        <v>11</v>
      </c>
      <c r="F88" s="10" t="s">
        <v>11</v>
      </c>
      <c r="G88" s="10" t="s">
        <v>11</v>
      </c>
      <c r="H88" s="10" t="s">
        <v>11</v>
      </c>
    </row>
    <row r="89" spans="2:8" ht="13">
      <c r="B89" s="4" t="s">
        <v>28</v>
      </c>
      <c r="C89" s="9"/>
      <c r="D89" s="4"/>
      <c r="E89" s="4"/>
      <c r="F89" s="12"/>
      <c r="G89" s="12">
        <f>SUM(G87:G88)</f>
        <v>0</v>
      </c>
      <c r="H89" s="12">
        <f>SUM(H87:H88)</f>
        <v>0</v>
      </c>
    </row>
    <row r="90" spans="2:8" ht="13">
      <c r="B90" s="4" t="s">
        <v>128</v>
      </c>
    </row>
    <row r="91" spans="2:8">
      <c r="B91" s="2" t="s">
        <v>11</v>
      </c>
      <c r="C91" s="7" t="s">
        <v>11</v>
      </c>
      <c r="D91" s="2" t="s">
        <v>11</v>
      </c>
      <c r="E91" s="2" t="s">
        <v>11</v>
      </c>
      <c r="F91" s="10" t="s">
        <v>11</v>
      </c>
      <c r="G91" s="10" t="s">
        <v>11</v>
      </c>
      <c r="H91" s="10" t="s">
        <v>11</v>
      </c>
    </row>
    <row r="92" spans="2:8" ht="13">
      <c r="B92" s="4" t="s">
        <v>30</v>
      </c>
      <c r="C92" s="9"/>
      <c r="D92" s="4"/>
      <c r="E92" s="4"/>
      <c r="F92" s="12"/>
      <c r="G92" s="12">
        <f>SUM(G90:G91)</f>
        <v>0</v>
      </c>
      <c r="H92" s="12">
        <f>SUM(H90:H91)</f>
        <v>0</v>
      </c>
    </row>
    <row r="93" spans="2:8" ht="13">
      <c r="B93" s="4" t="s">
        <v>129</v>
      </c>
    </row>
    <row r="94" spans="2:8">
      <c r="B94" s="2" t="s">
        <v>11</v>
      </c>
      <c r="C94" s="7" t="s">
        <v>11</v>
      </c>
      <c r="D94" s="2" t="s">
        <v>11</v>
      </c>
      <c r="E94" s="2" t="s">
        <v>11</v>
      </c>
      <c r="F94" s="10" t="s">
        <v>11</v>
      </c>
      <c r="G94" s="10" t="s">
        <v>11</v>
      </c>
      <c r="H94" s="10" t="s">
        <v>11</v>
      </c>
    </row>
    <row r="95" spans="2:8" ht="13">
      <c r="B95" s="4" t="s">
        <v>31</v>
      </c>
      <c r="C95" s="9"/>
      <c r="D95" s="4"/>
      <c r="E95" s="4"/>
      <c r="F95" s="12"/>
      <c r="G95" s="12">
        <f>SUM(G93:G94)</f>
        <v>0</v>
      </c>
      <c r="H95" s="12">
        <f>SUM(H93:H94)</f>
        <v>0</v>
      </c>
    </row>
    <row r="96" spans="2:8" ht="13">
      <c r="B96" s="4" t="s">
        <v>130</v>
      </c>
    </row>
    <row r="97" spans="2:8">
      <c r="B97" s="2" t="s">
        <v>11</v>
      </c>
      <c r="C97" s="7" t="s">
        <v>11</v>
      </c>
      <c r="D97" s="2" t="s">
        <v>11</v>
      </c>
      <c r="E97" s="2" t="s">
        <v>11</v>
      </c>
      <c r="F97" s="10" t="s">
        <v>11</v>
      </c>
      <c r="G97" s="10" t="s">
        <v>11</v>
      </c>
      <c r="H97" s="10" t="s">
        <v>11</v>
      </c>
    </row>
    <row r="98" spans="2:8" ht="13">
      <c r="B98" s="4" t="s">
        <v>124</v>
      </c>
      <c r="C98" s="9"/>
      <c r="D98" s="4"/>
      <c r="E98" s="4"/>
      <c r="F98" s="12"/>
      <c r="G98" s="12">
        <f>SUM(G96:G97)</f>
        <v>0</v>
      </c>
      <c r="H98" s="12">
        <f>SUM(H96:H97)</f>
        <v>0</v>
      </c>
    </row>
    <row r="99" spans="2:8" ht="13">
      <c r="B99" s="4" t="s">
        <v>131</v>
      </c>
    </row>
    <row r="100" spans="2:8">
      <c r="B100" s="2" t="s">
        <v>11</v>
      </c>
      <c r="C100" s="7" t="s">
        <v>11</v>
      </c>
      <c r="D100" s="2" t="s">
        <v>11</v>
      </c>
      <c r="E100" s="2" t="s">
        <v>11</v>
      </c>
      <c r="F100" s="10" t="s">
        <v>11</v>
      </c>
      <c r="G100" s="10" t="s">
        <v>11</v>
      </c>
      <c r="H100" s="10" t="s">
        <v>11</v>
      </c>
    </row>
    <row r="101" spans="2:8" ht="13">
      <c r="B101" s="4" t="s">
        <v>13</v>
      </c>
      <c r="C101" s="9"/>
      <c r="D101" s="4"/>
      <c r="E101" s="4"/>
      <c r="F101" s="12"/>
      <c r="G101" s="12">
        <f>SUM(G99:G100)</f>
        <v>0</v>
      </c>
      <c r="H101" s="12">
        <f>SUM(H99:H100)</f>
        <v>0</v>
      </c>
    </row>
    <row r="102" spans="2:8" ht="13">
      <c r="B102" s="4" t="s">
        <v>132</v>
      </c>
      <c r="C102" s="9"/>
      <c r="D102" s="4"/>
      <c r="E102" s="4"/>
      <c r="F102" s="12"/>
      <c r="G102" s="12">
        <v>51.11</v>
      </c>
      <c r="H102" s="12">
        <v>0.03</v>
      </c>
    </row>
    <row r="103" spans="2:8" ht="13">
      <c r="B103" s="4" t="s">
        <v>32</v>
      </c>
      <c r="C103" s="9"/>
      <c r="D103" s="4"/>
      <c r="E103" s="4"/>
      <c r="F103" s="12"/>
      <c r="G103" s="12">
        <v>164571.47999999998</v>
      </c>
      <c r="H103" s="12">
        <v>100.06</v>
      </c>
    </row>
    <row r="104" spans="2:8" ht="13">
      <c r="B104" s="4" t="s">
        <v>326</v>
      </c>
      <c r="C104" s="9"/>
      <c r="D104" s="4"/>
      <c r="E104" s="4"/>
      <c r="F104" s="12"/>
      <c r="G104" s="12">
        <v>-95.942112800009781</v>
      </c>
      <c r="H104" s="12">
        <v>-6.0000000000002274E-2</v>
      </c>
    </row>
    <row r="105" spans="2:8" ht="13">
      <c r="B105" s="4" t="s">
        <v>34</v>
      </c>
      <c r="C105" s="9"/>
      <c r="D105" s="4"/>
      <c r="E105" s="4"/>
      <c r="F105" s="12"/>
      <c r="G105" s="12">
        <v>164475.53788719999</v>
      </c>
      <c r="H105" s="12">
        <v>100</v>
      </c>
    </row>
    <row r="106" spans="2:8">
      <c r="B106" s="2" t="s">
        <v>35</v>
      </c>
    </row>
    <row r="107" spans="2:8" ht="13">
      <c r="B107" s="4" t="s">
        <v>36</v>
      </c>
    </row>
    <row r="108" spans="2:8" ht="13">
      <c r="B108" s="4" t="s">
        <v>37</v>
      </c>
      <c r="C108" s="7" t="s">
        <v>1793</v>
      </c>
    </row>
    <row r="109" spans="2:8" ht="13">
      <c r="B109" s="4" t="s">
        <v>40</v>
      </c>
      <c r="C109" s="7" t="s">
        <v>39</v>
      </c>
    </row>
    <row r="110" spans="2:8" ht="13">
      <c r="B110" s="4" t="s">
        <v>699</v>
      </c>
      <c r="C110" s="7" t="s">
        <v>39</v>
      </c>
    </row>
    <row r="111" spans="2:8" ht="13">
      <c r="B111" s="4" t="s">
        <v>41</v>
      </c>
      <c r="C111" s="7" t="s">
        <v>42</v>
      </c>
    </row>
    <row r="112" spans="2:8" ht="13">
      <c r="B112" s="4" t="s">
        <v>2327</v>
      </c>
      <c r="C112" s="9"/>
    </row>
    <row r="113" spans="2:3" ht="13">
      <c r="B113" s="4" t="s">
        <v>2328</v>
      </c>
      <c r="C113" s="9"/>
    </row>
    <row r="114" spans="2:3" ht="13">
      <c r="B114" s="4" t="s">
        <v>2329</v>
      </c>
      <c r="C114" s="9"/>
    </row>
    <row r="115" spans="2:3" ht="13">
      <c r="B115" s="4" t="s">
        <v>2330</v>
      </c>
      <c r="C115" s="9"/>
    </row>
    <row r="116" spans="2:3" ht="13">
      <c r="B116" s="4" t="s">
        <v>3053</v>
      </c>
      <c r="C116" s="9"/>
    </row>
    <row r="117" spans="2:3">
      <c r="B117" s="2" t="s">
        <v>43</v>
      </c>
    </row>
    <row r="118" spans="2:3">
      <c r="B118" s="2" t="s">
        <v>807</v>
      </c>
    </row>
    <row r="121" spans="2:3" ht="14.5">
      <c r="B121" s="71" t="s">
        <v>2074</v>
      </c>
      <c r="C121" s="72"/>
    </row>
    <row r="122" spans="2:3" ht="14.5">
      <c r="B122" s="71" t="s">
        <v>808</v>
      </c>
      <c r="C122" s="73" t="s">
        <v>809</v>
      </c>
    </row>
    <row r="123" spans="2:3" ht="14.5">
      <c r="B123" s="16" t="s">
        <v>810</v>
      </c>
      <c r="C123" s="17" t="s">
        <v>811</v>
      </c>
    </row>
    <row r="124" spans="2:3" ht="14.5">
      <c r="B124" s="16" t="s">
        <v>812</v>
      </c>
      <c r="C124" s="17" t="s">
        <v>811</v>
      </c>
    </row>
    <row r="125" spans="2:3" ht="14.5">
      <c r="B125" s="16" t="s">
        <v>813</v>
      </c>
      <c r="C125" s="17" t="s">
        <v>811</v>
      </c>
    </row>
    <row r="126" spans="2:3" ht="14.5">
      <c r="B126" s="16" t="s">
        <v>814</v>
      </c>
      <c r="C126" s="17" t="s">
        <v>811</v>
      </c>
    </row>
    <row r="127" spans="2:3" ht="14.5">
      <c r="B127" s="16" t="s">
        <v>815</v>
      </c>
      <c r="C127" s="17" t="s">
        <v>811</v>
      </c>
    </row>
    <row r="128" spans="2:3" ht="14.5">
      <c r="B128" s="16" t="s">
        <v>816</v>
      </c>
      <c r="C128" s="17" t="s">
        <v>811</v>
      </c>
    </row>
    <row r="129" spans="2:7" ht="14.5">
      <c r="B129" s="71" t="s">
        <v>817</v>
      </c>
      <c r="C129" s="72" t="s">
        <v>811</v>
      </c>
    </row>
    <row r="131" spans="2:7" ht="14.5">
      <c r="B131" s="16" t="s">
        <v>52</v>
      </c>
      <c r="C131" s="17"/>
      <c r="D131" s="16"/>
    </row>
    <row r="132" spans="2:7" ht="29">
      <c r="B132" s="20" t="s">
        <v>53</v>
      </c>
      <c r="C132" s="18" t="s">
        <v>54</v>
      </c>
      <c r="D132" s="20" t="s">
        <v>55</v>
      </c>
    </row>
    <row r="133" spans="2:7" ht="14.5">
      <c r="B133" s="16" t="s">
        <v>39</v>
      </c>
      <c r="C133" s="17" t="s">
        <v>39</v>
      </c>
      <c r="D133" s="16" t="s">
        <v>39</v>
      </c>
    </row>
    <row r="135" spans="2:7" ht="13">
      <c r="B135" s="24" t="s">
        <v>56</v>
      </c>
      <c r="C135" s="25">
        <v>46326</v>
      </c>
      <c r="D135" s="14"/>
      <c r="E135" s="13"/>
      <c r="F135" s="30"/>
    </row>
    <row r="136" spans="2:7" ht="13">
      <c r="B136" s="24" t="s">
        <v>57</v>
      </c>
      <c r="C136" s="26" t="s">
        <v>58</v>
      </c>
      <c r="D136" s="24" t="s">
        <v>59</v>
      </c>
      <c r="E136" s="27" t="s">
        <v>60</v>
      </c>
      <c r="F136" s="29" t="s">
        <v>61</v>
      </c>
      <c r="G136" s="12"/>
    </row>
    <row r="137" spans="2:7">
      <c r="B137" s="22" t="s">
        <v>39</v>
      </c>
      <c r="C137" s="23" t="s">
        <v>39</v>
      </c>
      <c r="D137" s="22" t="s">
        <v>39</v>
      </c>
      <c r="E137" s="19" t="s">
        <v>39</v>
      </c>
      <c r="F137" s="28" t="s">
        <v>39</v>
      </c>
    </row>
    <row r="140" spans="2:7" ht="13">
      <c r="B140" s="4" t="s">
        <v>62</v>
      </c>
    </row>
    <row r="141" spans="2:7" ht="13">
      <c r="B141" s="4"/>
    </row>
    <row r="142" spans="2:7" ht="13">
      <c r="B142" s="4" t="s">
        <v>1810</v>
      </c>
    </row>
    <row r="143" spans="2:7" ht="13">
      <c r="B143" s="24" t="s">
        <v>63</v>
      </c>
      <c r="C143" s="26" t="s">
        <v>64</v>
      </c>
      <c r="D143" s="4"/>
    </row>
    <row r="144" spans="2:7">
      <c r="B144" s="14" t="s">
        <v>39</v>
      </c>
      <c r="C144" s="15" t="s">
        <v>39</v>
      </c>
    </row>
    <row r="146" spans="2:7" ht="13">
      <c r="B146" s="24" t="s">
        <v>65</v>
      </c>
      <c r="C146" s="26" t="s">
        <v>64</v>
      </c>
    </row>
    <row r="147" spans="2:7">
      <c r="B147" s="14" t="s">
        <v>39</v>
      </c>
      <c r="C147" s="15" t="s">
        <v>39</v>
      </c>
    </row>
    <row r="149" spans="2:7" ht="13">
      <c r="B149" s="24" t="s">
        <v>66</v>
      </c>
      <c r="C149" s="26" t="s">
        <v>67</v>
      </c>
    </row>
    <row r="150" spans="2:7">
      <c r="B150" s="14" t="s">
        <v>39</v>
      </c>
      <c r="C150" s="15" t="s">
        <v>39</v>
      </c>
    </row>
    <row r="152" spans="2:7" ht="13">
      <c r="B152" s="27" t="s">
        <v>68</v>
      </c>
      <c r="C152" s="26" t="s">
        <v>67</v>
      </c>
    </row>
    <row r="153" spans="2:7">
      <c r="B153" s="13" t="s">
        <v>39</v>
      </c>
      <c r="C153" s="15" t="s">
        <v>39</v>
      </c>
    </row>
    <row r="155" spans="2:7" ht="13">
      <c r="B155" s="24" t="s">
        <v>69</v>
      </c>
      <c r="C155" s="26" t="s">
        <v>39</v>
      </c>
    </row>
    <row r="157" spans="2:7" ht="13">
      <c r="B157" s="24" t="s">
        <v>70</v>
      </c>
      <c r="C157" s="25">
        <v>46326</v>
      </c>
      <c r="D157" s="14"/>
      <c r="E157" s="13"/>
      <c r="F157" s="30"/>
    </row>
    <row r="158" spans="2:7" ht="13">
      <c r="B158" s="24" t="s">
        <v>57</v>
      </c>
      <c r="C158" s="26" t="s">
        <v>58</v>
      </c>
      <c r="D158" s="24" t="s">
        <v>59</v>
      </c>
      <c r="E158" s="27" t="s">
        <v>60</v>
      </c>
      <c r="F158" s="29" t="s">
        <v>61</v>
      </c>
      <c r="G158" s="12"/>
    </row>
    <row r="159" spans="2:7">
      <c r="B159" s="22" t="s">
        <v>39</v>
      </c>
      <c r="C159" s="23" t="s">
        <v>39</v>
      </c>
      <c r="D159" s="22" t="s">
        <v>39</v>
      </c>
      <c r="E159" s="19" t="s">
        <v>39</v>
      </c>
      <c r="F159" s="28" t="s">
        <v>39</v>
      </c>
    </row>
    <row r="160" spans="2:7" ht="13">
      <c r="B160" s="4" t="s">
        <v>62</v>
      </c>
    </row>
    <row r="161" spans="2:4" ht="13">
      <c r="B161" s="4"/>
    </row>
    <row r="162" spans="2:4" ht="13">
      <c r="B162" s="4" t="s">
        <v>1810</v>
      </c>
    </row>
    <row r="163" spans="2:4" ht="13">
      <c r="B163" s="24" t="s">
        <v>63</v>
      </c>
      <c r="C163" s="26" t="s">
        <v>64</v>
      </c>
      <c r="D163" s="4"/>
    </row>
    <row r="164" spans="2:4">
      <c r="B164" s="14" t="s">
        <v>39</v>
      </c>
      <c r="C164" s="15" t="s">
        <v>39</v>
      </c>
    </row>
    <row r="166" spans="2:4" ht="13">
      <c r="B166" s="24" t="s">
        <v>65</v>
      </c>
      <c r="C166" s="26" t="s">
        <v>64</v>
      </c>
    </row>
    <row r="167" spans="2:4">
      <c r="B167" s="14" t="s">
        <v>39</v>
      </c>
      <c r="C167" s="15" t="s">
        <v>39</v>
      </c>
    </row>
    <row r="169" spans="2:4" ht="13">
      <c r="B169" s="24" t="s">
        <v>66</v>
      </c>
      <c r="C169" s="26" t="s">
        <v>67</v>
      </c>
    </row>
    <row r="170" spans="2:4">
      <c r="B170" s="14" t="s">
        <v>39</v>
      </c>
      <c r="C170" s="15" t="s">
        <v>39</v>
      </c>
    </row>
    <row r="172" spans="2:4" ht="13">
      <c r="B172" s="27" t="s">
        <v>68</v>
      </c>
      <c r="C172" s="26" t="s">
        <v>67</v>
      </c>
    </row>
    <row r="173" spans="2:4">
      <c r="B173" s="13" t="s">
        <v>39</v>
      </c>
      <c r="C173" s="15" t="s">
        <v>39</v>
      </c>
    </row>
    <row r="175" spans="2:4" ht="13">
      <c r="B175" s="24" t="s">
        <v>69</v>
      </c>
      <c r="C175" s="26" t="s">
        <v>39</v>
      </c>
    </row>
    <row r="178" spans="2:80" ht="13">
      <c r="B178" s="4" t="s">
        <v>1811</v>
      </c>
    </row>
    <row r="180" spans="2:80" ht="13">
      <c r="B180" s="24" t="s">
        <v>57</v>
      </c>
      <c r="C180" s="26" t="s">
        <v>71</v>
      </c>
      <c r="D180" s="24" t="s">
        <v>72</v>
      </c>
      <c r="E180" s="24" t="s">
        <v>73</v>
      </c>
      <c r="F180" s="12"/>
    </row>
    <row r="181" spans="2:80">
      <c r="B181" s="14" t="s">
        <v>39</v>
      </c>
      <c r="C181" s="15" t="s">
        <v>39</v>
      </c>
      <c r="D181" s="14" t="s">
        <v>39</v>
      </c>
      <c r="E181" s="14" t="s">
        <v>39</v>
      </c>
    </row>
    <row r="184" spans="2:80" ht="13">
      <c r="B184" s="4" t="s">
        <v>74</v>
      </c>
      <c r="C184" s="9" t="s">
        <v>39</v>
      </c>
      <c r="D184" s="4"/>
      <c r="E184" s="4"/>
      <c r="F184" s="12"/>
      <c r="G184" s="12"/>
      <c r="H184" s="12"/>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row>
    <row r="186" spans="2:80" ht="13">
      <c r="B186" s="4" t="s">
        <v>1812</v>
      </c>
    </row>
    <row r="188" spans="2:80" ht="13">
      <c r="B188" s="24" t="s">
        <v>75</v>
      </c>
      <c r="C188" s="26" t="s">
        <v>64</v>
      </c>
      <c r="D188" s="4"/>
    </row>
    <row r="189" spans="2:80">
      <c r="B189" s="14" t="s">
        <v>39</v>
      </c>
      <c r="C189" s="15" t="s">
        <v>39</v>
      </c>
    </row>
    <row r="192" spans="2:80" ht="13">
      <c r="B192" s="24" t="s">
        <v>76</v>
      </c>
      <c r="C192" s="26" t="s">
        <v>77</v>
      </c>
      <c r="D192" s="4"/>
    </row>
    <row r="193" spans="2:80">
      <c r="B193" s="14" t="s">
        <v>39</v>
      </c>
      <c r="C193" s="15" t="s">
        <v>39</v>
      </c>
    </row>
    <row r="196" spans="2:80" ht="13">
      <c r="B196" s="4" t="s">
        <v>78</v>
      </c>
    </row>
    <row r="199" spans="2:80" ht="13">
      <c r="B199" s="4" t="s">
        <v>1813</v>
      </c>
    </row>
    <row r="201" spans="2:80" ht="13">
      <c r="B201" s="24" t="s">
        <v>57</v>
      </c>
      <c r="C201" s="26" t="s">
        <v>79</v>
      </c>
      <c r="D201" s="24" t="s">
        <v>71</v>
      </c>
      <c r="E201" s="24" t="s">
        <v>72</v>
      </c>
      <c r="F201" s="29" t="s">
        <v>73</v>
      </c>
      <c r="G201" s="12"/>
    </row>
    <row r="202" spans="2:80">
      <c r="B202" s="14" t="s">
        <v>39</v>
      </c>
      <c r="C202" s="15" t="s">
        <v>39</v>
      </c>
      <c r="D202" s="14" t="s">
        <v>39</v>
      </c>
      <c r="E202" s="14" t="s">
        <v>39</v>
      </c>
      <c r="F202" s="21" t="s">
        <v>39</v>
      </c>
    </row>
    <row r="205" spans="2:80" ht="13">
      <c r="B205" s="4" t="s">
        <v>74</v>
      </c>
      <c r="C205" s="9" t="s">
        <v>39</v>
      </c>
      <c r="D205" s="4"/>
      <c r="E205" s="4"/>
      <c r="F205" s="12"/>
      <c r="G205" s="12"/>
      <c r="H205" s="12"/>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row>
    <row r="207" spans="2:80" ht="13">
      <c r="B207" s="4" t="s">
        <v>1812</v>
      </c>
    </row>
    <row r="209" spans="2:7" ht="13">
      <c r="B209" s="24" t="s">
        <v>75</v>
      </c>
      <c r="C209" s="26" t="s">
        <v>64</v>
      </c>
      <c r="D209" s="4"/>
    </row>
    <row r="210" spans="2:7">
      <c r="B210" s="14" t="s">
        <v>39</v>
      </c>
      <c r="C210" s="15" t="s">
        <v>39</v>
      </c>
    </row>
    <row r="213" spans="2:7" ht="13">
      <c r="B213" s="24" t="s">
        <v>76</v>
      </c>
      <c r="C213" s="26" t="s">
        <v>77</v>
      </c>
      <c r="D213" s="4"/>
    </row>
    <row r="214" spans="2:7">
      <c r="B214" s="14" t="s">
        <v>39</v>
      </c>
      <c r="C214" s="15" t="s">
        <v>39</v>
      </c>
    </row>
    <row r="217" spans="2:7" ht="13">
      <c r="B217" s="4" t="s">
        <v>78</v>
      </c>
    </row>
    <row r="220" spans="2:7" ht="13">
      <c r="B220" s="4" t="s">
        <v>1814</v>
      </c>
    </row>
    <row r="221" spans="2:7" ht="13">
      <c r="B221" s="24" t="s">
        <v>57</v>
      </c>
      <c r="C221" s="26" t="s">
        <v>80</v>
      </c>
      <c r="D221" s="24" t="s">
        <v>81</v>
      </c>
      <c r="E221" s="24" t="s">
        <v>82</v>
      </c>
      <c r="F221" s="29" t="s">
        <v>83</v>
      </c>
      <c r="G221" s="12"/>
    </row>
    <row r="222" spans="2:7">
      <c r="B222" s="14" t="s">
        <v>39</v>
      </c>
      <c r="C222" s="15" t="s">
        <v>39</v>
      </c>
      <c r="D222" s="14" t="s">
        <v>39</v>
      </c>
      <c r="E222" s="14" t="s">
        <v>39</v>
      </c>
      <c r="F222" s="21" t="s">
        <v>39</v>
      </c>
    </row>
    <row r="223" spans="2:7">
      <c r="B223" s="2" t="s">
        <v>127</v>
      </c>
    </row>
  </sheetData>
  <mergeCells count="3">
    <mergeCell ref="B1:E1"/>
    <mergeCell ref="C3:C8"/>
    <mergeCell ref="D3:D8"/>
  </mergeCells>
  <hyperlinks>
    <hyperlink ref="A1" location="Index!A1" display="Index" xr:uid="{50ACBC28-C049-4121-BE03-A372C609E154}"/>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10614-2E99-4C59-81A6-85242E9FB2BC}">
  <sheetPr codeName="Sheet42"/>
  <dimension ref="A1:CB220"/>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1467</v>
      </c>
      <c r="C1" s="255"/>
      <c r="D1" s="255"/>
      <c r="E1" s="255"/>
    </row>
    <row r="3" spans="1:9" ht="14.5">
      <c r="B3" s="68" t="s">
        <v>1468</v>
      </c>
      <c r="C3" s="256"/>
      <c r="D3" s="257"/>
      <c r="E3" s="1"/>
    </row>
    <row r="4" spans="1:9" ht="14.5">
      <c r="B4" s="74" t="s">
        <v>1469</v>
      </c>
      <c r="C4" s="256"/>
      <c r="D4" s="257"/>
      <c r="E4" s="1"/>
    </row>
    <row r="5" spans="1:9" ht="14.5">
      <c r="B5" s="74" t="s">
        <v>135</v>
      </c>
      <c r="C5" s="256"/>
      <c r="D5" s="257"/>
      <c r="E5" s="1"/>
    </row>
    <row r="6" spans="1:9" ht="14.5">
      <c r="B6" s="74" t="s">
        <v>1470</v>
      </c>
      <c r="C6" s="256"/>
      <c r="D6" s="257"/>
      <c r="E6" s="1"/>
    </row>
    <row r="7" spans="1:9" ht="14.5">
      <c r="B7" s="69" t="s">
        <v>1471</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3098</v>
      </c>
      <c r="C15" s="7" t="s">
        <v>29</v>
      </c>
      <c r="D15" s="2" t="s">
        <v>85</v>
      </c>
      <c r="E15" s="2" t="s">
        <v>707</v>
      </c>
      <c r="F15" s="10">
        <v>986633</v>
      </c>
      <c r="G15" s="10">
        <v>6835.39</v>
      </c>
      <c r="H15" s="10">
        <v>9.9499999999999993</v>
      </c>
    </row>
    <row r="16" spans="1:9">
      <c r="B16" s="2" t="s">
        <v>2903</v>
      </c>
      <c r="C16" s="7" t="s">
        <v>29</v>
      </c>
      <c r="D16" s="2" t="s">
        <v>85</v>
      </c>
      <c r="E16" s="2" t="s">
        <v>86</v>
      </c>
      <c r="F16" s="10">
        <v>461371</v>
      </c>
      <c r="G16" s="10">
        <v>6449.97</v>
      </c>
      <c r="H16" s="10">
        <v>9.39</v>
      </c>
    </row>
    <row r="17" spans="2:8">
      <c r="B17" s="2" t="s">
        <v>2900</v>
      </c>
      <c r="C17" s="7" t="s">
        <v>29</v>
      </c>
      <c r="D17" s="2" t="s">
        <v>87</v>
      </c>
      <c r="E17" s="2" t="s">
        <v>88</v>
      </c>
      <c r="F17" s="10">
        <v>430394</v>
      </c>
      <c r="G17" s="10">
        <v>5013.66</v>
      </c>
      <c r="H17" s="10">
        <v>7.3</v>
      </c>
    </row>
    <row r="18" spans="2:8">
      <c r="B18" s="2" t="s">
        <v>3195</v>
      </c>
      <c r="C18" s="7" t="s">
        <v>29</v>
      </c>
      <c r="D18" s="2" t="s">
        <v>705</v>
      </c>
      <c r="E18" s="2" t="s">
        <v>706</v>
      </c>
      <c r="F18" s="10">
        <v>195752</v>
      </c>
      <c r="G18" s="10">
        <v>3863.56</v>
      </c>
      <c r="H18" s="10">
        <v>5.63</v>
      </c>
    </row>
    <row r="19" spans="2:8">
      <c r="B19" s="2" t="s">
        <v>3196</v>
      </c>
      <c r="C19" s="7" t="s">
        <v>29</v>
      </c>
      <c r="D19" s="2" t="s">
        <v>717</v>
      </c>
      <c r="E19" s="2" t="s">
        <v>718</v>
      </c>
      <c r="F19" s="10">
        <v>75342</v>
      </c>
      <c r="G19" s="10">
        <v>2917.02</v>
      </c>
      <c r="H19" s="10">
        <v>4.25</v>
      </c>
    </row>
    <row r="20" spans="2:8">
      <c r="B20" s="2" t="s">
        <v>3109</v>
      </c>
      <c r="C20" s="7" t="s">
        <v>29</v>
      </c>
      <c r="D20" s="2" t="s">
        <v>108</v>
      </c>
      <c r="E20" s="2" t="s">
        <v>712</v>
      </c>
      <c r="F20" s="10">
        <v>227338</v>
      </c>
      <c r="G20" s="10">
        <v>2693.96</v>
      </c>
      <c r="H20" s="10">
        <v>3.92</v>
      </c>
    </row>
    <row r="21" spans="2:8">
      <c r="B21" s="2" t="s">
        <v>715</v>
      </c>
      <c r="C21" s="7" t="s">
        <v>29</v>
      </c>
      <c r="D21" s="2" t="s">
        <v>85</v>
      </c>
      <c r="E21" s="2" t="s">
        <v>716</v>
      </c>
      <c r="F21" s="10">
        <v>266023</v>
      </c>
      <c r="G21" s="10">
        <v>2558.7399999999998</v>
      </c>
      <c r="H21" s="10">
        <v>3.73</v>
      </c>
    </row>
    <row r="22" spans="2:8">
      <c r="B22" s="2" t="s">
        <v>3294</v>
      </c>
      <c r="C22" s="7" t="s">
        <v>29</v>
      </c>
      <c r="D22" s="2" t="s">
        <v>85</v>
      </c>
      <c r="E22" s="2" t="s">
        <v>709</v>
      </c>
      <c r="F22" s="10">
        <v>185052</v>
      </c>
      <c r="G22" s="10">
        <v>2252.08</v>
      </c>
      <c r="H22" s="10">
        <v>3.28</v>
      </c>
    </row>
    <row r="23" spans="2:8">
      <c r="B23" s="2" t="s">
        <v>2896</v>
      </c>
      <c r="C23" s="7" t="s">
        <v>29</v>
      </c>
      <c r="D23" s="2" t="s">
        <v>85</v>
      </c>
      <c r="E23" s="2" t="s">
        <v>99</v>
      </c>
      <c r="F23" s="10">
        <v>473995</v>
      </c>
      <c r="G23" s="10">
        <v>2187.96</v>
      </c>
      <c r="H23" s="10">
        <v>3.19</v>
      </c>
    </row>
    <row r="24" spans="2:8">
      <c r="B24" s="2" t="s">
        <v>3411</v>
      </c>
      <c r="C24" s="7" t="s">
        <v>29</v>
      </c>
      <c r="D24" s="2" t="s">
        <v>101</v>
      </c>
      <c r="E24" s="2" t="s">
        <v>895</v>
      </c>
      <c r="F24" s="10">
        <v>175639</v>
      </c>
      <c r="G24" s="10">
        <v>1649.43</v>
      </c>
      <c r="H24" s="10">
        <v>2.4</v>
      </c>
    </row>
    <row r="25" spans="2:8">
      <c r="B25" s="2" t="s">
        <v>3094</v>
      </c>
      <c r="C25" s="7" t="s">
        <v>29</v>
      </c>
      <c r="D25" s="2" t="s">
        <v>724</v>
      </c>
      <c r="E25" s="2" t="s">
        <v>849</v>
      </c>
      <c r="F25" s="10">
        <v>620570</v>
      </c>
      <c r="G25" s="10">
        <v>1648.23</v>
      </c>
      <c r="H25" s="10">
        <v>2.4</v>
      </c>
    </row>
    <row r="26" spans="2:8">
      <c r="B26" s="2" t="s">
        <v>2875</v>
      </c>
      <c r="C26" s="7" t="s">
        <v>29</v>
      </c>
      <c r="D26" s="2" t="s">
        <v>108</v>
      </c>
      <c r="E26" s="2" t="s">
        <v>114</v>
      </c>
      <c r="F26" s="10">
        <v>65715</v>
      </c>
      <c r="G26" s="10">
        <v>1644.58</v>
      </c>
      <c r="H26" s="10">
        <v>2.39</v>
      </c>
    </row>
    <row r="27" spans="2:8">
      <c r="B27" s="2" t="s">
        <v>3101</v>
      </c>
      <c r="C27" s="7" t="s">
        <v>29</v>
      </c>
      <c r="D27" s="2" t="s">
        <v>115</v>
      </c>
      <c r="E27" s="2" t="s">
        <v>710</v>
      </c>
      <c r="F27" s="10">
        <v>57509</v>
      </c>
      <c r="G27" s="10">
        <v>1633.43</v>
      </c>
      <c r="H27" s="10">
        <v>2.38</v>
      </c>
    </row>
    <row r="28" spans="2:8">
      <c r="B28" s="2" t="s">
        <v>2901</v>
      </c>
      <c r="C28" s="7" t="s">
        <v>29</v>
      </c>
      <c r="D28" s="2" t="s">
        <v>90</v>
      </c>
      <c r="E28" s="2" t="s">
        <v>91</v>
      </c>
      <c r="F28" s="10">
        <v>466429</v>
      </c>
      <c r="G28" s="10">
        <v>1602.88</v>
      </c>
      <c r="H28" s="10">
        <v>2.33</v>
      </c>
    </row>
    <row r="29" spans="2:8">
      <c r="B29" s="2" t="s">
        <v>2887</v>
      </c>
      <c r="C29" s="7" t="s">
        <v>29</v>
      </c>
      <c r="D29" s="2" t="s">
        <v>109</v>
      </c>
      <c r="E29" s="2" t="s">
        <v>110</v>
      </c>
      <c r="F29" s="10">
        <v>68159</v>
      </c>
      <c r="G29" s="10">
        <v>1211.6600000000001</v>
      </c>
      <c r="H29" s="10">
        <v>1.76</v>
      </c>
    </row>
    <row r="30" spans="2:8">
      <c r="B30" s="2" t="s">
        <v>2886</v>
      </c>
      <c r="C30" s="7" t="s">
        <v>29</v>
      </c>
      <c r="D30" s="2" t="s">
        <v>95</v>
      </c>
      <c r="E30" s="2" t="s">
        <v>160</v>
      </c>
      <c r="F30" s="10">
        <v>26602</v>
      </c>
      <c r="G30" s="10">
        <v>1180.2</v>
      </c>
      <c r="H30" s="10">
        <v>1.72</v>
      </c>
    </row>
    <row r="31" spans="2:8">
      <c r="B31" s="2" t="s">
        <v>3421</v>
      </c>
      <c r="C31" s="7" t="s">
        <v>29</v>
      </c>
      <c r="D31" s="2" t="s">
        <v>724</v>
      </c>
      <c r="E31" s="2" t="s">
        <v>725</v>
      </c>
      <c r="F31" s="10">
        <v>57112</v>
      </c>
      <c r="G31" s="10">
        <v>1064.9100000000001</v>
      </c>
      <c r="H31" s="10">
        <v>1.55</v>
      </c>
    </row>
    <row r="32" spans="2:8">
      <c r="B32" s="2" t="s">
        <v>2884</v>
      </c>
      <c r="C32" s="7" t="s">
        <v>29</v>
      </c>
      <c r="D32" s="2" t="s">
        <v>108</v>
      </c>
      <c r="E32" s="2" t="s">
        <v>164</v>
      </c>
      <c r="F32" s="10">
        <v>67818</v>
      </c>
      <c r="G32" s="10">
        <v>968.51</v>
      </c>
      <c r="H32" s="10">
        <v>1.41</v>
      </c>
    </row>
    <row r="33" spans="2:8">
      <c r="B33" s="2" t="s">
        <v>3099</v>
      </c>
      <c r="C33" s="7" t="s">
        <v>29</v>
      </c>
      <c r="D33" s="2" t="s">
        <v>112</v>
      </c>
      <c r="E33" s="2" t="s">
        <v>840</v>
      </c>
      <c r="F33" s="10">
        <v>305888</v>
      </c>
      <c r="G33" s="10">
        <v>967.37</v>
      </c>
      <c r="H33" s="10">
        <v>1.41</v>
      </c>
    </row>
    <row r="34" spans="2:8">
      <c r="B34" s="2" t="s">
        <v>2868</v>
      </c>
      <c r="C34" s="7" t="s">
        <v>29</v>
      </c>
      <c r="D34" s="2" t="s">
        <v>115</v>
      </c>
      <c r="E34" s="2" t="s">
        <v>176</v>
      </c>
      <c r="F34" s="10">
        <v>8370</v>
      </c>
      <c r="G34" s="10">
        <v>953.93</v>
      </c>
      <c r="H34" s="10">
        <v>1.39</v>
      </c>
    </row>
    <row r="35" spans="2:8">
      <c r="B35" s="2" t="s">
        <v>2895</v>
      </c>
      <c r="C35" s="7" t="s">
        <v>29</v>
      </c>
      <c r="D35" s="2" t="s">
        <v>93</v>
      </c>
      <c r="E35" s="2" t="s">
        <v>94</v>
      </c>
      <c r="F35" s="10">
        <v>50444</v>
      </c>
      <c r="G35" s="10">
        <v>933.21</v>
      </c>
      <c r="H35" s="10">
        <v>1.36</v>
      </c>
    </row>
    <row r="36" spans="2:8">
      <c r="B36" s="2" t="s">
        <v>2888</v>
      </c>
      <c r="C36" s="7" t="s">
        <v>29</v>
      </c>
      <c r="D36" s="2" t="s">
        <v>89</v>
      </c>
      <c r="E36" s="2" t="s">
        <v>156</v>
      </c>
      <c r="F36" s="10">
        <v>26301</v>
      </c>
      <c r="G36" s="10">
        <v>923.27</v>
      </c>
      <c r="H36" s="10">
        <v>1.34</v>
      </c>
    </row>
    <row r="37" spans="2:8">
      <c r="B37" s="2" t="s">
        <v>3169</v>
      </c>
      <c r="C37" s="7" t="s">
        <v>29</v>
      </c>
      <c r="D37" s="2" t="s">
        <v>824</v>
      </c>
      <c r="E37" s="2" t="s">
        <v>851</v>
      </c>
      <c r="F37" s="10">
        <v>534079</v>
      </c>
      <c r="G37" s="10">
        <v>895.12</v>
      </c>
      <c r="H37" s="10">
        <v>1.3</v>
      </c>
    </row>
    <row r="38" spans="2:8">
      <c r="B38" s="2" t="s">
        <v>3247</v>
      </c>
      <c r="C38" s="7" t="s">
        <v>29</v>
      </c>
      <c r="D38" s="2" t="s">
        <v>116</v>
      </c>
      <c r="E38" s="2" t="s">
        <v>178</v>
      </c>
      <c r="F38" s="10">
        <v>230532</v>
      </c>
      <c r="G38" s="10">
        <v>852.74</v>
      </c>
      <c r="H38" s="10">
        <v>1.24</v>
      </c>
    </row>
    <row r="39" spans="2:8">
      <c r="B39" s="2" t="s">
        <v>3168</v>
      </c>
      <c r="C39" s="7" t="s">
        <v>29</v>
      </c>
      <c r="D39" s="2" t="s">
        <v>123</v>
      </c>
      <c r="E39" s="2" t="s">
        <v>738</v>
      </c>
      <c r="F39" s="10">
        <v>7619</v>
      </c>
      <c r="G39" s="10">
        <v>841.52</v>
      </c>
      <c r="H39" s="10">
        <v>1.23</v>
      </c>
    </row>
    <row r="40" spans="2:8">
      <c r="B40" s="2" t="s">
        <v>3186</v>
      </c>
      <c r="C40" s="7" t="s">
        <v>29</v>
      </c>
      <c r="D40" s="2" t="s">
        <v>118</v>
      </c>
      <c r="E40" s="2" t="s">
        <v>831</v>
      </c>
      <c r="F40" s="10">
        <v>93192</v>
      </c>
      <c r="G40" s="10">
        <v>824.47</v>
      </c>
      <c r="H40" s="10">
        <v>1.2</v>
      </c>
    </row>
    <row r="41" spans="2:8">
      <c r="B41" s="2" t="s">
        <v>3100</v>
      </c>
      <c r="C41" s="7" t="s">
        <v>29</v>
      </c>
      <c r="D41" s="2" t="s">
        <v>112</v>
      </c>
      <c r="E41" s="2" t="s">
        <v>908</v>
      </c>
      <c r="F41" s="10">
        <v>291474</v>
      </c>
      <c r="G41" s="10">
        <v>772.41</v>
      </c>
      <c r="H41" s="10">
        <v>1.1200000000000001</v>
      </c>
    </row>
    <row r="42" spans="2:8">
      <c r="B42" s="2" t="s">
        <v>3172</v>
      </c>
      <c r="C42" s="7" t="s">
        <v>29</v>
      </c>
      <c r="D42" s="2" t="s">
        <v>824</v>
      </c>
      <c r="E42" s="2" t="s">
        <v>833</v>
      </c>
      <c r="F42" s="10">
        <v>61970</v>
      </c>
      <c r="G42" s="10">
        <v>772.15</v>
      </c>
      <c r="H42" s="10">
        <v>1.1200000000000001</v>
      </c>
    </row>
    <row r="43" spans="2:8">
      <c r="B43" s="2" t="s">
        <v>2867</v>
      </c>
      <c r="C43" s="7" t="s">
        <v>29</v>
      </c>
      <c r="D43" s="2" t="s">
        <v>101</v>
      </c>
      <c r="E43" s="2" t="s">
        <v>113</v>
      </c>
      <c r="F43" s="10">
        <v>90167</v>
      </c>
      <c r="G43" s="10">
        <v>742.21</v>
      </c>
      <c r="H43" s="10">
        <v>1.08</v>
      </c>
    </row>
    <row r="44" spans="2:8">
      <c r="B44" s="2" t="s">
        <v>3392</v>
      </c>
      <c r="C44" s="7" t="s">
        <v>29</v>
      </c>
      <c r="D44" s="2" t="s">
        <v>108</v>
      </c>
      <c r="E44" s="2" t="s">
        <v>921</v>
      </c>
      <c r="F44" s="10">
        <v>40888</v>
      </c>
      <c r="G44" s="10">
        <v>732.22</v>
      </c>
      <c r="H44" s="10">
        <v>1.07</v>
      </c>
    </row>
    <row r="45" spans="2:8">
      <c r="B45" s="2" t="s">
        <v>3250</v>
      </c>
      <c r="C45" s="7" t="s">
        <v>29</v>
      </c>
      <c r="D45" s="2" t="s">
        <v>115</v>
      </c>
      <c r="E45" s="2" t="s">
        <v>1104</v>
      </c>
      <c r="F45" s="10">
        <v>7023</v>
      </c>
      <c r="G45" s="10">
        <v>726.88</v>
      </c>
      <c r="H45" s="10">
        <v>1.06</v>
      </c>
    </row>
    <row r="46" spans="2:8">
      <c r="B46" s="2" t="s">
        <v>3163</v>
      </c>
      <c r="C46" s="7" t="s">
        <v>29</v>
      </c>
      <c r="D46" s="2" t="s">
        <v>123</v>
      </c>
      <c r="E46" s="2" t="s">
        <v>748</v>
      </c>
      <c r="F46" s="10">
        <v>24292</v>
      </c>
      <c r="G46" s="10">
        <v>724.24</v>
      </c>
      <c r="H46" s="10">
        <v>1.05</v>
      </c>
    </row>
    <row r="47" spans="2:8">
      <c r="B47" s="2" t="s">
        <v>3199</v>
      </c>
      <c r="C47" s="7" t="s">
        <v>29</v>
      </c>
      <c r="D47" s="2" t="s">
        <v>729</v>
      </c>
      <c r="E47" s="2" t="s">
        <v>730</v>
      </c>
      <c r="F47" s="10">
        <v>14570</v>
      </c>
      <c r="G47" s="10">
        <v>710.67</v>
      </c>
      <c r="H47" s="10">
        <v>1.03</v>
      </c>
    </row>
    <row r="48" spans="2:8">
      <c r="B48" s="2" t="s">
        <v>3422</v>
      </c>
      <c r="C48" s="7" t="s">
        <v>29</v>
      </c>
      <c r="D48" s="2" t="s">
        <v>95</v>
      </c>
      <c r="E48" s="2" t="s">
        <v>912</v>
      </c>
      <c r="F48" s="10">
        <v>29092</v>
      </c>
      <c r="G48" s="10">
        <v>674.93</v>
      </c>
      <c r="H48" s="10">
        <v>0.98</v>
      </c>
    </row>
    <row r="49" spans="2:8">
      <c r="B49" s="2" t="s">
        <v>3423</v>
      </c>
      <c r="C49" s="7" t="s">
        <v>29</v>
      </c>
      <c r="D49" s="2" t="s">
        <v>90</v>
      </c>
      <c r="E49" s="2" t="s">
        <v>1105</v>
      </c>
      <c r="F49" s="10">
        <v>21415</v>
      </c>
      <c r="G49" s="10">
        <v>646.15</v>
      </c>
      <c r="H49" s="10">
        <v>0.94</v>
      </c>
    </row>
    <row r="50" spans="2:8">
      <c r="B50" s="2" t="s">
        <v>3251</v>
      </c>
      <c r="C50" s="7" t="s">
        <v>29</v>
      </c>
      <c r="D50" s="2" t="s">
        <v>115</v>
      </c>
      <c r="E50" s="2" t="s">
        <v>928</v>
      </c>
      <c r="F50" s="10">
        <v>8880</v>
      </c>
      <c r="G50" s="10">
        <v>641.14</v>
      </c>
      <c r="H50" s="10">
        <v>0.93</v>
      </c>
    </row>
    <row r="51" spans="2:8">
      <c r="B51" s="2" t="s">
        <v>3412</v>
      </c>
      <c r="C51" s="7" t="s">
        <v>29</v>
      </c>
      <c r="D51" s="2" t="s">
        <v>101</v>
      </c>
      <c r="E51" s="2" t="s">
        <v>896</v>
      </c>
      <c r="F51" s="10">
        <v>37418</v>
      </c>
      <c r="G51" s="10">
        <v>623.98</v>
      </c>
      <c r="H51" s="10">
        <v>0.91</v>
      </c>
    </row>
    <row r="52" spans="2:8">
      <c r="B52" s="2" t="s">
        <v>2897</v>
      </c>
      <c r="C52" s="7" t="s">
        <v>29</v>
      </c>
      <c r="D52" s="2" t="s">
        <v>141</v>
      </c>
      <c r="E52" s="2" t="s">
        <v>142</v>
      </c>
      <c r="F52" s="10">
        <v>154201</v>
      </c>
      <c r="G52" s="10">
        <v>599.84</v>
      </c>
      <c r="H52" s="10">
        <v>0.87</v>
      </c>
    </row>
    <row r="53" spans="2:8">
      <c r="B53" s="2" t="s">
        <v>857</v>
      </c>
      <c r="C53" s="7" t="s">
        <v>29</v>
      </c>
      <c r="D53" s="2" t="s">
        <v>102</v>
      </c>
      <c r="E53" s="2" t="s">
        <v>858</v>
      </c>
      <c r="F53" s="10">
        <v>250020</v>
      </c>
      <c r="G53" s="10">
        <v>563.52</v>
      </c>
      <c r="H53" s="10">
        <v>0.82</v>
      </c>
    </row>
    <row r="54" spans="2:8">
      <c r="B54" s="2" t="s">
        <v>3424</v>
      </c>
      <c r="C54" s="7" t="s">
        <v>29</v>
      </c>
      <c r="D54" s="2" t="s">
        <v>742</v>
      </c>
      <c r="E54" s="2" t="s">
        <v>743</v>
      </c>
      <c r="F54" s="10">
        <v>21824</v>
      </c>
      <c r="G54" s="10">
        <v>562.92999999999995</v>
      </c>
      <c r="H54" s="10">
        <v>0.82</v>
      </c>
    </row>
    <row r="55" spans="2:8">
      <c r="B55" s="2" t="s">
        <v>2876</v>
      </c>
      <c r="C55" s="7" t="s">
        <v>29</v>
      </c>
      <c r="D55" s="2" t="s">
        <v>105</v>
      </c>
      <c r="E55" s="2" t="s">
        <v>171</v>
      </c>
      <c r="F55" s="10">
        <v>6624</v>
      </c>
      <c r="G55" s="10">
        <v>559.6</v>
      </c>
      <c r="H55" s="10">
        <v>0.81</v>
      </c>
    </row>
    <row r="56" spans="2:8">
      <c r="B56" s="2" t="s">
        <v>2879</v>
      </c>
      <c r="C56" s="7" t="s">
        <v>29</v>
      </c>
      <c r="D56" s="2" t="s">
        <v>96</v>
      </c>
      <c r="E56" s="2" t="s">
        <v>159</v>
      </c>
      <c r="F56" s="10">
        <v>46154</v>
      </c>
      <c r="G56" s="10">
        <v>538.62</v>
      </c>
      <c r="H56" s="10">
        <v>0.78</v>
      </c>
    </row>
    <row r="57" spans="2:8">
      <c r="B57" s="2" t="s">
        <v>3252</v>
      </c>
      <c r="C57" s="7" t="s">
        <v>29</v>
      </c>
      <c r="D57" s="2" t="s">
        <v>109</v>
      </c>
      <c r="E57" s="2" t="s">
        <v>737</v>
      </c>
      <c r="F57" s="10">
        <v>39257</v>
      </c>
      <c r="G57" s="10">
        <v>530.75</v>
      </c>
      <c r="H57" s="10">
        <v>0.77</v>
      </c>
    </row>
    <row r="58" spans="2:8">
      <c r="B58" s="2" t="s">
        <v>3253</v>
      </c>
      <c r="C58" s="7" t="s">
        <v>29</v>
      </c>
      <c r="D58" s="2" t="s">
        <v>109</v>
      </c>
      <c r="E58" s="2" t="s">
        <v>910</v>
      </c>
      <c r="F58" s="10">
        <v>36226</v>
      </c>
      <c r="G58" s="10">
        <v>499.52</v>
      </c>
      <c r="H58" s="10">
        <v>0.73</v>
      </c>
    </row>
    <row r="59" spans="2:8">
      <c r="B59" s="2" t="s">
        <v>3413</v>
      </c>
      <c r="C59" s="7" t="s">
        <v>29</v>
      </c>
      <c r="D59" s="2" t="s">
        <v>834</v>
      </c>
      <c r="E59" s="2" t="s">
        <v>905</v>
      </c>
      <c r="F59" s="10">
        <v>28932</v>
      </c>
      <c r="G59" s="10">
        <v>479.87</v>
      </c>
      <c r="H59" s="10">
        <v>0.7</v>
      </c>
    </row>
    <row r="60" spans="2:8">
      <c r="B60" s="2" t="s">
        <v>826</v>
      </c>
      <c r="C60" s="7" t="s">
        <v>29</v>
      </c>
      <c r="D60" s="2" t="s">
        <v>101</v>
      </c>
      <c r="E60" s="2" t="s">
        <v>827</v>
      </c>
      <c r="F60" s="10">
        <v>211271</v>
      </c>
      <c r="G60" s="10">
        <v>432.05</v>
      </c>
      <c r="H60" s="10">
        <v>0.63</v>
      </c>
    </row>
    <row r="61" spans="2:8">
      <c r="B61" s="2" t="s">
        <v>2892</v>
      </c>
      <c r="C61" s="7" t="s">
        <v>29</v>
      </c>
      <c r="D61" s="2" t="s">
        <v>97</v>
      </c>
      <c r="E61" s="2" t="s">
        <v>153</v>
      </c>
      <c r="F61" s="10">
        <v>41916</v>
      </c>
      <c r="G61" s="10">
        <v>430.02</v>
      </c>
      <c r="H61" s="10">
        <v>0.63</v>
      </c>
    </row>
    <row r="62" spans="2:8">
      <c r="B62" s="2" t="s">
        <v>3207</v>
      </c>
      <c r="C62" s="7" t="s">
        <v>29</v>
      </c>
      <c r="D62" s="2" t="s">
        <v>105</v>
      </c>
      <c r="E62" s="2" t="s">
        <v>894</v>
      </c>
      <c r="F62" s="10">
        <v>47905</v>
      </c>
      <c r="G62" s="10">
        <v>411.98</v>
      </c>
      <c r="H62" s="10">
        <v>0.6</v>
      </c>
    </row>
    <row r="63" spans="2:8">
      <c r="B63" s="2" t="s">
        <v>3414</v>
      </c>
      <c r="C63" s="7" t="s">
        <v>29</v>
      </c>
      <c r="D63" s="2" t="s">
        <v>834</v>
      </c>
      <c r="E63" s="2" t="s">
        <v>835</v>
      </c>
      <c r="F63" s="10">
        <v>69247</v>
      </c>
      <c r="G63" s="10">
        <v>363.48</v>
      </c>
      <c r="H63" s="10">
        <v>0.53</v>
      </c>
    </row>
    <row r="64" spans="2:8">
      <c r="B64" s="2" t="s">
        <v>3256</v>
      </c>
      <c r="C64" s="7" t="s">
        <v>29</v>
      </c>
      <c r="D64" s="2" t="s">
        <v>115</v>
      </c>
      <c r="E64" s="2" t="s">
        <v>845</v>
      </c>
      <c r="F64" s="10">
        <v>134678</v>
      </c>
      <c r="G64" s="10">
        <v>357.44</v>
      </c>
      <c r="H64" s="10">
        <v>0.52</v>
      </c>
    </row>
    <row r="65" spans="2:8" ht="13">
      <c r="B65" s="4" t="s">
        <v>2700</v>
      </c>
    </row>
    <row r="66" spans="2:8">
      <c r="B66" s="2" t="s">
        <v>11</v>
      </c>
      <c r="C66" s="7" t="s">
        <v>11</v>
      </c>
      <c r="D66" s="2" t="s">
        <v>11</v>
      </c>
      <c r="E66" s="2" t="s">
        <v>11</v>
      </c>
      <c r="F66" s="10" t="s">
        <v>11</v>
      </c>
      <c r="G66" s="10" t="s">
        <v>11</v>
      </c>
      <c r="H66" s="10" t="s">
        <v>11</v>
      </c>
    </row>
    <row r="67" spans="2:8" ht="13">
      <c r="B67" s="4" t="s">
        <v>12</v>
      </c>
      <c r="C67" s="9"/>
      <c r="D67" s="4"/>
      <c r="E67" s="4"/>
      <c r="F67" s="12"/>
      <c r="G67" s="12">
        <f>SUM(G12:G66)</f>
        <v>68664.400000000009</v>
      </c>
      <c r="H67" s="12">
        <f>SUM(H12:H66)</f>
        <v>99.949999999999974</v>
      </c>
    </row>
    <row r="68" spans="2:8" ht="13">
      <c r="B68" s="5" t="s">
        <v>1</v>
      </c>
      <c r="C68" s="8" t="s">
        <v>2</v>
      </c>
      <c r="D68" s="5" t="s">
        <v>14</v>
      </c>
      <c r="E68" s="5" t="s">
        <v>4</v>
      </c>
      <c r="F68" s="11" t="s">
        <v>5</v>
      </c>
      <c r="G68" s="11" t="s">
        <v>6</v>
      </c>
      <c r="H68" s="11" t="s">
        <v>7</v>
      </c>
    </row>
    <row r="69" spans="2:8" ht="13">
      <c r="B69" s="4" t="s">
        <v>15</v>
      </c>
    </row>
    <row r="70" spans="2:8" ht="13">
      <c r="B70" s="4" t="s">
        <v>10</v>
      </c>
    </row>
    <row r="71" spans="2:8" ht="13">
      <c r="B71" s="4" t="s">
        <v>16</v>
      </c>
    </row>
    <row r="72" spans="2:8">
      <c r="B72" s="2" t="s">
        <v>11</v>
      </c>
      <c r="C72" s="7" t="s">
        <v>11</v>
      </c>
      <c r="D72" s="2" t="s">
        <v>11</v>
      </c>
      <c r="E72" s="2" t="s">
        <v>11</v>
      </c>
      <c r="F72" s="10" t="s">
        <v>11</v>
      </c>
      <c r="G72" s="10" t="s">
        <v>11</v>
      </c>
      <c r="H72" s="10" t="s">
        <v>11</v>
      </c>
    </row>
    <row r="73" spans="2:8" ht="13">
      <c r="B73" s="4" t="s">
        <v>20</v>
      </c>
      <c r="C73" s="9"/>
      <c r="D73" s="4"/>
      <c r="E73" s="4"/>
      <c r="F73" s="12"/>
      <c r="G73" s="12">
        <f>SUM(G68:G72)</f>
        <v>0</v>
      </c>
      <c r="H73" s="12">
        <f>SUM(H68:H72)</f>
        <v>0</v>
      </c>
    </row>
    <row r="74" spans="2:8" ht="13">
      <c r="B74" s="4" t="s">
        <v>21</v>
      </c>
    </row>
    <row r="75" spans="2:8">
      <c r="B75" s="2" t="s">
        <v>11</v>
      </c>
      <c r="C75" s="7" t="s">
        <v>11</v>
      </c>
      <c r="D75" s="2" t="s">
        <v>11</v>
      </c>
      <c r="E75" s="2" t="s">
        <v>11</v>
      </c>
      <c r="F75" s="10" t="s">
        <v>11</v>
      </c>
      <c r="G75" s="10" t="s">
        <v>11</v>
      </c>
      <c r="H75" s="10" t="s">
        <v>11</v>
      </c>
    </row>
    <row r="76" spans="2:8" ht="13">
      <c r="B76" s="4" t="s">
        <v>23</v>
      </c>
      <c r="C76" s="9"/>
      <c r="D76" s="4"/>
      <c r="E76" s="4"/>
      <c r="F76" s="12"/>
      <c r="G76" s="12">
        <f>SUM(G74:G75)</f>
        <v>0</v>
      </c>
      <c r="H76" s="12">
        <f>SUM(H74:H75)</f>
        <v>0</v>
      </c>
    </row>
    <row r="77" spans="2:8" ht="13">
      <c r="B77" s="4" t="s">
        <v>24</v>
      </c>
    </row>
    <row r="78" spans="2:8">
      <c r="B78" s="2" t="s">
        <v>11</v>
      </c>
      <c r="C78" s="7" t="s">
        <v>11</v>
      </c>
      <c r="D78" s="2" t="s">
        <v>11</v>
      </c>
      <c r="E78" s="2" t="s">
        <v>11</v>
      </c>
      <c r="F78" s="10" t="s">
        <v>11</v>
      </c>
      <c r="G78" s="10" t="s">
        <v>11</v>
      </c>
      <c r="H78" s="10" t="s">
        <v>11</v>
      </c>
    </row>
    <row r="79" spans="2:8" ht="13">
      <c r="B79" s="4" t="s">
        <v>25</v>
      </c>
      <c r="C79" s="9"/>
      <c r="D79" s="4"/>
      <c r="E79" s="4"/>
      <c r="F79" s="12"/>
      <c r="G79" s="12">
        <f>SUM(G77:G78)</f>
        <v>0</v>
      </c>
      <c r="H79" s="12">
        <f>SUM(H77:H78)</f>
        <v>0</v>
      </c>
    </row>
    <row r="80" spans="2:8" ht="13">
      <c r="B80" s="4" t="s">
        <v>340</v>
      </c>
    </row>
    <row r="81" spans="2:8">
      <c r="B81" s="2" t="s">
        <v>11</v>
      </c>
      <c r="C81" s="7" t="s">
        <v>11</v>
      </c>
      <c r="D81" s="2" t="s">
        <v>11</v>
      </c>
      <c r="E81" s="2" t="s">
        <v>11</v>
      </c>
      <c r="F81" s="10" t="s">
        <v>11</v>
      </c>
      <c r="G81" s="10" t="s">
        <v>11</v>
      </c>
      <c r="H81" s="10" t="s">
        <v>11</v>
      </c>
    </row>
    <row r="82" spans="2:8" ht="13">
      <c r="B82" s="4" t="s">
        <v>126</v>
      </c>
      <c r="C82" s="9"/>
      <c r="D82" s="4"/>
      <c r="E82" s="4"/>
      <c r="F82" s="12"/>
      <c r="G82" s="12">
        <f>SUM(G80:G81)</f>
        <v>0</v>
      </c>
      <c r="H82" s="12">
        <f>SUM(H80:H81)</f>
        <v>0</v>
      </c>
    </row>
    <row r="83" spans="2:8" ht="13">
      <c r="B83" s="4" t="s">
        <v>26</v>
      </c>
    </row>
    <row r="84" spans="2:8">
      <c r="B84" s="2" t="s">
        <v>11</v>
      </c>
      <c r="C84" s="7" t="s">
        <v>11</v>
      </c>
      <c r="D84" s="2" t="s">
        <v>11</v>
      </c>
      <c r="E84" s="2" t="s">
        <v>11</v>
      </c>
      <c r="F84" s="10" t="s">
        <v>11</v>
      </c>
      <c r="G84" s="10" t="s">
        <v>11</v>
      </c>
      <c r="H84" s="10" t="s">
        <v>11</v>
      </c>
    </row>
    <row r="85" spans="2:8" ht="13">
      <c r="B85" s="4" t="s">
        <v>125</v>
      </c>
      <c r="C85" s="9"/>
      <c r="D85" s="4"/>
      <c r="E85" s="4"/>
      <c r="F85" s="12"/>
      <c r="G85" s="12">
        <f>SUM(G83:G84)</f>
        <v>0</v>
      </c>
      <c r="H85" s="12">
        <f>SUM(H83:H84)</f>
        <v>0</v>
      </c>
    </row>
    <row r="86" spans="2:8" ht="13">
      <c r="B86" s="4" t="s">
        <v>27</v>
      </c>
    </row>
    <row r="87" spans="2:8">
      <c r="B87" s="2" t="s">
        <v>11</v>
      </c>
      <c r="C87" s="7" t="s">
        <v>11</v>
      </c>
      <c r="D87" s="2" t="s">
        <v>11</v>
      </c>
      <c r="E87" s="2" t="s">
        <v>11</v>
      </c>
      <c r="F87" s="10" t="s">
        <v>11</v>
      </c>
      <c r="G87" s="10" t="s">
        <v>11</v>
      </c>
      <c r="H87" s="10" t="s">
        <v>11</v>
      </c>
    </row>
    <row r="88" spans="2:8" ht="13">
      <c r="B88" s="4" t="s">
        <v>28</v>
      </c>
      <c r="C88" s="9"/>
      <c r="D88" s="4"/>
      <c r="E88" s="4"/>
      <c r="F88" s="12"/>
      <c r="G88" s="12">
        <f>SUM(G86:G87)</f>
        <v>0</v>
      </c>
      <c r="H88" s="12">
        <f>SUM(H86:H87)</f>
        <v>0</v>
      </c>
    </row>
    <row r="89" spans="2:8" ht="13">
      <c r="B89" s="4" t="s">
        <v>128</v>
      </c>
    </row>
    <row r="90" spans="2:8">
      <c r="B90" s="2" t="s">
        <v>11</v>
      </c>
      <c r="C90" s="7" t="s">
        <v>11</v>
      </c>
      <c r="D90" s="2" t="s">
        <v>11</v>
      </c>
      <c r="E90" s="2" t="s">
        <v>11</v>
      </c>
      <c r="F90" s="10" t="s">
        <v>11</v>
      </c>
      <c r="G90" s="10" t="s">
        <v>11</v>
      </c>
      <c r="H90" s="10" t="s">
        <v>11</v>
      </c>
    </row>
    <row r="91" spans="2:8" ht="13">
      <c r="B91" s="4" t="s">
        <v>30</v>
      </c>
      <c r="C91" s="9"/>
      <c r="D91" s="4"/>
      <c r="E91" s="4"/>
      <c r="F91" s="12"/>
      <c r="G91" s="12">
        <f>SUM(G89:G90)</f>
        <v>0</v>
      </c>
      <c r="H91" s="12">
        <f>SUM(H89:H90)</f>
        <v>0</v>
      </c>
    </row>
    <row r="92" spans="2:8" ht="13">
      <c r="B92" s="4" t="s">
        <v>129</v>
      </c>
    </row>
    <row r="93" spans="2:8">
      <c r="B93" s="2" t="s">
        <v>11</v>
      </c>
      <c r="C93" s="7" t="s">
        <v>11</v>
      </c>
      <c r="D93" s="2" t="s">
        <v>11</v>
      </c>
      <c r="E93" s="2" t="s">
        <v>11</v>
      </c>
      <c r="F93" s="10" t="s">
        <v>11</v>
      </c>
      <c r="G93" s="10" t="s">
        <v>11</v>
      </c>
      <c r="H93" s="10" t="s">
        <v>11</v>
      </c>
    </row>
    <row r="94" spans="2:8" ht="13">
      <c r="B94" s="4" t="s">
        <v>31</v>
      </c>
      <c r="C94" s="9"/>
      <c r="D94" s="4"/>
      <c r="E94" s="4"/>
      <c r="F94" s="12"/>
      <c r="G94" s="12">
        <f>SUM(G92:G93)</f>
        <v>0</v>
      </c>
      <c r="H94" s="12">
        <f>SUM(H92:H93)</f>
        <v>0</v>
      </c>
    </row>
    <row r="95" spans="2:8" ht="13">
      <c r="B95" s="4" t="s">
        <v>130</v>
      </c>
    </row>
    <row r="96" spans="2:8">
      <c r="B96" s="2" t="s">
        <v>11</v>
      </c>
      <c r="C96" s="7" t="s">
        <v>11</v>
      </c>
      <c r="D96" s="2" t="s">
        <v>11</v>
      </c>
      <c r="E96" s="2" t="s">
        <v>11</v>
      </c>
      <c r="F96" s="10" t="s">
        <v>11</v>
      </c>
      <c r="G96" s="10" t="s">
        <v>11</v>
      </c>
      <c r="H96" s="10" t="s">
        <v>11</v>
      </c>
    </row>
    <row r="97" spans="2:8" ht="13">
      <c r="B97" s="4" t="s">
        <v>124</v>
      </c>
      <c r="C97" s="9"/>
      <c r="D97" s="4"/>
      <c r="E97" s="4"/>
      <c r="F97" s="12"/>
      <c r="G97" s="12">
        <f>SUM(G95:G96)</f>
        <v>0</v>
      </c>
      <c r="H97" s="12">
        <f>SUM(H95:H96)</f>
        <v>0</v>
      </c>
    </row>
    <row r="98" spans="2:8" ht="13">
      <c r="B98" s="4" t="s">
        <v>131</v>
      </c>
    </row>
    <row r="99" spans="2:8">
      <c r="B99" s="2" t="s">
        <v>11</v>
      </c>
      <c r="C99" s="7" t="s">
        <v>11</v>
      </c>
      <c r="D99" s="2" t="s">
        <v>11</v>
      </c>
      <c r="E99" s="2" t="s">
        <v>11</v>
      </c>
      <c r="F99" s="10" t="s">
        <v>11</v>
      </c>
      <c r="G99" s="10" t="s">
        <v>11</v>
      </c>
      <c r="H99" s="10" t="s">
        <v>11</v>
      </c>
    </row>
    <row r="100" spans="2:8" ht="13">
      <c r="B100" s="4" t="s">
        <v>13</v>
      </c>
      <c r="C100" s="9"/>
      <c r="D100" s="4"/>
      <c r="E100" s="4"/>
      <c r="F100" s="12"/>
      <c r="G100" s="12">
        <f>SUM(G98:G99)</f>
        <v>0</v>
      </c>
      <c r="H100" s="12">
        <f>SUM(H98:H99)</f>
        <v>0</v>
      </c>
    </row>
    <row r="101" spans="2:8" ht="13">
      <c r="B101" s="4" t="s">
        <v>132</v>
      </c>
      <c r="C101" s="9"/>
      <c r="D101" s="4"/>
      <c r="E101" s="4"/>
      <c r="F101" s="12"/>
      <c r="G101" s="12">
        <v>8.36</v>
      </c>
      <c r="H101" s="12">
        <v>0.01</v>
      </c>
    </row>
    <row r="102" spans="2:8" ht="13">
      <c r="B102" s="4" t="s">
        <v>32</v>
      </c>
      <c r="C102" s="9"/>
      <c r="D102" s="4"/>
      <c r="E102" s="4"/>
      <c r="F102" s="12"/>
      <c r="G102" s="12">
        <v>68672.759999999995</v>
      </c>
      <c r="H102" s="12">
        <v>99.96</v>
      </c>
    </row>
    <row r="103" spans="2:8" ht="13">
      <c r="B103" s="4" t="s">
        <v>33</v>
      </c>
      <c r="C103" s="9"/>
      <c r="D103" s="4"/>
      <c r="E103" s="4"/>
      <c r="F103" s="12"/>
      <c r="G103" s="12">
        <v>6.8863193000003236</v>
      </c>
      <c r="H103" s="12">
        <v>4.0000000000006253E-2</v>
      </c>
    </row>
    <row r="104" spans="2:8" ht="13">
      <c r="B104" s="4" t="s">
        <v>34</v>
      </c>
      <c r="C104" s="9"/>
      <c r="D104" s="4"/>
      <c r="E104" s="4"/>
      <c r="F104" s="12"/>
      <c r="G104" s="12">
        <v>68679.646319299995</v>
      </c>
      <c r="H104" s="12">
        <v>100</v>
      </c>
    </row>
    <row r="105" spans="2:8">
      <c r="B105" s="2" t="s">
        <v>35</v>
      </c>
    </row>
    <row r="106" spans="2:8" ht="13">
      <c r="B106" s="4" t="s">
        <v>36</v>
      </c>
    </row>
    <row r="107" spans="2:8" ht="13">
      <c r="B107" s="4" t="s">
        <v>37</v>
      </c>
      <c r="C107" s="7" t="s">
        <v>1793</v>
      </c>
    </row>
    <row r="108" spans="2:8" ht="13">
      <c r="B108" s="4" t="s">
        <v>40</v>
      </c>
      <c r="C108" s="7" t="s">
        <v>39</v>
      </c>
    </row>
    <row r="109" spans="2:8" ht="13">
      <c r="B109" s="4" t="s">
        <v>699</v>
      </c>
      <c r="C109" s="7" t="s">
        <v>39</v>
      </c>
    </row>
    <row r="110" spans="2:8" ht="13">
      <c r="B110" s="4" t="s">
        <v>41</v>
      </c>
      <c r="C110" s="7" t="s">
        <v>42</v>
      </c>
    </row>
    <row r="111" spans="2:8" ht="13">
      <c r="B111" s="4" t="s">
        <v>2325</v>
      </c>
      <c r="C111" s="9"/>
    </row>
    <row r="112" spans="2:8" ht="13">
      <c r="B112" s="4" t="s">
        <v>2326</v>
      </c>
      <c r="C112" s="9"/>
    </row>
    <row r="113" spans="2:4" ht="13">
      <c r="B113" s="4" t="s">
        <v>3041</v>
      </c>
      <c r="C113" s="9"/>
    </row>
    <row r="114" spans="2:4">
      <c r="B114" s="2" t="s">
        <v>43</v>
      </c>
    </row>
    <row r="115" spans="2:4">
      <c r="B115" s="2" t="s">
        <v>807</v>
      </c>
    </row>
    <row r="118" spans="2:4" ht="14.5">
      <c r="B118" s="71" t="s">
        <v>2074</v>
      </c>
      <c r="C118" s="72"/>
    </row>
    <row r="119" spans="2:4" ht="14.5">
      <c r="B119" s="71" t="s">
        <v>808</v>
      </c>
      <c r="C119" s="73" t="s">
        <v>809</v>
      </c>
    </row>
    <row r="120" spans="2:4" ht="14.5">
      <c r="B120" s="16" t="s">
        <v>810</v>
      </c>
      <c r="C120" s="17" t="s">
        <v>811</v>
      </c>
    </row>
    <row r="121" spans="2:4" ht="14.5">
      <c r="B121" s="16" t="s">
        <v>812</v>
      </c>
      <c r="C121" s="17" t="s">
        <v>811</v>
      </c>
    </row>
    <row r="122" spans="2:4" ht="14.5">
      <c r="B122" s="16" t="s">
        <v>813</v>
      </c>
      <c r="C122" s="17" t="s">
        <v>811</v>
      </c>
    </row>
    <row r="123" spans="2:4" ht="14.5">
      <c r="B123" s="16" t="s">
        <v>814</v>
      </c>
      <c r="C123" s="17" t="s">
        <v>811</v>
      </c>
    </row>
    <row r="124" spans="2:4" ht="14.5">
      <c r="B124" s="16" t="s">
        <v>815</v>
      </c>
      <c r="C124" s="17" t="s">
        <v>811</v>
      </c>
    </row>
    <row r="125" spans="2:4" ht="14.5">
      <c r="B125" s="16" t="s">
        <v>816</v>
      </c>
      <c r="C125" s="17" t="s">
        <v>811</v>
      </c>
    </row>
    <row r="126" spans="2:4" ht="14.5">
      <c r="B126" s="71" t="s">
        <v>817</v>
      </c>
      <c r="C126" s="72" t="s">
        <v>811</v>
      </c>
    </row>
    <row r="128" spans="2:4" ht="14.5">
      <c r="B128" s="16" t="s">
        <v>52</v>
      </c>
      <c r="C128" s="17"/>
      <c r="D128" s="16"/>
    </row>
    <row r="129" spans="2:7" ht="29">
      <c r="B129" s="20" t="s">
        <v>53</v>
      </c>
      <c r="C129" s="18" t="s">
        <v>54</v>
      </c>
      <c r="D129" s="20" t="s">
        <v>55</v>
      </c>
    </row>
    <row r="130" spans="2:7" ht="14.5">
      <c r="B130" s="16" t="s">
        <v>39</v>
      </c>
      <c r="C130" s="17" t="s">
        <v>39</v>
      </c>
      <c r="D130" s="16" t="s">
        <v>39</v>
      </c>
    </row>
    <row r="132" spans="2:7" ht="13">
      <c r="B132" s="24" t="s">
        <v>56</v>
      </c>
      <c r="C132" s="25">
        <v>46326</v>
      </c>
      <c r="D132" s="14"/>
      <c r="E132" s="13"/>
      <c r="F132" s="30"/>
    </row>
    <row r="133" spans="2:7" ht="13">
      <c r="B133" s="24" t="s">
        <v>57</v>
      </c>
      <c r="C133" s="26" t="s">
        <v>58</v>
      </c>
      <c r="D133" s="24" t="s">
        <v>59</v>
      </c>
      <c r="E133" s="27" t="s">
        <v>60</v>
      </c>
      <c r="F133" s="29" t="s">
        <v>61</v>
      </c>
      <c r="G133" s="12"/>
    </row>
    <row r="134" spans="2:7">
      <c r="B134" s="22" t="s">
        <v>39</v>
      </c>
      <c r="C134" s="23" t="s">
        <v>39</v>
      </c>
      <c r="D134" s="22" t="s">
        <v>39</v>
      </c>
      <c r="E134" s="19" t="s">
        <v>39</v>
      </c>
      <c r="F134" s="28" t="s">
        <v>39</v>
      </c>
    </row>
    <row r="137" spans="2:7" ht="13">
      <c r="B137" s="4" t="s">
        <v>62</v>
      </c>
    </row>
    <row r="138" spans="2:7" ht="13">
      <c r="B138" s="4"/>
    </row>
    <row r="139" spans="2:7" ht="13">
      <c r="B139" s="4" t="s">
        <v>1810</v>
      </c>
    </row>
    <row r="140" spans="2:7" ht="13">
      <c r="B140" s="24" t="s">
        <v>63</v>
      </c>
      <c r="C140" s="26" t="s">
        <v>64</v>
      </c>
      <c r="D140" s="4"/>
    </row>
    <row r="141" spans="2:7">
      <c r="B141" s="14" t="s">
        <v>39</v>
      </c>
      <c r="C141" s="15" t="s">
        <v>39</v>
      </c>
    </row>
    <row r="143" spans="2:7" ht="13">
      <c r="B143" s="24" t="s">
        <v>65</v>
      </c>
      <c r="C143" s="26" t="s">
        <v>64</v>
      </c>
    </row>
    <row r="144" spans="2:7">
      <c r="B144" s="14" t="s">
        <v>39</v>
      </c>
      <c r="C144" s="15" t="s">
        <v>39</v>
      </c>
    </row>
    <row r="146" spans="2:7" ht="13">
      <c r="B146" s="24" t="s">
        <v>66</v>
      </c>
      <c r="C146" s="26" t="s">
        <v>67</v>
      </c>
    </row>
    <row r="147" spans="2:7">
      <c r="B147" s="14" t="s">
        <v>39</v>
      </c>
      <c r="C147" s="15" t="s">
        <v>39</v>
      </c>
    </row>
    <row r="149" spans="2:7" ht="13">
      <c r="B149" s="27" t="s">
        <v>68</v>
      </c>
      <c r="C149" s="26" t="s">
        <v>67</v>
      </c>
    </row>
    <row r="150" spans="2:7">
      <c r="B150" s="13" t="s">
        <v>39</v>
      </c>
      <c r="C150" s="15" t="s">
        <v>39</v>
      </c>
    </row>
    <row r="152" spans="2:7" ht="13">
      <c r="B152" s="24" t="s">
        <v>69</v>
      </c>
      <c r="C152" s="26" t="s">
        <v>39</v>
      </c>
    </row>
    <row r="154" spans="2:7" ht="13">
      <c r="B154" s="24" t="s">
        <v>70</v>
      </c>
      <c r="C154" s="25">
        <v>46326</v>
      </c>
      <c r="D154" s="14"/>
      <c r="E154" s="13"/>
      <c r="F154" s="30"/>
    </row>
    <row r="155" spans="2:7" ht="13">
      <c r="B155" s="24" t="s">
        <v>57</v>
      </c>
      <c r="C155" s="26" t="s">
        <v>58</v>
      </c>
      <c r="D155" s="24" t="s">
        <v>59</v>
      </c>
      <c r="E155" s="27" t="s">
        <v>60</v>
      </c>
      <c r="F155" s="29" t="s">
        <v>61</v>
      </c>
      <c r="G155" s="12"/>
    </row>
    <row r="156" spans="2:7">
      <c r="B156" s="22" t="s">
        <v>39</v>
      </c>
      <c r="C156" s="23" t="s">
        <v>39</v>
      </c>
      <c r="D156" s="22" t="s">
        <v>39</v>
      </c>
      <c r="E156" s="19" t="s">
        <v>39</v>
      </c>
      <c r="F156" s="28" t="s">
        <v>39</v>
      </c>
    </row>
    <row r="157" spans="2:7" ht="13">
      <c r="B157" s="4" t="s">
        <v>62</v>
      </c>
    </row>
    <row r="158" spans="2:7" ht="13">
      <c r="B158" s="4"/>
    </row>
    <row r="159" spans="2:7" ht="13">
      <c r="B159" s="4" t="s">
        <v>1810</v>
      </c>
    </row>
    <row r="160" spans="2:7" ht="13">
      <c r="B160" s="24" t="s">
        <v>63</v>
      </c>
      <c r="C160" s="26" t="s">
        <v>64</v>
      </c>
      <c r="D160" s="4"/>
    </row>
    <row r="161" spans="2:3">
      <c r="B161" s="14" t="s">
        <v>39</v>
      </c>
      <c r="C161" s="15" t="s">
        <v>39</v>
      </c>
    </row>
    <row r="163" spans="2:3" ht="13">
      <c r="B163" s="24" t="s">
        <v>65</v>
      </c>
      <c r="C163" s="26" t="s">
        <v>64</v>
      </c>
    </row>
    <row r="164" spans="2:3">
      <c r="B164" s="14" t="s">
        <v>39</v>
      </c>
      <c r="C164" s="15" t="s">
        <v>39</v>
      </c>
    </row>
    <row r="166" spans="2:3" ht="13">
      <c r="B166" s="24" t="s">
        <v>66</v>
      </c>
      <c r="C166" s="26" t="s">
        <v>67</v>
      </c>
    </row>
    <row r="167" spans="2:3">
      <c r="B167" s="14" t="s">
        <v>39</v>
      </c>
      <c r="C167" s="15" t="s">
        <v>39</v>
      </c>
    </row>
    <row r="169" spans="2:3" ht="13">
      <c r="B169" s="27" t="s">
        <v>68</v>
      </c>
      <c r="C169" s="26" t="s">
        <v>67</v>
      </c>
    </row>
    <row r="170" spans="2:3">
      <c r="B170" s="13" t="s">
        <v>39</v>
      </c>
      <c r="C170" s="15" t="s">
        <v>39</v>
      </c>
    </row>
    <row r="172" spans="2:3" ht="13">
      <c r="B172" s="24" t="s">
        <v>69</v>
      </c>
      <c r="C172" s="26" t="s">
        <v>39</v>
      </c>
    </row>
    <row r="175" spans="2:3" ht="13">
      <c r="B175" s="4" t="s">
        <v>1811</v>
      </c>
    </row>
    <row r="177" spans="2:80" ht="13">
      <c r="B177" s="24" t="s">
        <v>57</v>
      </c>
      <c r="C177" s="26" t="s">
        <v>71</v>
      </c>
      <c r="D177" s="24" t="s">
        <v>72</v>
      </c>
      <c r="E177" s="24" t="s">
        <v>73</v>
      </c>
      <c r="F177" s="12"/>
    </row>
    <row r="178" spans="2:80">
      <c r="B178" s="14" t="s">
        <v>39</v>
      </c>
      <c r="C178" s="15" t="s">
        <v>39</v>
      </c>
      <c r="D178" s="14" t="s">
        <v>39</v>
      </c>
      <c r="E178" s="14" t="s">
        <v>39</v>
      </c>
    </row>
    <row r="181" spans="2:80" ht="13">
      <c r="B181" s="4" t="s">
        <v>74</v>
      </c>
      <c r="C181" s="9" t="s">
        <v>39</v>
      </c>
      <c r="D181" s="4"/>
      <c r="E181" s="4"/>
      <c r="F181" s="12"/>
      <c r="G181" s="12"/>
      <c r="H181" s="12"/>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row>
    <row r="183" spans="2:80" ht="13">
      <c r="B183" s="4" t="s">
        <v>1812</v>
      </c>
    </row>
    <row r="185" spans="2:80" ht="13">
      <c r="B185" s="24" t="s">
        <v>75</v>
      </c>
      <c r="C185" s="26" t="s">
        <v>64</v>
      </c>
      <c r="D185" s="4"/>
    </row>
    <row r="186" spans="2:80">
      <c r="B186" s="14" t="s">
        <v>39</v>
      </c>
      <c r="C186" s="15" t="s">
        <v>39</v>
      </c>
    </row>
    <row r="189" spans="2:80" ht="13">
      <c r="B189" s="24" t="s">
        <v>76</v>
      </c>
      <c r="C189" s="26" t="s">
        <v>77</v>
      </c>
      <c r="D189" s="4"/>
    </row>
    <row r="190" spans="2:80">
      <c r="B190" s="14" t="s">
        <v>39</v>
      </c>
      <c r="C190" s="15" t="s">
        <v>39</v>
      </c>
    </row>
    <row r="193" spans="2:80" ht="13">
      <c r="B193" s="4" t="s">
        <v>78</v>
      </c>
    </row>
    <row r="196" spans="2:80" ht="13">
      <c r="B196" s="4" t="s">
        <v>1813</v>
      </c>
    </row>
    <row r="198" spans="2:80" ht="13">
      <c r="B198" s="24" t="s">
        <v>57</v>
      </c>
      <c r="C198" s="26" t="s">
        <v>79</v>
      </c>
      <c r="D198" s="24" t="s">
        <v>71</v>
      </c>
      <c r="E198" s="24" t="s">
        <v>72</v>
      </c>
      <c r="F198" s="29" t="s">
        <v>73</v>
      </c>
      <c r="G198" s="12"/>
    </row>
    <row r="199" spans="2:80">
      <c r="B199" s="14" t="s">
        <v>39</v>
      </c>
      <c r="C199" s="15" t="s">
        <v>39</v>
      </c>
      <c r="D199" s="14" t="s">
        <v>39</v>
      </c>
      <c r="E199" s="14" t="s">
        <v>39</v>
      </c>
      <c r="F199" s="21" t="s">
        <v>39</v>
      </c>
    </row>
    <row r="202" spans="2:80" ht="13">
      <c r="B202" s="4" t="s">
        <v>74</v>
      </c>
      <c r="C202" s="9" t="s">
        <v>39</v>
      </c>
      <c r="D202" s="4"/>
      <c r="E202" s="4"/>
      <c r="F202" s="12"/>
      <c r="G202" s="12"/>
      <c r="H202" s="12"/>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row>
    <row r="204" spans="2:80" ht="13">
      <c r="B204" s="4" t="s">
        <v>1812</v>
      </c>
    </row>
    <row r="206" spans="2:80" ht="13">
      <c r="B206" s="24" t="s">
        <v>75</v>
      </c>
      <c r="C206" s="26" t="s">
        <v>64</v>
      </c>
      <c r="D206" s="4"/>
    </row>
    <row r="207" spans="2:80">
      <c r="B207" s="14" t="s">
        <v>39</v>
      </c>
      <c r="C207" s="15" t="s">
        <v>39</v>
      </c>
    </row>
    <row r="210" spans="2:7" ht="13">
      <c r="B210" s="24" t="s">
        <v>76</v>
      </c>
      <c r="C210" s="26" t="s">
        <v>77</v>
      </c>
      <c r="D210" s="4"/>
    </row>
    <row r="211" spans="2:7">
      <c r="B211" s="14" t="s">
        <v>39</v>
      </c>
      <c r="C211" s="15" t="s">
        <v>39</v>
      </c>
    </row>
    <row r="214" spans="2:7" ht="13">
      <c r="B214" s="4" t="s">
        <v>78</v>
      </c>
    </row>
    <row r="217" spans="2:7" ht="13">
      <c r="B217" s="4" t="s">
        <v>1814</v>
      </c>
    </row>
    <row r="218" spans="2:7" ht="13">
      <c r="B218" s="24" t="s">
        <v>57</v>
      </c>
      <c r="C218" s="26" t="s">
        <v>80</v>
      </c>
      <c r="D218" s="24" t="s">
        <v>81</v>
      </c>
      <c r="E218" s="24" t="s">
        <v>82</v>
      </c>
      <c r="F218" s="29" t="s">
        <v>83</v>
      </c>
      <c r="G218" s="12"/>
    </row>
    <row r="219" spans="2:7">
      <c r="B219" s="14" t="s">
        <v>39</v>
      </c>
      <c r="C219" s="15" t="s">
        <v>39</v>
      </c>
      <c r="D219" s="14" t="s">
        <v>39</v>
      </c>
      <c r="E219" s="14" t="s">
        <v>39</v>
      </c>
      <c r="F219" s="21" t="s">
        <v>39</v>
      </c>
    </row>
    <row r="220" spans="2:7">
      <c r="B220" s="2" t="s">
        <v>127</v>
      </c>
    </row>
  </sheetData>
  <mergeCells count="3">
    <mergeCell ref="B1:E1"/>
    <mergeCell ref="C3:C7"/>
    <mergeCell ref="D3:D7"/>
  </mergeCells>
  <hyperlinks>
    <hyperlink ref="A1" location="Index!A1" display="Index" xr:uid="{F53A0F78-F917-40B6-8F1F-CD7E3507B065}"/>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443D9-8B0C-4C64-9E40-28A878FE0CF9}">
  <sheetPr codeName="Sheet41"/>
  <dimension ref="A1:CB255"/>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1458</v>
      </c>
      <c r="C1" s="255"/>
      <c r="D1" s="255"/>
      <c r="E1" s="255"/>
    </row>
    <row r="3" spans="1:9" ht="14.5">
      <c r="B3" s="68" t="s">
        <v>1458</v>
      </c>
      <c r="C3" s="256"/>
      <c r="D3" s="257"/>
      <c r="E3" s="1"/>
    </row>
    <row r="4" spans="1:9" ht="14.5">
      <c r="B4" s="74" t="s">
        <v>1459</v>
      </c>
      <c r="C4" s="256"/>
      <c r="D4" s="257"/>
      <c r="E4" s="1"/>
    </row>
    <row r="5" spans="1:9" ht="14.5">
      <c r="B5" s="74" t="s">
        <v>135</v>
      </c>
      <c r="C5" s="256"/>
      <c r="D5" s="257"/>
      <c r="E5" s="1"/>
    </row>
    <row r="6" spans="1:9" ht="14.5">
      <c r="B6" s="74" t="s">
        <v>1460</v>
      </c>
      <c r="C6" s="256"/>
      <c r="D6" s="257"/>
      <c r="E6" s="1"/>
    </row>
    <row r="7" spans="1:9" ht="14.5">
      <c r="B7" s="69" t="s">
        <v>1461</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3098</v>
      </c>
      <c r="C15" s="7" t="s">
        <v>29</v>
      </c>
      <c r="D15" s="2" t="s">
        <v>85</v>
      </c>
      <c r="E15" s="2" t="s">
        <v>707</v>
      </c>
      <c r="F15" s="10">
        <v>3475000</v>
      </c>
      <c r="G15" s="10">
        <v>24074.799999999999</v>
      </c>
      <c r="H15" s="10">
        <v>7.17</v>
      </c>
    </row>
    <row r="16" spans="1:9">
      <c r="B16" s="2" t="s">
        <v>3196</v>
      </c>
      <c r="C16" s="7" t="s">
        <v>29</v>
      </c>
      <c r="D16" s="2" t="s">
        <v>717</v>
      </c>
      <c r="E16" s="2" t="s">
        <v>718</v>
      </c>
      <c r="F16" s="10">
        <v>241903</v>
      </c>
      <c r="G16" s="10">
        <v>9365.76</v>
      </c>
      <c r="H16" s="10">
        <v>2.79</v>
      </c>
    </row>
    <row r="17" spans="2:8">
      <c r="B17" s="2" t="s">
        <v>2900</v>
      </c>
      <c r="C17" s="7" t="s">
        <v>29</v>
      </c>
      <c r="D17" s="2" t="s">
        <v>87</v>
      </c>
      <c r="E17" s="2" t="s">
        <v>88</v>
      </c>
      <c r="F17" s="10">
        <v>700000</v>
      </c>
      <c r="G17" s="10">
        <v>8154.3</v>
      </c>
      <c r="H17" s="10">
        <v>2.4300000000000002</v>
      </c>
    </row>
    <row r="18" spans="2:8">
      <c r="B18" s="2" t="s">
        <v>3252</v>
      </c>
      <c r="C18" s="7" t="s">
        <v>29</v>
      </c>
      <c r="D18" s="2" t="s">
        <v>109</v>
      </c>
      <c r="E18" s="2" t="s">
        <v>737</v>
      </c>
      <c r="F18" s="10">
        <v>593999</v>
      </c>
      <c r="G18" s="10">
        <v>8030.87</v>
      </c>
      <c r="H18" s="10">
        <v>2.39</v>
      </c>
    </row>
    <row r="19" spans="2:8">
      <c r="B19" s="2" t="s">
        <v>2902</v>
      </c>
      <c r="C19" s="7" t="s">
        <v>29</v>
      </c>
      <c r="D19" s="2" t="s">
        <v>115</v>
      </c>
      <c r="E19" s="2" t="s">
        <v>143</v>
      </c>
      <c r="F19" s="10">
        <v>428236</v>
      </c>
      <c r="G19" s="10">
        <v>7519.82</v>
      </c>
      <c r="H19" s="10">
        <v>2.2400000000000002</v>
      </c>
    </row>
    <row r="20" spans="2:8">
      <c r="B20" s="2" t="s">
        <v>3099</v>
      </c>
      <c r="C20" s="7" t="s">
        <v>29</v>
      </c>
      <c r="D20" s="2" t="s">
        <v>112</v>
      </c>
      <c r="E20" s="2" t="s">
        <v>840</v>
      </c>
      <c r="F20" s="10">
        <v>2325000</v>
      </c>
      <c r="G20" s="10">
        <v>7352.81</v>
      </c>
      <c r="H20" s="10">
        <v>2.19</v>
      </c>
    </row>
    <row r="21" spans="2:8">
      <c r="B21" s="2" t="s">
        <v>3294</v>
      </c>
      <c r="C21" s="7" t="s">
        <v>29</v>
      </c>
      <c r="D21" s="2" t="s">
        <v>85</v>
      </c>
      <c r="E21" s="2" t="s">
        <v>709</v>
      </c>
      <c r="F21" s="10">
        <v>600000</v>
      </c>
      <c r="G21" s="10">
        <v>7302</v>
      </c>
      <c r="H21" s="10">
        <v>2.17</v>
      </c>
    </row>
    <row r="22" spans="2:8">
      <c r="B22" s="2" t="s">
        <v>2903</v>
      </c>
      <c r="C22" s="7" t="s">
        <v>29</v>
      </c>
      <c r="D22" s="2" t="s">
        <v>85</v>
      </c>
      <c r="E22" s="2" t="s">
        <v>86</v>
      </c>
      <c r="F22" s="10">
        <v>515000</v>
      </c>
      <c r="G22" s="10">
        <v>7199.7</v>
      </c>
      <c r="H22" s="10">
        <v>2.14</v>
      </c>
    </row>
    <row r="23" spans="2:8">
      <c r="B23" s="2" t="s">
        <v>2896</v>
      </c>
      <c r="C23" s="7" t="s">
        <v>29</v>
      </c>
      <c r="D23" s="2" t="s">
        <v>85</v>
      </c>
      <c r="E23" s="2" t="s">
        <v>99</v>
      </c>
      <c r="F23" s="10">
        <v>1500000</v>
      </c>
      <c r="G23" s="10">
        <v>6924</v>
      </c>
      <c r="H23" s="10">
        <v>2.06</v>
      </c>
    </row>
    <row r="24" spans="2:8">
      <c r="B24" s="2" t="s">
        <v>3425</v>
      </c>
      <c r="C24" s="7" t="s">
        <v>29</v>
      </c>
      <c r="D24" s="2" t="s">
        <v>1122</v>
      </c>
      <c r="E24" s="2" t="s">
        <v>1462</v>
      </c>
      <c r="F24" s="10">
        <v>580044</v>
      </c>
      <c r="G24" s="10">
        <v>6917.6</v>
      </c>
      <c r="H24" s="10">
        <v>2.06</v>
      </c>
    </row>
    <row r="25" spans="2:8">
      <c r="B25" s="2" t="s">
        <v>3195</v>
      </c>
      <c r="C25" s="7" t="s">
        <v>29</v>
      </c>
      <c r="D25" s="2" t="s">
        <v>705</v>
      </c>
      <c r="E25" s="2" t="s">
        <v>706</v>
      </c>
      <c r="F25" s="10">
        <v>350000</v>
      </c>
      <c r="G25" s="10">
        <v>6907.95</v>
      </c>
      <c r="H25" s="10">
        <v>2.06</v>
      </c>
    </row>
    <row r="26" spans="2:8">
      <c r="B26" s="2" t="s">
        <v>3426</v>
      </c>
      <c r="C26" s="7" t="s">
        <v>29</v>
      </c>
      <c r="D26" s="2" t="s">
        <v>105</v>
      </c>
      <c r="E26" s="2" t="s">
        <v>1030</v>
      </c>
      <c r="F26" s="10">
        <v>1095916</v>
      </c>
      <c r="G26" s="10">
        <v>5979.87</v>
      </c>
      <c r="H26" s="10">
        <v>1.78</v>
      </c>
    </row>
    <row r="27" spans="2:8">
      <c r="B27" s="2" t="s">
        <v>3197</v>
      </c>
      <c r="C27" s="7" t="s">
        <v>29</v>
      </c>
      <c r="D27" s="2" t="s">
        <v>874</v>
      </c>
      <c r="E27" s="2" t="s">
        <v>875</v>
      </c>
      <c r="F27" s="10">
        <v>704505</v>
      </c>
      <c r="G27" s="10">
        <v>5718.11</v>
      </c>
      <c r="H27" s="10">
        <v>1.7</v>
      </c>
    </row>
    <row r="28" spans="2:8">
      <c r="B28" s="2" t="s">
        <v>2868</v>
      </c>
      <c r="C28" s="7" t="s">
        <v>29</v>
      </c>
      <c r="D28" s="2" t="s">
        <v>115</v>
      </c>
      <c r="E28" s="2" t="s">
        <v>176</v>
      </c>
      <c r="F28" s="10">
        <v>50000</v>
      </c>
      <c r="G28" s="10">
        <v>5698.5</v>
      </c>
      <c r="H28" s="10">
        <v>1.7</v>
      </c>
    </row>
    <row r="29" spans="2:8">
      <c r="B29" s="2" t="s">
        <v>3101</v>
      </c>
      <c r="C29" s="7" t="s">
        <v>29</v>
      </c>
      <c r="D29" s="2" t="s">
        <v>115</v>
      </c>
      <c r="E29" s="2" t="s">
        <v>710</v>
      </c>
      <c r="F29" s="10">
        <v>195000</v>
      </c>
      <c r="G29" s="10">
        <v>5538.59</v>
      </c>
      <c r="H29" s="10">
        <v>1.65</v>
      </c>
    </row>
    <row r="30" spans="2:8">
      <c r="B30" s="2" t="s">
        <v>1023</v>
      </c>
      <c r="C30" s="7" t="s">
        <v>29</v>
      </c>
      <c r="D30" s="2" t="s">
        <v>90</v>
      </c>
      <c r="E30" s="2" t="s">
        <v>1024</v>
      </c>
      <c r="F30" s="10">
        <v>6405110</v>
      </c>
      <c r="G30" s="10">
        <v>5405.91</v>
      </c>
      <c r="H30" s="10">
        <v>1.61</v>
      </c>
    </row>
    <row r="31" spans="2:8">
      <c r="B31" s="2" t="s">
        <v>3345</v>
      </c>
      <c r="C31" s="7" t="s">
        <v>29</v>
      </c>
      <c r="D31" s="2" t="s">
        <v>144</v>
      </c>
      <c r="E31" s="2" t="s">
        <v>922</v>
      </c>
      <c r="F31" s="10">
        <v>400453</v>
      </c>
      <c r="G31" s="10">
        <v>5340.84</v>
      </c>
      <c r="H31" s="10">
        <v>1.59</v>
      </c>
    </row>
    <row r="32" spans="2:8">
      <c r="B32" s="2" t="s">
        <v>3322</v>
      </c>
      <c r="C32" s="7" t="s">
        <v>29</v>
      </c>
      <c r="D32" s="2" t="s">
        <v>105</v>
      </c>
      <c r="E32" s="2" t="s">
        <v>1017</v>
      </c>
      <c r="F32" s="10">
        <v>276515</v>
      </c>
      <c r="G32" s="10">
        <v>5271.48</v>
      </c>
      <c r="H32" s="10">
        <v>1.57</v>
      </c>
    </row>
    <row r="33" spans="2:8">
      <c r="B33" s="2" t="s">
        <v>3341</v>
      </c>
      <c r="C33" s="7" t="s">
        <v>29</v>
      </c>
      <c r="D33" s="2" t="s">
        <v>108</v>
      </c>
      <c r="E33" s="2" t="s">
        <v>708</v>
      </c>
      <c r="F33" s="10">
        <v>246830</v>
      </c>
      <c r="G33" s="10">
        <v>5047.67</v>
      </c>
      <c r="H33" s="10">
        <v>1.5</v>
      </c>
    </row>
    <row r="34" spans="2:8">
      <c r="B34" s="2" t="s">
        <v>3427</v>
      </c>
      <c r="C34" s="7" t="s">
        <v>29</v>
      </c>
      <c r="D34" s="2" t="s">
        <v>1213</v>
      </c>
      <c r="E34" s="2" t="s">
        <v>1233</v>
      </c>
      <c r="F34" s="10">
        <v>1715768</v>
      </c>
      <c r="G34" s="10">
        <v>5025.4799999999996</v>
      </c>
      <c r="H34" s="10">
        <v>1.5</v>
      </c>
    </row>
    <row r="35" spans="2:8">
      <c r="B35" s="2" t="s">
        <v>3109</v>
      </c>
      <c r="C35" s="7" t="s">
        <v>29</v>
      </c>
      <c r="D35" s="2" t="s">
        <v>108</v>
      </c>
      <c r="E35" s="2" t="s">
        <v>712</v>
      </c>
      <c r="F35" s="10">
        <v>405470</v>
      </c>
      <c r="G35" s="10">
        <v>4804.82</v>
      </c>
      <c r="H35" s="10">
        <v>1.43</v>
      </c>
    </row>
    <row r="36" spans="2:8">
      <c r="B36" s="2" t="s">
        <v>3093</v>
      </c>
      <c r="C36" s="7" t="s">
        <v>29</v>
      </c>
      <c r="D36" s="2" t="s">
        <v>705</v>
      </c>
      <c r="E36" s="2" t="s">
        <v>828</v>
      </c>
      <c r="F36" s="10">
        <v>1250000</v>
      </c>
      <c r="G36" s="10">
        <v>4728.75</v>
      </c>
      <c r="H36" s="10">
        <v>1.41</v>
      </c>
    </row>
    <row r="37" spans="2:8">
      <c r="B37" s="2" t="s">
        <v>3297</v>
      </c>
      <c r="C37" s="7" t="s">
        <v>29</v>
      </c>
      <c r="D37" s="2" t="s">
        <v>85</v>
      </c>
      <c r="E37" s="2" t="s">
        <v>846</v>
      </c>
      <c r="F37" s="10">
        <v>3000000</v>
      </c>
      <c r="G37" s="10">
        <v>4629.8999999999996</v>
      </c>
      <c r="H37" s="10">
        <v>1.38</v>
      </c>
    </row>
    <row r="38" spans="2:8">
      <c r="B38" s="2" t="s">
        <v>2895</v>
      </c>
      <c r="C38" s="7" t="s">
        <v>29</v>
      </c>
      <c r="D38" s="2" t="s">
        <v>93</v>
      </c>
      <c r="E38" s="2" t="s">
        <v>94</v>
      </c>
      <c r="F38" s="10">
        <v>250000</v>
      </c>
      <c r="G38" s="10">
        <v>4625</v>
      </c>
      <c r="H38" s="10">
        <v>1.38</v>
      </c>
    </row>
    <row r="39" spans="2:8">
      <c r="B39" s="2" t="s">
        <v>3115</v>
      </c>
      <c r="C39" s="7" t="s">
        <v>29</v>
      </c>
      <c r="D39" s="2" t="s">
        <v>92</v>
      </c>
      <c r="E39" s="2" t="s">
        <v>1463</v>
      </c>
      <c r="F39" s="10">
        <v>920000</v>
      </c>
      <c r="G39" s="10">
        <v>4102.28</v>
      </c>
      <c r="H39" s="10">
        <v>1.22</v>
      </c>
    </row>
    <row r="40" spans="2:8">
      <c r="B40" s="2" t="s">
        <v>3254</v>
      </c>
      <c r="C40" s="7" t="s">
        <v>29</v>
      </c>
      <c r="D40" s="2" t="s">
        <v>109</v>
      </c>
      <c r="E40" s="2" t="s">
        <v>904</v>
      </c>
      <c r="F40" s="10">
        <v>200000</v>
      </c>
      <c r="G40" s="10">
        <v>4022</v>
      </c>
      <c r="H40" s="10">
        <v>1.2</v>
      </c>
    </row>
    <row r="41" spans="2:8">
      <c r="B41" s="2" t="s">
        <v>1272</v>
      </c>
      <c r="C41" s="7" t="s">
        <v>29</v>
      </c>
      <c r="D41" s="2" t="s">
        <v>98</v>
      </c>
      <c r="E41" s="2" t="s">
        <v>1273</v>
      </c>
      <c r="F41" s="10">
        <v>91691</v>
      </c>
      <c r="G41" s="10">
        <v>4010.2</v>
      </c>
      <c r="H41" s="10">
        <v>1.19</v>
      </c>
    </row>
    <row r="42" spans="2:8">
      <c r="B42" s="2" t="s">
        <v>3428</v>
      </c>
      <c r="C42" s="7" t="s">
        <v>29</v>
      </c>
      <c r="D42" s="2" t="s">
        <v>105</v>
      </c>
      <c r="E42" s="2" t="s">
        <v>713</v>
      </c>
      <c r="F42" s="10">
        <v>680149</v>
      </c>
      <c r="G42" s="10">
        <v>3982.61</v>
      </c>
      <c r="H42" s="10">
        <v>1.19</v>
      </c>
    </row>
    <row r="43" spans="2:8">
      <c r="B43" s="2" t="s">
        <v>3221</v>
      </c>
      <c r="C43" s="7" t="s">
        <v>29</v>
      </c>
      <c r="D43" s="2" t="s">
        <v>98</v>
      </c>
      <c r="E43" s="2" t="s">
        <v>945</v>
      </c>
      <c r="F43" s="10">
        <v>365000</v>
      </c>
      <c r="G43" s="10">
        <v>3951.13</v>
      </c>
      <c r="H43" s="10">
        <v>1.18</v>
      </c>
    </row>
    <row r="44" spans="2:8">
      <c r="B44" s="2" t="s">
        <v>3349</v>
      </c>
      <c r="C44" s="7" t="s">
        <v>29</v>
      </c>
      <c r="D44" s="2" t="s">
        <v>108</v>
      </c>
      <c r="E44" s="2" t="s">
        <v>927</v>
      </c>
      <c r="F44" s="10">
        <v>150000</v>
      </c>
      <c r="G44" s="10">
        <v>3788.4</v>
      </c>
      <c r="H44" s="10">
        <v>1.1299999999999999</v>
      </c>
    </row>
    <row r="45" spans="2:8">
      <c r="B45" s="2" t="s">
        <v>3108</v>
      </c>
      <c r="C45" s="7" t="s">
        <v>29</v>
      </c>
      <c r="D45" s="2" t="s">
        <v>85</v>
      </c>
      <c r="E45" s="2" t="s">
        <v>862</v>
      </c>
      <c r="F45" s="10">
        <v>1100000</v>
      </c>
      <c r="G45" s="10">
        <v>3736.7</v>
      </c>
      <c r="H45" s="10">
        <v>1.1100000000000001</v>
      </c>
    </row>
    <row r="46" spans="2:8">
      <c r="B46" s="2" t="s">
        <v>3265</v>
      </c>
      <c r="C46" s="7" t="s">
        <v>29</v>
      </c>
      <c r="D46" s="2" t="s">
        <v>95</v>
      </c>
      <c r="E46" s="2" t="s">
        <v>1113</v>
      </c>
      <c r="F46" s="10">
        <v>362000</v>
      </c>
      <c r="G46" s="10">
        <v>3669.96</v>
      </c>
      <c r="H46" s="10">
        <v>1.0900000000000001</v>
      </c>
    </row>
    <row r="47" spans="2:8">
      <c r="B47" s="2" t="s">
        <v>3346</v>
      </c>
      <c r="C47" s="7" t="s">
        <v>29</v>
      </c>
      <c r="D47" s="2" t="s">
        <v>834</v>
      </c>
      <c r="E47" s="2" t="s">
        <v>878</v>
      </c>
      <c r="F47" s="10">
        <v>226304</v>
      </c>
      <c r="G47" s="10">
        <v>3577.41</v>
      </c>
      <c r="H47" s="10">
        <v>1.07</v>
      </c>
    </row>
    <row r="48" spans="2:8">
      <c r="B48" s="2" t="s">
        <v>2874</v>
      </c>
      <c r="C48" s="7" t="s">
        <v>29</v>
      </c>
      <c r="D48" s="2" t="s">
        <v>112</v>
      </c>
      <c r="E48" s="2" t="s">
        <v>181</v>
      </c>
      <c r="F48" s="10">
        <v>261885</v>
      </c>
      <c r="G48" s="10">
        <v>3534.14</v>
      </c>
      <c r="H48" s="10">
        <v>1.05</v>
      </c>
    </row>
    <row r="49" spans="2:8">
      <c r="B49" s="2" t="s">
        <v>3429</v>
      </c>
      <c r="C49" s="7" t="s">
        <v>29</v>
      </c>
      <c r="D49" s="2" t="s">
        <v>101</v>
      </c>
      <c r="E49" s="2" t="s">
        <v>1098</v>
      </c>
      <c r="F49" s="10">
        <v>477876</v>
      </c>
      <c r="G49" s="10">
        <v>3438.8</v>
      </c>
      <c r="H49" s="10">
        <v>1.02</v>
      </c>
    </row>
    <row r="50" spans="2:8">
      <c r="B50" s="2" t="s">
        <v>3390</v>
      </c>
      <c r="C50" s="7" t="s">
        <v>29</v>
      </c>
      <c r="D50" s="2" t="s">
        <v>874</v>
      </c>
      <c r="E50" s="2" t="s">
        <v>1236</v>
      </c>
      <c r="F50" s="10">
        <v>221045</v>
      </c>
      <c r="G50" s="10">
        <v>3386.85</v>
      </c>
      <c r="H50" s="10">
        <v>1.01</v>
      </c>
    </row>
    <row r="51" spans="2:8">
      <c r="B51" s="2" t="s">
        <v>3368</v>
      </c>
      <c r="C51" s="7" t="s">
        <v>29</v>
      </c>
      <c r="D51" s="2" t="s">
        <v>101</v>
      </c>
      <c r="E51" s="2" t="s">
        <v>933</v>
      </c>
      <c r="F51" s="10">
        <v>644588</v>
      </c>
      <c r="G51" s="10">
        <v>3384.09</v>
      </c>
      <c r="H51" s="10">
        <v>1.01</v>
      </c>
    </row>
    <row r="52" spans="2:8">
      <c r="B52" s="2" t="s">
        <v>2867</v>
      </c>
      <c r="C52" s="7" t="s">
        <v>29</v>
      </c>
      <c r="D52" s="2" t="s">
        <v>101</v>
      </c>
      <c r="E52" s="2" t="s">
        <v>113</v>
      </c>
      <c r="F52" s="10">
        <v>400000</v>
      </c>
      <c r="G52" s="10">
        <v>3292.6</v>
      </c>
      <c r="H52" s="10">
        <v>0.98</v>
      </c>
    </row>
    <row r="53" spans="2:8">
      <c r="B53" s="2" t="s">
        <v>715</v>
      </c>
      <c r="C53" s="7" t="s">
        <v>29</v>
      </c>
      <c r="D53" s="2" t="s">
        <v>85</v>
      </c>
      <c r="E53" s="2" t="s">
        <v>716</v>
      </c>
      <c r="F53" s="10">
        <v>340000</v>
      </c>
      <c r="G53" s="10">
        <v>3270.29</v>
      </c>
      <c r="H53" s="10">
        <v>0.97</v>
      </c>
    </row>
    <row r="54" spans="2:8">
      <c r="B54" s="2" t="s">
        <v>3430</v>
      </c>
      <c r="C54" s="7" t="s">
        <v>29</v>
      </c>
      <c r="D54" s="2" t="s">
        <v>740</v>
      </c>
      <c r="E54" s="2" t="s">
        <v>2182</v>
      </c>
      <c r="F54" s="10">
        <v>1989603</v>
      </c>
      <c r="G54" s="10">
        <v>3243.85</v>
      </c>
      <c r="H54" s="10">
        <v>0.97</v>
      </c>
    </row>
    <row r="55" spans="2:8">
      <c r="B55" s="2" t="s">
        <v>3431</v>
      </c>
      <c r="C55" s="7" t="s">
        <v>29</v>
      </c>
      <c r="D55" s="2" t="s">
        <v>838</v>
      </c>
      <c r="E55" s="2" t="s">
        <v>1191</v>
      </c>
      <c r="F55" s="10">
        <v>233570</v>
      </c>
      <c r="G55" s="10">
        <v>3241.72</v>
      </c>
      <c r="H55" s="10">
        <v>0.97</v>
      </c>
    </row>
    <row r="56" spans="2:8">
      <c r="B56" s="2" t="s">
        <v>3320</v>
      </c>
      <c r="C56" s="7" t="s">
        <v>29</v>
      </c>
      <c r="D56" s="2" t="s">
        <v>105</v>
      </c>
      <c r="E56" s="2" t="s">
        <v>1346</v>
      </c>
      <c r="F56" s="10">
        <v>448158</v>
      </c>
      <c r="G56" s="10">
        <v>3052.63</v>
      </c>
      <c r="H56" s="10">
        <v>0.91</v>
      </c>
    </row>
    <row r="57" spans="2:8">
      <c r="B57" s="2" t="s">
        <v>2876</v>
      </c>
      <c r="C57" s="7" t="s">
        <v>29</v>
      </c>
      <c r="D57" s="2" t="s">
        <v>105</v>
      </c>
      <c r="E57" s="2" t="s">
        <v>171</v>
      </c>
      <c r="F57" s="10">
        <v>35914</v>
      </c>
      <c r="G57" s="10">
        <v>3034.01</v>
      </c>
      <c r="H57" s="10">
        <v>0.9</v>
      </c>
    </row>
    <row r="58" spans="2:8">
      <c r="B58" s="2" t="s">
        <v>3153</v>
      </c>
      <c r="C58" s="7" t="s">
        <v>29</v>
      </c>
      <c r="D58" s="2" t="s">
        <v>729</v>
      </c>
      <c r="E58" s="2" t="s">
        <v>1466</v>
      </c>
      <c r="F58" s="10">
        <v>335000</v>
      </c>
      <c r="G58" s="10">
        <v>2941.13</v>
      </c>
      <c r="H58" s="10">
        <v>0.88</v>
      </c>
    </row>
    <row r="59" spans="2:8">
      <c r="B59" s="2" t="s">
        <v>3432</v>
      </c>
      <c r="C59" s="7" t="s">
        <v>29</v>
      </c>
      <c r="D59" s="2" t="s">
        <v>1213</v>
      </c>
      <c r="E59" s="2" t="s">
        <v>1435</v>
      </c>
      <c r="F59" s="10">
        <v>462967</v>
      </c>
      <c r="G59" s="10">
        <v>2939.84</v>
      </c>
      <c r="H59" s="10">
        <v>0.88</v>
      </c>
    </row>
    <row r="60" spans="2:8">
      <c r="B60" s="2" t="s">
        <v>3433</v>
      </c>
      <c r="C60" s="7" t="s">
        <v>29</v>
      </c>
      <c r="D60" s="2" t="s">
        <v>101</v>
      </c>
      <c r="E60" s="2" t="s">
        <v>934</v>
      </c>
      <c r="F60" s="10">
        <v>276235</v>
      </c>
      <c r="G60" s="10">
        <v>2928.09</v>
      </c>
      <c r="H60" s="10">
        <v>0.87</v>
      </c>
    </row>
    <row r="61" spans="2:8">
      <c r="B61" s="2" t="s">
        <v>3233</v>
      </c>
      <c r="C61" s="7" t="s">
        <v>29</v>
      </c>
      <c r="D61" s="2" t="s">
        <v>98</v>
      </c>
      <c r="E61" s="2" t="s">
        <v>1114</v>
      </c>
      <c r="F61" s="10">
        <v>137754</v>
      </c>
      <c r="G61" s="10">
        <v>2894.9</v>
      </c>
      <c r="H61" s="10">
        <v>0.86</v>
      </c>
    </row>
    <row r="62" spans="2:8">
      <c r="B62" s="2" t="s">
        <v>3291</v>
      </c>
      <c r="C62" s="7" t="s">
        <v>29</v>
      </c>
      <c r="D62" s="2" t="s">
        <v>92</v>
      </c>
      <c r="E62" s="2" t="s">
        <v>841</v>
      </c>
      <c r="F62" s="10">
        <v>65000</v>
      </c>
      <c r="G62" s="10">
        <v>2894.19</v>
      </c>
      <c r="H62" s="10">
        <v>0.86</v>
      </c>
    </row>
    <row r="63" spans="2:8">
      <c r="B63" s="2" t="s">
        <v>3270</v>
      </c>
      <c r="C63" s="7" t="s">
        <v>29</v>
      </c>
      <c r="D63" s="2" t="s">
        <v>918</v>
      </c>
      <c r="E63" s="2" t="s">
        <v>1310</v>
      </c>
      <c r="F63" s="10">
        <v>130000</v>
      </c>
      <c r="G63" s="10">
        <v>2730</v>
      </c>
      <c r="H63" s="10">
        <v>0.81</v>
      </c>
    </row>
    <row r="64" spans="2:8">
      <c r="B64" s="2" t="s">
        <v>3424</v>
      </c>
      <c r="C64" s="7" t="s">
        <v>29</v>
      </c>
      <c r="D64" s="2" t="s">
        <v>742</v>
      </c>
      <c r="E64" s="2" t="s">
        <v>743</v>
      </c>
      <c r="F64" s="10">
        <v>104058</v>
      </c>
      <c r="G64" s="10">
        <v>2684.07</v>
      </c>
      <c r="H64" s="10">
        <v>0.8</v>
      </c>
    </row>
    <row r="65" spans="2:8">
      <c r="B65" s="2" t="s">
        <v>3164</v>
      </c>
      <c r="C65" s="7" t="s">
        <v>29</v>
      </c>
      <c r="D65" s="2" t="s">
        <v>109</v>
      </c>
      <c r="E65" s="2" t="s">
        <v>1169</v>
      </c>
      <c r="F65" s="10">
        <v>10415</v>
      </c>
      <c r="G65" s="10">
        <v>2669.89</v>
      </c>
      <c r="H65" s="10">
        <v>0.8</v>
      </c>
    </row>
    <row r="66" spans="2:8">
      <c r="B66" s="2" t="s">
        <v>3419</v>
      </c>
      <c r="C66" s="7" t="s">
        <v>29</v>
      </c>
      <c r="D66" s="2" t="s">
        <v>89</v>
      </c>
      <c r="E66" s="2" t="s">
        <v>1097</v>
      </c>
      <c r="F66" s="10">
        <v>328545</v>
      </c>
      <c r="G66" s="10">
        <v>2646.43</v>
      </c>
      <c r="H66" s="10">
        <v>0.79</v>
      </c>
    </row>
    <row r="67" spans="2:8">
      <c r="B67" s="2" t="s">
        <v>3266</v>
      </c>
      <c r="C67" s="7" t="s">
        <v>29</v>
      </c>
      <c r="D67" s="2" t="s">
        <v>95</v>
      </c>
      <c r="E67" s="2" t="s">
        <v>944</v>
      </c>
      <c r="F67" s="10">
        <v>250000</v>
      </c>
      <c r="G67" s="10">
        <v>2570</v>
      </c>
      <c r="H67" s="10">
        <v>0.77</v>
      </c>
    </row>
    <row r="68" spans="2:8">
      <c r="B68" s="2" t="s">
        <v>3363</v>
      </c>
      <c r="C68" s="7" t="s">
        <v>29</v>
      </c>
      <c r="D68" s="2" t="s">
        <v>98</v>
      </c>
      <c r="E68" s="2" t="s">
        <v>1134</v>
      </c>
      <c r="F68" s="10">
        <v>120000</v>
      </c>
      <c r="G68" s="10">
        <v>2487.12</v>
      </c>
      <c r="H68" s="10">
        <v>0.74</v>
      </c>
    </row>
    <row r="69" spans="2:8">
      <c r="B69" s="2" t="s">
        <v>2865</v>
      </c>
      <c r="C69" s="7" t="s">
        <v>29</v>
      </c>
      <c r="D69" s="2" t="s">
        <v>144</v>
      </c>
      <c r="E69" s="2" t="s">
        <v>175</v>
      </c>
      <c r="F69" s="10">
        <v>615000</v>
      </c>
      <c r="G69" s="10">
        <v>2410.8000000000002</v>
      </c>
      <c r="H69" s="10">
        <v>0.72</v>
      </c>
    </row>
    <row r="70" spans="2:8">
      <c r="B70" s="2" t="s">
        <v>2858</v>
      </c>
      <c r="C70" s="7" t="s">
        <v>29</v>
      </c>
      <c r="D70" s="2" t="s">
        <v>118</v>
      </c>
      <c r="E70" s="2" t="s">
        <v>119</v>
      </c>
      <c r="F70" s="10">
        <v>675000</v>
      </c>
      <c r="G70" s="10">
        <v>2406.04</v>
      </c>
      <c r="H70" s="10">
        <v>0.72</v>
      </c>
    </row>
    <row r="71" spans="2:8">
      <c r="B71" s="2" t="s">
        <v>3434</v>
      </c>
      <c r="C71" s="7" t="s">
        <v>29</v>
      </c>
      <c r="D71" s="2" t="s">
        <v>105</v>
      </c>
      <c r="E71" s="2" t="s">
        <v>1347</v>
      </c>
      <c r="F71" s="10">
        <v>156066</v>
      </c>
      <c r="G71" s="10">
        <v>2256.25</v>
      </c>
      <c r="H71" s="10">
        <v>0.67</v>
      </c>
    </row>
    <row r="72" spans="2:8">
      <c r="B72" s="2" t="s">
        <v>2870</v>
      </c>
      <c r="C72" s="7" t="s">
        <v>29</v>
      </c>
      <c r="D72" s="2" t="s">
        <v>92</v>
      </c>
      <c r="E72" s="2" t="s">
        <v>533</v>
      </c>
      <c r="F72" s="10">
        <v>418738</v>
      </c>
      <c r="G72" s="10">
        <v>2254.69</v>
      </c>
      <c r="H72" s="10">
        <v>0.67</v>
      </c>
    </row>
    <row r="73" spans="2:8">
      <c r="B73" s="2" t="s">
        <v>3336</v>
      </c>
      <c r="C73" s="7" t="s">
        <v>29</v>
      </c>
      <c r="D73" s="2" t="s">
        <v>92</v>
      </c>
      <c r="E73" s="2" t="s">
        <v>1373</v>
      </c>
      <c r="F73" s="10">
        <v>62031</v>
      </c>
      <c r="G73" s="10">
        <v>2230.5700000000002</v>
      </c>
      <c r="H73" s="10">
        <v>0.66</v>
      </c>
    </row>
    <row r="74" spans="2:8">
      <c r="B74" s="2" t="s">
        <v>3189</v>
      </c>
      <c r="C74" s="7" t="s">
        <v>29</v>
      </c>
      <c r="D74" s="2" t="s">
        <v>92</v>
      </c>
      <c r="E74" s="2" t="s">
        <v>888</v>
      </c>
      <c r="F74" s="10">
        <v>102249</v>
      </c>
      <c r="G74" s="10">
        <v>2213.79</v>
      </c>
      <c r="H74" s="10">
        <v>0.66</v>
      </c>
    </row>
    <row r="75" spans="2:8">
      <c r="B75" s="2" t="s">
        <v>3435</v>
      </c>
      <c r="C75" s="7" t="s">
        <v>29</v>
      </c>
      <c r="D75" s="2" t="s">
        <v>108</v>
      </c>
      <c r="E75" s="2" t="s">
        <v>1237</v>
      </c>
      <c r="F75" s="10">
        <v>152494</v>
      </c>
      <c r="G75" s="10">
        <v>2180.0500000000002</v>
      </c>
      <c r="H75" s="10">
        <v>0.65</v>
      </c>
    </row>
    <row r="76" spans="2:8">
      <c r="B76" s="2" t="s">
        <v>3436</v>
      </c>
      <c r="C76" s="7" t="s">
        <v>29</v>
      </c>
      <c r="D76" s="2" t="s">
        <v>85</v>
      </c>
      <c r="E76" s="2" t="s">
        <v>1465</v>
      </c>
      <c r="F76" s="10">
        <v>4000000</v>
      </c>
      <c r="G76" s="10">
        <v>2143.6</v>
      </c>
      <c r="H76" s="10">
        <v>0.64</v>
      </c>
    </row>
    <row r="77" spans="2:8">
      <c r="B77" s="2" t="s">
        <v>3437</v>
      </c>
      <c r="C77" s="7" t="s">
        <v>29</v>
      </c>
      <c r="D77" s="2" t="s">
        <v>95</v>
      </c>
      <c r="E77" s="2" t="s">
        <v>1307</v>
      </c>
      <c r="F77" s="10">
        <v>1150000</v>
      </c>
      <c r="G77" s="10">
        <v>2077.25</v>
      </c>
      <c r="H77" s="10">
        <v>0.62</v>
      </c>
    </row>
    <row r="78" spans="2:8">
      <c r="B78" s="2" t="s">
        <v>3187</v>
      </c>
      <c r="C78" s="7" t="s">
        <v>29</v>
      </c>
      <c r="D78" s="2" t="s">
        <v>838</v>
      </c>
      <c r="E78" s="2" t="s">
        <v>839</v>
      </c>
      <c r="F78" s="10">
        <v>3045121</v>
      </c>
      <c r="G78" s="10">
        <v>2050.58</v>
      </c>
      <c r="H78" s="10">
        <v>0.61</v>
      </c>
    </row>
    <row r="79" spans="2:8">
      <c r="B79" s="2" t="s">
        <v>2878</v>
      </c>
      <c r="C79" s="7" t="s">
        <v>29</v>
      </c>
      <c r="D79" s="2" t="s">
        <v>112</v>
      </c>
      <c r="E79" s="2" t="s">
        <v>169</v>
      </c>
      <c r="F79" s="10">
        <v>1000000</v>
      </c>
      <c r="G79" s="10">
        <v>1890</v>
      </c>
      <c r="H79" s="10">
        <v>0.56000000000000005</v>
      </c>
    </row>
    <row r="80" spans="2:8">
      <c r="B80" s="2" t="s">
        <v>3342</v>
      </c>
      <c r="C80" s="7" t="s">
        <v>29</v>
      </c>
      <c r="D80" s="2" t="s">
        <v>108</v>
      </c>
      <c r="E80" s="2" t="s">
        <v>1231</v>
      </c>
      <c r="F80" s="10">
        <v>30985</v>
      </c>
      <c r="G80" s="10">
        <v>1873.97</v>
      </c>
      <c r="H80" s="10">
        <v>0.56000000000000005</v>
      </c>
    </row>
    <row r="81" spans="2:8">
      <c r="B81" s="2" t="s">
        <v>3267</v>
      </c>
      <c r="C81" s="7" t="s">
        <v>29</v>
      </c>
      <c r="D81" s="2" t="s">
        <v>92</v>
      </c>
      <c r="E81" s="2" t="s">
        <v>1266</v>
      </c>
      <c r="F81" s="10">
        <v>47279</v>
      </c>
      <c r="G81" s="10">
        <v>1782.42</v>
      </c>
      <c r="H81" s="10">
        <v>0.53</v>
      </c>
    </row>
    <row r="82" spans="2:8">
      <c r="B82" s="2" t="s">
        <v>3351</v>
      </c>
      <c r="C82" s="7" t="s">
        <v>29</v>
      </c>
      <c r="D82" s="2" t="s">
        <v>90</v>
      </c>
      <c r="E82" s="2" t="s">
        <v>1110</v>
      </c>
      <c r="F82" s="10">
        <v>1000000</v>
      </c>
      <c r="G82" s="10">
        <v>1766</v>
      </c>
      <c r="H82" s="10">
        <v>0.53</v>
      </c>
    </row>
    <row r="83" spans="2:8">
      <c r="B83" s="2" t="s">
        <v>3360</v>
      </c>
      <c r="C83" s="7" t="s">
        <v>29</v>
      </c>
      <c r="D83" s="2" t="s">
        <v>123</v>
      </c>
      <c r="E83" s="2" t="s">
        <v>1422</v>
      </c>
      <c r="F83" s="10">
        <v>36619</v>
      </c>
      <c r="G83" s="10">
        <v>1752.4</v>
      </c>
      <c r="H83" s="10">
        <v>0.52</v>
      </c>
    </row>
    <row r="84" spans="2:8">
      <c r="B84" s="2" t="s">
        <v>3438</v>
      </c>
      <c r="C84" s="7" t="s">
        <v>29</v>
      </c>
      <c r="D84" s="2" t="s">
        <v>92</v>
      </c>
      <c r="E84" s="2" t="s">
        <v>1324</v>
      </c>
      <c r="F84" s="10">
        <v>89820</v>
      </c>
      <c r="G84" s="10">
        <v>1623.41</v>
      </c>
      <c r="H84" s="10">
        <v>0.48</v>
      </c>
    </row>
    <row r="85" spans="2:8">
      <c r="B85" s="2" t="s">
        <v>3094</v>
      </c>
      <c r="C85" s="7" t="s">
        <v>29</v>
      </c>
      <c r="D85" s="2" t="s">
        <v>724</v>
      </c>
      <c r="E85" s="2" t="s">
        <v>849</v>
      </c>
      <c r="F85" s="10">
        <v>600000</v>
      </c>
      <c r="G85" s="10">
        <v>1593.6</v>
      </c>
      <c r="H85" s="10">
        <v>0.47</v>
      </c>
    </row>
    <row r="86" spans="2:8">
      <c r="B86" s="2" t="s">
        <v>3398</v>
      </c>
      <c r="C86" s="7" t="s">
        <v>29</v>
      </c>
      <c r="D86" s="2" t="s">
        <v>108</v>
      </c>
      <c r="E86" s="2" t="s">
        <v>1252</v>
      </c>
      <c r="F86" s="10">
        <v>300000</v>
      </c>
      <c r="G86" s="10">
        <v>1590.75</v>
      </c>
      <c r="H86" s="10">
        <v>0.47</v>
      </c>
    </row>
    <row r="87" spans="2:8">
      <c r="B87" s="2" t="s">
        <v>3439</v>
      </c>
      <c r="C87" s="7" t="s">
        <v>29</v>
      </c>
      <c r="D87" s="2" t="s">
        <v>109</v>
      </c>
      <c r="E87" s="2" t="s">
        <v>1356</v>
      </c>
      <c r="F87" s="10">
        <v>38556</v>
      </c>
      <c r="G87" s="10">
        <v>1421.87</v>
      </c>
      <c r="H87" s="10">
        <v>0.42</v>
      </c>
    </row>
    <row r="88" spans="2:8">
      <c r="B88" s="2" t="s">
        <v>2873</v>
      </c>
      <c r="C88" s="7" t="s">
        <v>29</v>
      </c>
      <c r="D88" s="2" t="s">
        <v>105</v>
      </c>
      <c r="E88" s="2" t="s">
        <v>167</v>
      </c>
      <c r="F88" s="10">
        <v>116321</v>
      </c>
      <c r="G88" s="10">
        <v>1417.6</v>
      </c>
      <c r="H88" s="10">
        <v>0.42</v>
      </c>
    </row>
    <row r="89" spans="2:8">
      <c r="B89" s="2" t="s">
        <v>3377</v>
      </c>
      <c r="C89" s="7" t="s">
        <v>29</v>
      </c>
      <c r="D89" s="2" t="s">
        <v>1021</v>
      </c>
      <c r="E89" s="2" t="s">
        <v>1246</v>
      </c>
      <c r="F89" s="10">
        <v>29304</v>
      </c>
      <c r="G89" s="10">
        <v>1254.27</v>
      </c>
      <c r="H89" s="10">
        <v>0.37</v>
      </c>
    </row>
    <row r="90" spans="2:8">
      <c r="B90" s="2" t="s">
        <v>3352</v>
      </c>
      <c r="C90" s="7" t="s">
        <v>29</v>
      </c>
      <c r="D90" s="2" t="s">
        <v>101</v>
      </c>
      <c r="E90" s="2" t="s">
        <v>1088</v>
      </c>
      <c r="F90" s="10">
        <v>66951</v>
      </c>
      <c r="G90" s="10">
        <v>1216.5</v>
      </c>
      <c r="H90" s="10">
        <v>0.36</v>
      </c>
    </row>
    <row r="91" spans="2:8">
      <c r="B91" s="2" t="s">
        <v>3440</v>
      </c>
      <c r="C91" s="7" t="s">
        <v>29</v>
      </c>
      <c r="D91" s="2" t="s">
        <v>101</v>
      </c>
      <c r="E91" s="2" t="s">
        <v>1100</v>
      </c>
      <c r="F91" s="10">
        <v>144051</v>
      </c>
      <c r="G91" s="10">
        <v>605.16</v>
      </c>
      <c r="H91" s="10">
        <v>0.18</v>
      </c>
    </row>
    <row r="92" spans="2:8">
      <c r="B92" s="2" t="s">
        <v>3314</v>
      </c>
      <c r="C92" s="7" t="s">
        <v>29</v>
      </c>
      <c r="D92" s="2" t="s">
        <v>109</v>
      </c>
      <c r="E92" s="2" t="s">
        <v>931</v>
      </c>
      <c r="F92" s="10">
        <v>2325</v>
      </c>
      <c r="G92" s="10">
        <v>28.96</v>
      </c>
      <c r="H92" s="10">
        <v>0.01</v>
      </c>
    </row>
    <row r="93" spans="2:8" ht="13">
      <c r="B93" s="4" t="s">
        <v>2700</v>
      </c>
    </row>
    <row r="94" spans="2:8">
      <c r="B94" s="2" t="s">
        <v>11</v>
      </c>
      <c r="C94" s="7" t="s">
        <v>11</v>
      </c>
      <c r="D94" s="2" t="s">
        <v>11</v>
      </c>
      <c r="E94" s="2" t="s">
        <v>11</v>
      </c>
      <c r="F94" s="10" t="s">
        <v>11</v>
      </c>
      <c r="G94" s="10" t="s">
        <v>11</v>
      </c>
      <c r="H94" s="10" t="s">
        <v>11</v>
      </c>
    </row>
    <row r="95" spans="2:8" ht="13">
      <c r="B95" s="4" t="s">
        <v>12</v>
      </c>
      <c r="C95" s="9"/>
      <c r="D95" s="4"/>
      <c r="E95" s="4"/>
      <c r="F95" s="12"/>
      <c r="G95" s="12">
        <f>SUM(G12:G94)</f>
        <v>307710.38999999996</v>
      </c>
      <c r="H95" s="12">
        <f>SUM(H12:H94)</f>
        <v>91.630000000000024</v>
      </c>
    </row>
    <row r="96" spans="2:8" ht="13">
      <c r="B96" s="5" t="s">
        <v>1</v>
      </c>
      <c r="C96" s="8" t="s">
        <v>2</v>
      </c>
      <c r="D96" s="5" t="s">
        <v>14</v>
      </c>
      <c r="E96" s="5" t="s">
        <v>4</v>
      </c>
      <c r="F96" s="11" t="s">
        <v>5</v>
      </c>
      <c r="G96" s="11" t="s">
        <v>6</v>
      </c>
      <c r="H96" s="11" t="s">
        <v>7</v>
      </c>
    </row>
    <row r="97" spans="2:8" ht="13">
      <c r="B97" s="4" t="s">
        <v>15</v>
      </c>
    </row>
    <row r="98" spans="2:8" ht="13">
      <c r="B98" s="4" t="s">
        <v>10</v>
      </c>
    </row>
    <row r="99" spans="2:8" ht="13">
      <c r="B99" s="4" t="s">
        <v>16</v>
      </c>
    </row>
    <row r="100" spans="2:8">
      <c r="B100" s="2" t="s">
        <v>11</v>
      </c>
      <c r="C100" s="7" t="s">
        <v>11</v>
      </c>
      <c r="D100" s="2" t="s">
        <v>11</v>
      </c>
      <c r="E100" s="2" t="s">
        <v>11</v>
      </c>
      <c r="F100" s="10" t="s">
        <v>11</v>
      </c>
      <c r="G100" s="10" t="s">
        <v>11</v>
      </c>
      <c r="H100" s="10" t="s">
        <v>11</v>
      </c>
    </row>
    <row r="101" spans="2:8" ht="13">
      <c r="B101" s="4" t="s">
        <v>20</v>
      </c>
      <c r="C101" s="9"/>
      <c r="D101" s="4"/>
      <c r="E101" s="4"/>
      <c r="F101" s="12"/>
      <c r="G101" s="12">
        <f>SUM(G96:G100)</f>
        <v>0</v>
      </c>
      <c r="H101" s="12">
        <f>SUM(H96:H100)</f>
        <v>0</v>
      </c>
    </row>
    <row r="102" spans="2:8" ht="13">
      <c r="B102" s="4" t="s">
        <v>21</v>
      </c>
    </row>
    <row r="103" spans="2:8">
      <c r="B103" s="2" t="s">
        <v>11</v>
      </c>
      <c r="C103" s="7" t="s">
        <v>11</v>
      </c>
      <c r="D103" s="2" t="s">
        <v>11</v>
      </c>
      <c r="E103" s="2" t="s">
        <v>11</v>
      </c>
      <c r="F103" s="10" t="s">
        <v>11</v>
      </c>
      <c r="G103" s="10" t="s">
        <v>11</v>
      </c>
      <c r="H103" s="10" t="s">
        <v>11</v>
      </c>
    </row>
    <row r="104" spans="2:8" ht="13">
      <c r="B104" s="4" t="s">
        <v>23</v>
      </c>
      <c r="C104" s="9"/>
      <c r="D104" s="4"/>
      <c r="E104" s="4"/>
      <c r="F104" s="12"/>
      <c r="G104" s="12">
        <f>SUM(G102:G103)</f>
        <v>0</v>
      </c>
      <c r="H104" s="12">
        <f>SUM(H102:H103)</f>
        <v>0</v>
      </c>
    </row>
    <row r="105" spans="2:8" ht="13">
      <c r="B105" s="4" t="s">
        <v>24</v>
      </c>
    </row>
    <row r="106" spans="2:8">
      <c r="B106" s="2" t="s">
        <v>11</v>
      </c>
      <c r="C106" s="7" t="s">
        <v>11</v>
      </c>
      <c r="D106" s="2" t="s">
        <v>11</v>
      </c>
      <c r="E106" s="2" t="s">
        <v>11</v>
      </c>
      <c r="F106" s="10" t="s">
        <v>11</v>
      </c>
      <c r="G106" s="10" t="s">
        <v>11</v>
      </c>
      <c r="H106" s="10" t="s">
        <v>11</v>
      </c>
    </row>
    <row r="107" spans="2:8" ht="13">
      <c r="B107" s="4" t="s">
        <v>25</v>
      </c>
      <c r="C107" s="9"/>
      <c r="D107" s="4"/>
      <c r="E107" s="4"/>
      <c r="F107" s="12"/>
      <c r="G107" s="12">
        <f>SUM(G105:G106)</f>
        <v>0</v>
      </c>
      <c r="H107" s="12">
        <f>SUM(H105:H106)</f>
        <v>0</v>
      </c>
    </row>
    <row r="108" spans="2:8" ht="13">
      <c r="B108" s="4" t="s">
        <v>340</v>
      </c>
    </row>
    <row r="109" spans="2:8">
      <c r="B109" s="2" t="s">
        <v>11</v>
      </c>
      <c r="C109" s="7" t="s">
        <v>11</v>
      </c>
      <c r="D109" s="2" t="s">
        <v>11</v>
      </c>
      <c r="E109" s="2" t="s">
        <v>11</v>
      </c>
      <c r="F109" s="10" t="s">
        <v>11</v>
      </c>
      <c r="G109" s="10" t="s">
        <v>11</v>
      </c>
      <c r="H109" s="10" t="s">
        <v>11</v>
      </c>
    </row>
    <row r="110" spans="2:8" ht="13">
      <c r="B110" s="4" t="s">
        <v>126</v>
      </c>
      <c r="C110" s="9"/>
      <c r="D110" s="4"/>
      <c r="E110" s="4"/>
      <c r="F110" s="12"/>
      <c r="G110" s="12">
        <f>SUM(G108:G109)</f>
        <v>0</v>
      </c>
      <c r="H110" s="12">
        <f>SUM(H108:H109)</f>
        <v>0</v>
      </c>
    </row>
    <row r="111" spans="2:8" ht="13">
      <c r="B111" s="4" t="s">
        <v>26</v>
      </c>
    </row>
    <row r="112" spans="2:8">
      <c r="B112" s="2" t="s">
        <v>11</v>
      </c>
      <c r="C112" s="7" t="s">
        <v>11</v>
      </c>
      <c r="D112" s="2" t="s">
        <v>11</v>
      </c>
      <c r="E112" s="2" t="s">
        <v>11</v>
      </c>
      <c r="F112" s="10" t="s">
        <v>11</v>
      </c>
      <c r="G112" s="10" t="s">
        <v>11</v>
      </c>
      <c r="H112" s="10" t="s">
        <v>11</v>
      </c>
    </row>
    <row r="113" spans="2:8" ht="13">
      <c r="B113" s="4" t="s">
        <v>125</v>
      </c>
      <c r="C113" s="9"/>
      <c r="D113" s="4"/>
      <c r="E113" s="4"/>
      <c r="F113" s="12"/>
      <c r="G113" s="12">
        <f>SUM(G111:G112)</f>
        <v>0</v>
      </c>
      <c r="H113" s="12">
        <f>SUM(H111:H112)</f>
        <v>0</v>
      </c>
    </row>
    <row r="114" spans="2:8" ht="13">
      <c r="B114" s="4" t="s">
        <v>27</v>
      </c>
    </row>
    <row r="115" spans="2:8">
      <c r="B115" s="2" t="s">
        <v>11</v>
      </c>
      <c r="C115" s="7" t="s">
        <v>11</v>
      </c>
      <c r="D115" s="2" t="s">
        <v>11</v>
      </c>
      <c r="E115" s="2" t="s">
        <v>11</v>
      </c>
      <c r="F115" s="10" t="s">
        <v>11</v>
      </c>
      <c r="G115" s="10" t="s">
        <v>11</v>
      </c>
      <c r="H115" s="10" t="s">
        <v>11</v>
      </c>
    </row>
    <row r="116" spans="2:8" ht="13">
      <c r="B116" s="4" t="s">
        <v>28</v>
      </c>
      <c r="C116" s="9"/>
      <c r="D116" s="4"/>
      <c r="E116" s="4"/>
      <c r="F116" s="12"/>
      <c r="G116" s="12">
        <f>SUM(G114:G115)</f>
        <v>0</v>
      </c>
      <c r="H116" s="12">
        <f>SUM(H114:H115)</f>
        <v>0</v>
      </c>
    </row>
    <row r="117" spans="2:8" ht="13">
      <c r="B117" s="4" t="s">
        <v>128</v>
      </c>
    </row>
    <row r="118" spans="2:8">
      <c r="B118" s="2" t="s">
        <v>11</v>
      </c>
      <c r="C118" s="7" t="s">
        <v>11</v>
      </c>
      <c r="D118" s="2" t="s">
        <v>11</v>
      </c>
      <c r="E118" s="2" t="s">
        <v>11</v>
      </c>
      <c r="F118" s="10" t="s">
        <v>11</v>
      </c>
      <c r="G118" s="10" t="s">
        <v>11</v>
      </c>
      <c r="H118" s="10" t="s">
        <v>11</v>
      </c>
    </row>
    <row r="119" spans="2:8" ht="13">
      <c r="B119" s="4" t="s">
        <v>30</v>
      </c>
      <c r="C119" s="9"/>
      <c r="D119" s="4"/>
      <c r="E119" s="4"/>
      <c r="F119" s="12"/>
      <c r="G119" s="12">
        <f>SUM(G117:G118)</f>
        <v>0</v>
      </c>
      <c r="H119" s="12">
        <f>SUM(H117:H118)</f>
        <v>0</v>
      </c>
    </row>
    <row r="120" spans="2:8" ht="13">
      <c r="B120" s="4" t="s">
        <v>129</v>
      </c>
    </row>
    <row r="121" spans="2:8">
      <c r="B121" s="2" t="s">
        <v>11</v>
      </c>
      <c r="C121" s="7" t="s">
        <v>11</v>
      </c>
      <c r="D121" s="2" t="s">
        <v>11</v>
      </c>
      <c r="E121" s="2" t="s">
        <v>11</v>
      </c>
      <c r="F121" s="10" t="s">
        <v>11</v>
      </c>
      <c r="G121" s="10" t="s">
        <v>11</v>
      </c>
      <c r="H121" s="10" t="s">
        <v>11</v>
      </c>
    </row>
    <row r="122" spans="2:8" ht="13">
      <c r="B122" s="4" t="s">
        <v>31</v>
      </c>
      <c r="C122" s="9"/>
      <c r="D122" s="4"/>
      <c r="E122" s="4"/>
      <c r="F122" s="12"/>
      <c r="G122" s="12">
        <f>SUM(G120:G121)</f>
        <v>0</v>
      </c>
      <c r="H122" s="12">
        <f>SUM(H120:H121)</f>
        <v>0</v>
      </c>
    </row>
    <row r="123" spans="2:8" ht="13">
      <c r="B123" s="4" t="s">
        <v>130</v>
      </c>
    </row>
    <row r="124" spans="2:8">
      <c r="B124" s="2" t="s">
        <v>11</v>
      </c>
      <c r="C124" s="7" t="s">
        <v>11</v>
      </c>
      <c r="D124" s="2" t="s">
        <v>11</v>
      </c>
      <c r="E124" s="2" t="s">
        <v>11</v>
      </c>
      <c r="F124" s="10" t="s">
        <v>11</v>
      </c>
      <c r="G124" s="10" t="s">
        <v>11</v>
      </c>
      <c r="H124" s="10" t="s">
        <v>11</v>
      </c>
    </row>
    <row r="125" spans="2:8" ht="13">
      <c r="B125" s="4" t="s">
        <v>124</v>
      </c>
      <c r="C125" s="9"/>
      <c r="D125" s="4"/>
      <c r="E125" s="4"/>
      <c r="F125" s="12"/>
      <c r="G125" s="12">
        <f>SUM(G123:G124)</f>
        <v>0</v>
      </c>
      <c r="H125" s="12">
        <f>SUM(H123:H124)</f>
        <v>0</v>
      </c>
    </row>
    <row r="126" spans="2:8" ht="13">
      <c r="B126" s="4" t="s">
        <v>131</v>
      </c>
    </row>
    <row r="127" spans="2:8">
      <c r="B127" s="2" t="s">
        <v>11</v>
      </c>
      <c r="C127" s="7" t="s">
        <v>11</v>
      </c>
      <c r="D127" s="2" t="s">
        <v>11</v>
      </c>
      <c r="E127" s="2" t="s">
        <v>11</v>
      </c>
      <c r="F127" s="10" t="s">
        <v>11</v>
      </c>
      <c r="G127" s="10" t="s">
        <v>11</v>
      </c>
      <c r="H127" s="10" t="s">
        <v>11</v>
      </c>
    </row>
    <row r="128" spans="2:8" ht="13">
      <c r="B128" s="4" t="s">
        <v>13</v>
      </c>
      <c r="C128" s="9"/>
      <c r="D128" s="4"/>
      <c r="E128" s="4"/>
      <c r="F128" s="12"/>
      <c r="G128" s="12">
        <f>SUM(G126:G127)</f>
        <v>0</v>
      </c>
      <c r="H128" s="12">
        <f>SUM(H126:H127)</f>
        <v>0</v>
      </c>
    </row>
    <row r="129" spans="2:8" ht="13">
      <c r="B129" s="4" t="s">
        <v>458</v>
      </c>
      <c r="C129" s="9"/>
      <c r="D129" s="4"/>
      <c r="E129" s="4"/>
      <c r="F129" s="12"/>
      <c r="G129" s="12">
        <v>656.41</v>
      </c>
      <c r="H129" s="12">
        <v>0.2</v>
      </c>
    </row>
    <row r="130" spans="2:8" ht="13">
      <c r="B130" s="4" t="s">
        <v>459</v>
      </c>
      <c r="C130" s="9"/>
      <c r="D130" s="4"/>
      <c r="E130" s="4"/>
      <c r="F130" s="12"/>
      <c r="G130" s="12">
        <v>6273.15</v>
      </c>
      <c r="H130" s="12">
        <v>1.87</v>
      </c>
    </row>
    <row r="131" spans="2:8" ht="13">
      <c r="B131" s="4" t="s">
        <v>32</v>
      </c>
      <c r="C131" s="9"/>
      <c r="D131" s="4"/>
      <c r="E131" s="4"/>
      <c r="F131" s="12"/>
      <c r="G131" s="12">
        <v>314639.95</v>
      </c>
      <c r="H131" s="12">
        <v>93.7</v>
      </c>
    </row>
    <row r="132" spans="2:8" ht="13">
      <c r="B132" s="4" t="s">
        <v>33</v>
      </c>
      <c r="C132" s="9"/>
      <c r="D132" s="4"/>
      <c r="E132" s="4"/>
      <c r="F132" s="12"/>
      <c r="G132" s="12">
        <v>21160.268968699962</v>
      </c>
      <c r="H132" s="12">
        <v>6.2999999999999972</v>
      </c>
    </row>
    <row r="133" spans="2:8" ht="13">
      <c r="B133" s="4" t="s">
        <v>34</v>
      </c>
      <c r="C133" s="9"/>
      <c r="D133" s="4"/>
      <c r="E133" s="4"/>
      <c r="F133" s="12"/>
      <c r="G133" s="12">
        <v>335800.21896869998</v>
      </c>
      <c r="H133" s="12">
        <v>100</v>
      </c>
    </row>
    <row r="134" spans="2:8">
      <c r="B134" s="2" t="s">
        <v>35</v>
      </c>
    </row>
    <row r="135" spans="2:8" ht="13">
      <c r="B135" s="4" t="s">
        <v>36</v>
      </c>
    </row>
    <row r="136" spans="2:8" ht="13">
      <c r="B136" s="4" t="s">
        <v>37</v>
      </c>
      <c r="C136" s="7" t="s">
        <v>1793</v>
      </c>
    </row>
    <row r="137" spans="2:8" ht="13">
      <c r="B137" s="4" t="s">
        <v>40</v>
      </c>
      <c r="C137" s="7" t="s">
        <v>39</v>
      </c>
    </row>
    <row r="138" spans="2:8" ht="13">
      <c r="B138" s="4" t="s">
        <v>699</v>
      </c>
      <c r="C138" s="7" t="s">
        <v>39</v>
      </c>
    </row>
    <row r="139" spans="2:8" ht="13">
      <c r="B139" s="4" t="s">
        <v>41</v>
      </c>
      <c r="C139" s="7" t="s">
        <v>42</v>
      </c>
    </row>
    <row r="140" spans="2:8" ht="13">
      <c r="B140" s="4" t="s">
        <v>2317</v>
      </c>
      <c r="C140" s="9"/>
    </row>
    <row r="141" spans="2:8" ht="13">
      <c r="B141" s="4" t="s">
        <v>2318</v>
      </c>
      <c r="C141" s="9"/>
    </row>
    <row r="142" spans="2:8" ht="13">
      <c r="B142" s="4" t="s">
        <v>2319</v>
      </c>
      <c r="C142" s="9"/>
    </row>
    <row r="143" spans="2:8" ht="13">
      <c r="B143" s="4" t="s">
        <v>2320</v>
      </c>
      <c r="C143" s="9"/>
    </row>
    <row r="144" spans="2:8" ht="13">
      <c r="B144" s="4" t="s">
        <v>2321</v>
      </c>
      <c r="C144" s="9"/>
    </row>
    <row r="145" spans="2:3" ht="13">
      <c r="B145" s="4" t="s">
        <v>2322</v>
      </c>
      <c r="C145" s="9"/>
    </row>
    <row r="146" spans="2:3" ht="13">
      <c r="B146" s="4" t="s">
        <v>2323</v>
      </c>
      <c r="C146" s="9"/>
    </row>
    <row r="147" spans="2:3" ht="13">
      <c r="B147" s="4" t="s">
        <v>2324</v>
      </c>
      <c r="C147" s="9"/>
    </row>
    <row r="148" spans="2:3" ht="13">
      <c r="B148" s="4" t="s">
        <v>3052</v>
      </c>
      <c r="C148" s="9"/>
    </row>
    <row r="149" spans="2:3">
      <c r="B149" s="2" t="s">
        <v>43</v>
      </c>
    </row>
    <row r="150" spans="2:3">
      <c r="B150" s="2" t="s">
        <v>807</v>
      </c>
    </row>
    <row r="153" spans="2:3" ht="14.5">
      <c r="B153" s="71" t="s">
        <v>2074</v>
      </c>
      <c r="C153" s="72"/>
    </row>
    <row r="154" spans="2:3" ht="14.5">
      <c r="B154" s="71" t="s">
        <v>808</v>
      </c>
      <c r="C154" s="73" t="s">
        <v>809</v>
      </c>
    </row>
    <row r="155" spans="2:3" ht="14.5">
      <c r="B155" s="16" t="s">
        <v>810</v>
      </c>
      <c r="C155" s="17">
        <v>2000</v>
      </c>
    </row>
    <row r="156" spans="2:3" ht="14.5">
      <c r="B156" s="16" t="s">
        <v>812</v>
      </c>
      <c r="C156" s="17">
        <v>0</v>
      </c>
    </row>
    <row r="157" spans="2:3" ht="14.5">
      <c r="B157" s="16" t="s">
        <v>813</v>
      </c>
      <c r="C157" s="17">
        <v>0</v>
      </c>
    </row>
    <row r="158" spans="2:3" ht="14.5">
      <c r="B158" s="16" t="s">
        <v>814</v>
      </c>
      <c r="C158" s="17">
        <v>0</v>
      </c>
    </row>
    <row r="159" spans="2:3" ht="14.5">
      <c r="B159" s="16" t="s">
        <v>815</v>
      </c>
      <c r="C159" s="17">
        <v>0</v>
      </c>
    </row>
    <row r="160" spans="2:3" ht="14.5">
      <c r="B160" s="16" t="s">
        <v>816</v>
      </c>
      <c r="C160" s="17">
        <v>0</v>
      </c>
    </row>
    <row r="161" spans="2:7" ht="14.5">
      <c r="B161" s="71" t="s">
        <v>817</v>
      </c>
      <c r="C161" s="72">
        <v>2000</v>
      </c>
    </row>
    <row r="163" spans="2:7" ht="14.5">
      <c r="B163" s="16" t="s">
        <v>52</v>
      </c>
      <c r="C163" s="17"/>
      <c r="D163" s="16"/>
    </row>
    <row r="164" spans="2:7" ht="29">
      <c r="B164" s="20" t="s">
        <v>53</v>
      </c>
      <c r="C164" s="18" t="s">
        <v>54</v>
      </c>
      <c r="D164" s="20" t="s">
        <v>55</v>
      </c>
    </row>
    <row r="165" spans="2:7" ht="14.5">
      <c r="B165" s="16" t="s">
        <v>39</v>
      </c>
      <c r="C165" s="17" t="s">
        <v>39</v>
      </c>
      <c r="D165" s="16" t="s">
        <v>39</v>
      </c>
    </row>
    <row r="167" spans="2:7" ht="13">
      <c r="B167" s="24" t="s">
        <v>56</v>
      </c>
      <c r="C167" s="25">
        <v>46326</v>
      </c>
      <c r="D167" s="14"/>
      <c r="E167" s="13"/>
      <c r="F167" s="30"/>
    </row>
    <row r="168" spans="2:7" ht="13">
      <c r="B168" s="24" t="s">
        <v>57</v>
      </c>
      <c r="C168" s="26" t="s">
        <v>58</v>
      </c>
      <c r="D168" s="24" t="s">
        <v>59</v>
      </c>
      <c r="E168" s="27" t="s">
        <v>60</v>
      </c>
      <c r="F168" s="29" t="s">
        <v>61</v>
      </c>
      <c r="G168" s="12"/>
    </row>
    <row r="169" spans="2:7">
      <c r="B169" s="22" t="s">
        <v>39</v>
      </c>
      <c r="C169" s="23" t="s">
        <v>39</v>
      </c>
      <c r="D169" s="22" t="s">
        <v>39</v>
      </c>
      <c r="E169" s="19" t="s">
        <v>39</v>
      </c>
      <c r="F169" s="28" t="s">
        <v>39</v>
      </c>
    </row>
    <row r="172" spans="2:7" ht="13">
      <c r="B172" s="4" t="s">
        <v>62</v>
      </c>
    </row>
    <row r="173" spans="2:7" ht="13">
      <c r="B173" s="4"/>
    </row>
    <row r="174" spans="2:7" ht="13">
      <c r="B174" s="4" t="s">
        <v>1810</v>
      </c>
    </row>
    <row r="175" spans="2:7" ht="13">
      <c r="B175" s="24" t="s">
        <v>63</v>
      </c>
      <c r="C175" s="26" t="s">
        <v>64</v>
      </c>
      <c r="D175" s="4"/>
    </row>
    <row r="176" spans="2:7">
      <c r="B176" s="14" t="s">
        <v>39</v>
      </c>
      <c r="C176" s="15" t="s">
        <v>39</v>
      </c>
    </row>
    <row r="178" spans="2:7" ht="13">
      <c r="B178" s="24" t="s">
        <v>65</v>
      </c>
      <c r="C178" s="26" t="s">
        <v>64</v>
      </c>
    </row>
    <row r="179" spans="2:7">
      <c r="B179" s="14" t="s">
        <v>39</v>
      </c>
      <c r="C179" s="15" t="s">
        <v>39</v>
      </c>
    </row>
    <row r="181" spans="2:7" ht="13">
      <c r="B181" s="24" t="s">
        <v>66</v>
      </c>
      <c r="C181" s="26" t="s">
        <v>67</v>
      </c>
    </row>
    <row r="182" spans="2:7">
      <c r="B182" s="14" t="s">
        <v>39</v>
      </c>
      <c r="C182" s="15" t="s">
        <v>39</v>
      </c>
    </row>
    <row r="184" spans="2:7" ht="13">
      <c r="B184" s="27" t="s">
        <v>68</v>
      </c>
      <c r="C184" s="26" t="s">
        <v>67</v>
      </c>
    </row>
    <row r="185" spans="2:7">
      <c r="B185" s="13" t="s">
        <v>39</v>
      </c>
      <c r="C185" s="15" t="s">
        <v>39</v>
      </c>
    </row>
    <row r="187" spans="2:7" ht="13">
      <c r="B187" s="24" t="s">
        <v>69</v>
      </c>
      <c r="C187" s="26" t="s">
        <v>39</v>
      </c>
    </row>
    <row r="189" spans="2:7" ht="13">
      <c r="B189" s="24" t="s">
        <v>70</v>
      </c>
      <c r="C189" s="25">
        <v>46326</v>
      </c>
      <c r="D189" s="14"/>
      <c r="E189" s="13"/>
      <c r="F189" s="30"/>
    </row>
    <row r="190" spans="2:7" ht="13">
      <c r="B190" s="24" t="s">
        <v>57</v>
      </c>
      <c r="C190" s="26" t="s">
        <v>58</v>
      </c>
      <c r="D190" s="24" t="s">
        <v>59</v>
      </c>
      <c r="E190" s="27" t="s">
        <v>60</v>
      </c>
      <c r="F190" s="29" t="s">
        <v>61</v>
      </c>
      <c r="G190" s="12"/>
    </row>
    <row r="191" spans="2:7">
      <c r="B191" s="22" t="s">
        <v>39</v>
      </c>
      <c r="C191" s="23" t="s">
        <v>39</v>
      </c>
      <c r="D191" s="22" t="s">
        <v>39</v>
      </c>
      <c r="E191" s="19" t="s">
        <v>39</v>
      </c>
      <c r="F191" s="28" t="s">
        <v>39</v>
      </c>
    </row>
    <row r="192" spans="2:7" ht="13">
      <c r="B192" s="4" t="s">
        <v>62</v>
      </c>
    </row>
    <row r="193" spans="2:4" ht="13">
      <c r="B193" s="4"/>
    </row>
    <row r="194" spans="2:4" ht="13">
      <c r="B194" s="4" t="s">
        <v>1810</v>
      </c>
    </row>
    <row r="195" spans="2:4" ht="13">
      <c r="B195" s="24" t="s">
        <v>63</v>
      </c>
      <c r="C195" s="26" t="s">
        <v>64</v>
      </c>
      <c r="D195" s="4"/>
    </row>
    <row r="196" spans="2:4">
      <c r="B196" s="14" t="s">
        <v>39</v>
      </c>
      <c r="C196" s="15" t="s">
        <v>39</v>
      </c>
    </row>
    <row r="198" spans="2:4" ht="13">
      <c r="B198" s="24" t="s">
        <v>65</v>
      </c>
      <c r="C198" s="26" t="s">
        <v>64</v>
      </c>
    </row>
    <row r="199" spans="2:4">
      <c r="B199" s="14" t="s">
        <v>39</v>
      </c>
      <c r="C199" s="15" t="s">
        <v>39</v>
      </c>
    </row>
    <row r="201" spans="2:4" ht="13">
      <c r="B201" s="24" t="s">
        <v>66</v>
      </c>
      <c r="C201" s="26" t="s">
        <v>67</v>
      </c>
    </row>
    <row r="202" spans="2:4">
      <c r="B202" s="14" t="s">
        <v>39</v>
      </c>
      <c r="C202" s="15" t="s">
        <v>39</v>
      </c>
    </row>
    <row r="204" spans="2:4" ht="13">
      <c r="B204" s="27" t="s">
        <v>68</v>
      </c>
      <c r="C204" s="26" t="s">
        <v>67</v>
      </c>
    </row>
    <row r="205" spans="2:4">
      <c r="B205" s="13" t="s">
        <v>39</v>
      </c>
      <c r="C205" s="15" t="s">
        <v>39</v>
      </c>
    </row>
    <row r="207" spans="2:4" ht="13">
      <c r="B207" s="24" t="s">
        <v>69</v>
      </c>
      <c r="C207" s="26" t="s">
        <v>39</v>
      </c>
    </row>
    <row r="210" spans="2:80" ht="13">
      <c r="B210" s="4" t="s">
        <v>1811</v>
      </c>
    </row>
    <row r="212" spans="2:80" ht="13">
      <c r="B212" s="24" t="s">
        <v>57</v>
      </c>
      <c r="C212" s="26" t="s">
        <v>71</v>
      </c>
      <c r="D212" s="24" t="s">
        <v>72</v>
      </c>
      <c r="E212" s="24" t="s">
        <v>73</v>
      </c>
      <c r="F212" s="12"/>
    </row>
    <row r="213" spans="2:80">
      <c r="B213" s="14" t="s">
        <v>39</v>
      </c>
      <c r="C213" s="15" t="s">
        <v>39</v>
      </c>
      <c r="D213" s="14" t="s">
        <v>39</v>
      </c>
      <c r="E213" s="14" t="s">
        <v>39</v>
      </c>
    </row>
    <row r="216" spans="2:80" ht="13">
      <c r="B216" s="4" t="s">
        <v>74</v>
      </c>
      <c r="C216" s="9" t="s">
        <v>39</v>
      </c>
      <c r="D216" s="4"/>
      <c r="E216" s="4"/>
      <c r="F216" s="12"/>
      <c r="G216" s="12"/>
      <c r="H216" s="12"/>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row>
    <row r="218" spans="2:80" ht="13">
      <c r="B218" s="4" t="s">
        <v>1812</v>
      </c>
    </row>
    <row r="220" spans="2:80" ht="13">
      <c r="B220" s="24" t="s">
        <v>75</v>
      </c>
      <c r="C220" s="26" t="s">
        <v>64</v>
      </c>
      <c r="D220" s="4"/>
    </row>
    <row r="221" spans="2:80">
      <c r="B221" s="14" t="s">
        <v>39</v>
      </c>
      <c r="C221" s="15" t="s">
        <v>39</v>
      </c>
    </row>
    <row r="224" spans="2:80" ht="13">
      <c r="B224" s="24" t="s">
        <v>76</v>
      </c>
      <c r="C224" s="26" t="s">
        <v>77</v>
      </c>
      <c r="D224" s="4"/>
    </row>
    <row r="225" spans="2:80">
      <c r="B225" s="14" t="s">
        <v>39</v>
      </c>
      <c r="C225" s="15" t="s">
        <v>39</v>
      </c>
    </row>
    <row r="228" spans="2:80" ht="13">
      <c r="B228" s="4" t="s">
        <v>78</v>
      </c>
    </row>
    <row r="231" spans="2:80" ht="13">
      <c r="B231" s="4" t="s">
        <v>1813</v>
      </c>
    </row>
    <row r="233" spans="2:80" ht="13">
      <c r="B233" s="24" t="s">
        <v>57</v>
      </c>
      <c r="C233" s="26" t="s">
        <v>79</v>
      </c>
      <c r="D233" s="24" t="s">
        <v>71</v>
      </c>
      <c r="E233" s="24" t="s">
        <v>72</v>
      </c>
      <c r="F233" s="29" t="s">
        <v>73</v>
      </c>
      <c r="G233" s="12"/>
    </row>
    <row r="234" spans="2:80">
      <c r="B234" s="14" t="s">
        <v>39</v>
      </c>
      <c r="C234" s="15" t="s">
        <v>39</v>
      </c>
      <c r="D234" s="14" t="s">
        <v>39</v>
      </c>
      <c r="E234" s="14" t="s">
        <v>39</v>
      </c>
      <c r="F234" s="21" t="s">
        <v>39</v>
      </c>
    </row>
    <row r="237" spans="2:80" ht="13">
      <c r="B237" s="4" t="s">
        <v>74</v>
      </c>
      <c r="C237" s="9" t="s">
        <v>39</v>
      </c>
      <c r="D237" s="4"/>
      <c r="E237" s="4"/>
      <c r="F237" s="12"/>
      <c r="G237" s="12"/>
      <c r="H237" s="12"/>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row>
    <row r="239" spans="2:80" ht="13">
      <c r="B239" s="4" t="s">
        <v>1812</v>
      </c>
    </row>
    <row r="241" spans="2:7" ht="13">
      <c r="B241" s="24" t="s">
        <v>75</v>
      </c>
      <c r="C241" s="26" t="s">
        <v>64</v>
      </c>
      <c r="D241" s="4"/>
    </row>
    <row r="242" spans="2:7">
      <c r="B242" s="14" t="s">
        <v>39</v>
      </c>
      <c r="C242" s="15" t="s">
        <v>39</v>
      </c>
    </row>
    <row r="245" spans="2:7" ht="13">
      <c r="B245" s="24" t="s">
        <v>76</v>
      </c>
      <c r="C245" s="26" t="s">
        <v>77</v>
      </c>
      <c r="D245" s="4"/>
    </row>
    <row r="246" spans="2:7">
      <c r="B246" s="14" t="s">
        <v>39</v>
      </c>
      <c r="C246" s="15" t="s">
        <v>39</v>
      </c>
    </row>
    <row r="249" spans="2:7" ht="13">
      <c r="B249" s="4" t="s">
        <v>78</v>
      </c>
    </row>
    <row r="252" spans="2:7" ht="13">
      <c r="B252" s="4" t="s">
        <v>1814</v>
      </c>
    </row>
    <row r="253" spans="2:7" ht="13">
      <c r="B253" s="24" t="s">
        <v>57</v>
      </c>
      <c r="C253" s="26" t="s">
        <v>80</v>
      </c>
      <c r="D253" s="24" t="s">
        <v>81</v>
      </c>
      <c r="E253" s="24" t="s">
        <v>82</v>
      </c>
      <c r="F253" s="29" t="s">
        <v>83</v>
      </c>
      <c r="G253" s="12"/>
    </row>
    <row r="254" spans="2:7">
      <c r="B254" s="14" t="s">
        <v>39</v>
      </c>
      <c r="C254" s="15" t="s">
        <v>39</v>
      </c>
      <c r="D254" s="14" t="s">
        <v>39</v>
      </c>
      <c r="E254" s="14" t="s">
        <v>39</v>
      </c>
      <c r="F254" s="21" t="s">
        <v>39</v>
      </c>
    </row>
    <row r="255" spans="2:7">
      <c r="B255" s="2" t="s">
        <v>127</v>
      </c>
    </row>
  </sheetData>
  <mergeCells count="3">
    <mergeCell ref="B1:E1"/>
    <mergeCell ref="C3:C7"/>
    <mergeCell ref="D3:D7"/>
  </mergeCells>
  <hyperlinks>
    <hyperlink ref="A1" location="Index!A1" display="Index" xr:uid="{90ABCD70-2ADD-4318-85A5-C0C337B895A4}"/>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5045-DDFA-41EE-9AB7-DC93D1D7B52D}">
  <sheetPr codeName="Sheet40"/>
  <dimension ref="A1:CB377"/>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1425</v>
      </c>
      <c r="C1" s="255"/>
      <c r="D1" s="255"/>
      <c r="E1" s="255"/>
    </row>
    <row r="3" spans="1:9" ht="14.5">
      <c r="B3" s="68" t="s">
        <v>1426</v>
      </c>
      <c r="C3" s="256"/>
      <c r="D3" s="257"/>
      <c r="E3" s="1"/>
    </row>
    <row r="4" spans="1:9" ht="14.5">
      <c r="B4" s="69" t="s">
        <v>1427</v>
      </c>
      <c r="C4" s="256"/>
      <c r="D4" s="257"/>
      <c r="E4" s="1"/>
    </row>
    <row r="5" spans="1:9" ht="14.5">
      <c r="B5" s="69" t="s">
        <v>135</v>
      </c>
      <c r="C5" s="256"/>
      <c r="D5" s="257"/>
      <c r="E5" s="1"/>
    </row>
    <row r="6" spans="1:9" ht="14.5">
      <c r="B6" s="69" t="s">
        <v>683</v>
      </c>
      <c r="C6" s="256"/>
      <c r="D6" s="257"/>
      <c r="E6" s="1"/>
    </row>
    <row r="7" spans="1:9" ht="29">
      <c r="B7" s="69" t="s">
        <v>1428</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1298</v>
      </c>
      <c r="C15" s="7" t="s">
        <v>29</v>
      </c>
      <c r="D15" s="2" t="s">
        <v>568</v>
      </c>
      <c r="E15" s="2" t="s">
        <v>1299</v>
      </c>
      <c r="F15" s="10">
        <v>211100000</v>
      </c>
      <c r="G15" s="10">
        <v>28625.16</v>
      </c>
      <c r="H15" s="10">
        <v>5.86</v>
      </c>
    </row>
    <row r="16" spans="1:9">
      <c r="B16" s="2" t="s">
        <v>2903</v>
      </c>
      <c r="C16" s="7" t="s">
        <v>29</v>
      </c>
      <c r="D16" s="2" t="s">
        <v>85</v>
      </c>
      <c r="E16" s="2" t="s">
        <v>86</v>
      </c>
      <c r="F16" s="10">
        <v>1395675</v>
      </c>
      <c r="G16" s="10">
        <v>19511.54</v>
      </c>
      <c r="H16" s="10">
        <v>3.99</v>
      </c>
    </row>
    <row r="17" spans="2:8">
      <c r="B17" s="2" t="s">
        <v>2900</v>
      </c>
      <c r="C17" s="7" t="s">
        <v>29</v>
      </c>
      <c r="D17" s="2" t="s">
        <v>87</v>
      </c>
      <c r="E17" s="2" t="s">
        <v>88</v>
      </c>
      <c r="F17" s="10">
        <v>1603852</v>
      </c>
      <c r="G17" s="10">
        <v>18683.27</v>
      </c>
      <c r="H17" s="10">
        <v>3.82</v>
      </c>
    </row>
    <row r="18" spans="2:8">
      <c r="B18" s="2" t="s">
        <v>3098</v>
      </c>
      <c r="C18" s="7" t="s">
        <v>29</v>
      </c>
      <c r="D18" s="2" t="s">
        <v>85</v>
      </c>
      <c r="E18" s="2" t="s">
        <v>707</v>
      </c>
      <c r="F18" s="10">
        <v>2525728</v>
      </c>
      <c r="G18" s="10">
        <v>17498.240000000002</v>
      </c>
      <c r="H18" s="10">
        <v>3.58</v>
      </c>
    </row>
    <row r="19" spans="2:8">
      <c r="B19" s="2" t="s">
        <v>3195</v>
      </c>
      <c r="C19" s="7" t="s">
        <v>29</v>
      </c>
      <c r="D19" s="2" t="s">
        <v>705</v>
      </c>
      <c r="E19" s="2" t="s">
        <v>706</v>
      </c>
      <c r="F19" s="10">
        <v>756407</v>
      </c>
      <c r="G19" s="10">
        <v>14929.2</v>
      </c>
      <c r="H19" s="10">
        <v>3.06</v>
      </c>
    </row>
    <row r="20" spans="2:8">
      <c r="B20" s="2" t="s">
        <v>2896</v>
      </c>
      <c r="C20" s="7" t="s">
        <v>29</v>
      </c>
      <c r="D20" s="2" t="s">
        <v>85</v>
      </c>
      <c r="E20" s="2" t="s">
        <v>99</v>
      </c>
      <c r="F20" s="10">
        <v>2649665</v>
      </c>
      <c r="G20" s="10">
        <v>12230.85</v>
      </c>
      <c r="H20" s="10">
        <v>2.5</v>
      </c>
    </row>
    <row r="21" spans="2:8">
      <c r="B21" s="2" t="s">
        <v>3294</v>
      </c>
      <c r="C21" s="7" t="s">
        <v>29</v>
      </c>
      <c r="D21" s="2" t="s">
        <v>85</v>
      </c>
      <c r="E21" s="2" t="s">
        <v>709</v>
      </c>
      <c r="F21" s="10">
        <v>785025</v>
      </c>
      <c r="G21" s="10">
        <v>9553.75</v>
      </c>
      <c r="H21" s="10">
        <v>1.96</v>
      </c>
    </row>
    <row r="22" spans="2:8">
      <c r="B22" s="2" t="s">
        <v>1429</v>
      </c>
      <c r="C22" s="7" t="s">
        <v>29</v>
      </c>
      <c r="D22" s="2" t="s">
        <v>568</v>
      </c>
      <c r="E22" s="2" t="s">
        <v>1430</v>
      </c>
      <c r="F22" s="10">
        <v>53000000</v>
      </c>
      <c r="G22" s="10">
        <v>9354.5</v>
      </c>
      <c r="H22" s="10">
        <v>1.91</v>
      </c>
    </row>
    <row r="23" spans="2:8">
      <c r="B23" s="2" t="s">
        <v>3441</v>
      </c>
      <c r="C23" s="7" t="s">
        <v>29</v>
      </c>
      <c r="D23" s="2" t="s">
        <v>105</v>
      </c>
      <c r="E23" s="2" t="s">
        <v>1365</v>
      </c>
      <c r="F23" s="10">
        <v>1592474</v>
      </c>
      <c r="G23" s="10">
        <v>8108.88</v>
      </c>
      <c r="H23" s="10">
        <v>1.66</v>
      </c>
    </row>
    <row r="24" spans="2:8">
      <c r="B24" s="2" t="s">
        <v>3108</v>
      </c>
      <c r="C24" s="7" t="s">
        <v>29</v>
      </c>
      <c r="D24" s="2" t="s">
        <v>85</v>
      </c>
      <c r="E24" s="2" t="s">
        <v>862</v>
      </c>
      <c r="F24" s="10">
        <v>2309673</v>
      </c>
      <c r="G24" s="10">
        <v>7845.96</v>
      </c>
      <c r="H24" s="10">
        <v>1.61</v>
      </c>
    </row>
    <row r="25" spans="2:8">
      <c r="B25" s="2" t="s">
        <v>715</v>
      </c>
      <c r="C25" s="7" t="s">
        <v>29</v>
      </c>
      <c r="D25" s="2" t="s">
        <v>85</v>
      </c>
      <c r="E25" s="2" t="s">
        <v>716</v>
      </c>
      <c r="F25" s="10">
        <v>807250</v>
      </c>
      <c r="G25" s="10">
        <v>7764.53</v>
      </c>
      <c r="H25" s="10">
        <v>1.59</v>
      </c>
    </row>
    <row r="26" spans="2:8">
      <c r="B26" s="2" t="s">
        <v>3442</v>
      </c>
      <c r="C26" s="7" t="s">
        <v>29</v>
      </c>
      <c r="D26" s="2" t="s">
        <v>834</v>
      </c>
      <c r="E26" s="2" t="s">
        <v>1018</v>
      </c>
      <c r="F26" s="10">
        <v>10551014</v>
      </c>
      <c r="G26" s="10">
        <v>7665.31</v>
      </c>
      <c r="H26" s="10">
        <v>1.57</v>
      </c>
    </row>
    <row r="27" spans="2:8">
      <c r="B27" s="2" t="s">
        <v>2895</v>
      </c>
      <c r="C27" s="7" t="s">
        <v>29</v>
      </c>
      <c r="D27" s="2" t="s">
        <v>93</v>
      </c>
      <c r="E27" s="2" t="s">
        <v>94</v>
      </c>
      <c r="F27" s="10">
        <v>369400</v>
      </c>
      <c r="G27" s="10">
        <v>6833.9</v>
      </c>
      <c r="H27" s="10">
        <v>1.4</v>
      </c>
    </row>
    <row r="28" spans="2:8">
      <c r="B28" s="2" t="s">
        <v>3196</v>
      </c>
      <c r="C28" s="7" t="s">
        <v>29</v>
      </c>
      <c r="D28" s="2" t="s">
        <v>717</v>
      </c>
      <c r="E28" s="2" t="s">
        <v>718</v>
      </c>
      <c r="F28" s="10">
        <v>172473</v>
      </c>
      <c r="G28" s="10">
        <v>6677.64</v>
      </c>
      <c r="H28" s="10">
        <v>1.37</v>
      </c>
    </row>
    <row r="29" spans="2:8">
      <c r="B29" s="2" t="s">
        <v>3142</v>
      </c>
      <c r="C29" s="7" t="s">
        <v>29</v>
      </c>
      <c r="D29" s="2" t="s">
        <v>112</v>
      </c>
      <c r="E29" s="2" t="s">
        <v>1189</v>
      </c>
      <c r="F29" s="10">
        <v>1596119</v>
      </c>
      <c r="G29" s="10">
        <v>6461.09</v>
      </c>
      <c r="H29" s="10">
        <v>1.32</v>
      </c>
    </row>
    <row r="30" spans="2:8">
      <c r="B30" s="2" t="s">
        <v>2858</v>
      </c>
      <c r="C30" s="7" t="s">
        <v>29</v>
      </c>
      <c r="D30" s="2" t="s">
        <v>118</v>
      </c>
      <c r="E30" s="2" t="s">
        <v>119</v>
      </c>
      <c r="F30" s="10">
        <v>1660050</v>
      </c>
      <c r="G30" s="10">
        <v>5917.25</v>
      </c>
      <c r="H30" s="10">
        <v>1.21</v>
      </c>
    </row>
    <row r="31" spans="2:8">
      <c r="B31" s="2" t="s">
        <v>2901</v>
      </c>
      <c r="C31" s="7" t="s">
        <v>29</v>
      </c>
      <c r="D31" s="2" t="s">
        <v>90</v>
      </c>
      <c r="E31" s="2" t="s">
        <v>91</v>
      </c>
      <c r="F31" s="10">
        <v>1665975</v>
      </c>
      <c r="G31" s="10">
        <v>5725.12</v>
      </c>
      <c r="H31" s="10">
        <v>1.17</v>
      </c>
    </row>
    <row r="32" spans="2:8">
      <c r="B32" s="2" t="s">
        <v>2860</v>
      </c>
      <c r="C32" s="7" t="s">
        <v>29</v>
      </c>
      <c r="D32" s="2" t="s">
        <v>85</v>
      </c>
      <c r="E32" s="2" t="s">
        <v>534</v>
      </c>
      <c r="F32" s="10">
        <v>1513083</v>
      </c>
      <c r="G32" s="10">
        <v>5310.92</v>
      </c>
      <c r="H32" s="10">
        <v>1.0900000000000001</v>
      </c>
    </row>
    <row r="33" spans="2:8">
      <c r="B33" s="2" t="s">
        <v>3322</v>
      </c>
      <c r="C33" s="7" t="s">
        <v>29</v>
      </c>
      <c r="D33" s="2" t="s">
        <v>105</v>
      </c>
      <c r="E33" s="2" t="s">
        <v>1017</v>
      </c>
      <c r="F33" s="10">
        <v>267876</v>
      </c>
      <c r="G33" s="10">
        <v>5106.79</v>
      </c>
      <c r="H33" s="10">
        <v>1.05</v>
      </c>
    </row>
    <row r="34" spans="2:8">
      <c r="B34" s="2" t="s">
        <v>1086</v>
      </c>
      <c r="C34" s="7" t="s">
        <v>29</v>
      </c>
      <c r="D34" s="2" t="s">
        <v>834</v>
      </c>
      <c r="E34" s="2" t="s">
        <v>1087</v>
      </c>
      <c r="F34" s="10">
        <v>962681</v>
      </c>
      <c r="G34" s="10">
        <v>5106.0600000000004</v>
      </c>
      <c r="H34" s="10">
        <v>1.05</v>
      </c>
    </row>
    <row r="35" spans="2:8">
      <c r="B35" s="2" t="s">
        <v>3256</v>
      </c>
      <c r="C35" s="7" t="s">
        <v>29</v>
      </c>
      <c r="D35" s="2" t="s">
        <v>115</v>
      </c>
      <c r="E35" s="2" t="s">
        <v>845</v>
      </c>
      <c r="F35" s="10">
        <v>1912800</v>
      </c>
      <c r="G35" s="10">
        <v>5076.57</v>
      </c>
      <c r="H35" s="10">
        <v>1.04</v>
      </c>
    </row>
    <row r="36" spans="2:8">
      <c r="B36" s="2" t="s">
        <v>2874</v>
      </c>
      <c r="C36" s="7" t="s">
        <v>29</v>
      </c>
      <c r="D36" s="2" t="s">
        <v>112</v>
      </c>
      <c r="E36" s="2" t="s">
        <v>181</v>
      </c>
      <c r="F36" s="10">
        <v>370332</v>
      </c>
      <c r="G36" s="10">
        <v>4997.63</v>
      </c>
      <c r="H36" s="10">
        <v>1.02</v>
      </c>
    </row>
    <row r="37" spans="2:8">
      <c r="B37" s="2" t="s">
        <v>3329</v>
      </c>
      <c r="C37" s="7" t="s">
        <v>29</v>
      </c>
      <c r="D37" s="2" t="s">
        <v>97</v>
      </c>
      <c r="E37" s="2" t="s">
        <v>901</v>
      </c>
      <c r="F37" s="10">
        <v>618120</v>
      </c>
      <c r="G37" s="10">
        <v>4944.96</v>
      </c>
      <c r="H37" s="10">
        <v>1.01</v>
      </c>
    </row>
    <row r="38" spans="2:8">
      <c r="B38" s="2" t="s">
        <v>3291</v>
      </c>
      <c r="C38" s="7" t="s">
        <v>29</v>
      </c>
      <c r="D38" s="2" t="s">
        <v>92</v>
      </c>
      <c r="E38" s="2" t="s">
        <v>841</v>
      </c>
      <c r="F38" s="10">
        <v>109622</v>
      </c>
      <c r="G38" s="10">
        <v>4881.03</v>
      </c>
      <c r="H38" s="10">
        <v>1</v>
      </c>
    </row>
    <row r="39" spans="2:8">
      <c r="B39" s="2" t="s">
        <v>3169</v>
      </c>
      <c r="C39" s="7" t="s">
        <v>29</v>
      </c>
      <c r="D39" s="2" t="s">
        <v>824</v>
      </c>
      <c r="E39" s="2" t="s">
        <v>851</v>
      </c>
      <c r="F39" s="10">
        <v>2898500</v>
      </c>
      <c r="G39" s="10">
        <v>4857.8900000000003</v>
      </c>
      <c r="H39" s="10">
        <v>0.99</v>
      </c>
    </row>
    <row r="40" spans="2:8">
      <c r="B40" s="2" t="s">
        <v>3171</v>
      </c>
      <c r="C40" s="7" t="s">
        <v>29</v>
      </c>
      <c r="D40" s="2" t="s">
        <v>824</v>
      </c>
      <c r="E40" s="2" t="s">
        <v>882</v>
      </c>
      <c r="F40" s="10">
        <v>455000</v>
      </c>
      <c r="G40" s="10">
        <v>4828.46</v>
      </c>
      <c r="H40" s="10">
        <v>0.99</v>
      </c>
    </row>
    <row r="41" spans="2:8">
      <c r="B41" s="2" t="s">
        <v>3334</v>
      </c>
      <c r="C41" s="7" t="s">
        <v>29</v>
      </c>
      <c r="D41" s="2" t="s">
        <v>834</v>
      </c>
      <c r="E41" s="2" t="s">
        <v>859</v>
      </c>
      <c r="F41" s="10">
        <v>392000</v>
      </c>
      <c r="G41" s="10">
        <v>4704</v>
      </c>
      <c r="H41" s="10">
        <v>0.96</v>
      </c>
    </row>
    <row r="42" spans="2:8">
      <c r="B42" s="2" t="s">
        <v>3348</v>
      </c>
      <c r="C42" s="7" t="s">
        <v>29</v>
      </c>
      <c r="D42" s="2" t="s">
        <v>157</v>
      </c>
      <c r="E42" s="2" t="s">
        <v>158</v>
      </c>
      <c r="F42" s="10">
        <v>449816</v>
      </c>
      <c r="G42" s="10">
        <v>4498.6099999999997</v>
      </c>
      <c r="H42" s="10">
        <v>0.92</v>
      </c>
    </row>
    <row r="43" spans="2:8">
      <c r="B43" s="2" t="s">
        <v>3101</v>
      </c>
      <c r="C43" s="7" t="s">
        <v>29</v>
      </c>
      <c r="D43" s="2" t="s">
        <v>115</v>
      </c>
      <c r="E43" s="2" t="s">
        <v>710</v>
      </c>
      <c r="F43" s="10">
        <v>157000</v>
      </c>
      <c r="G43" s="10">
        <v>4459.2700000000004</v>
      </c>
      <c r="H43" s="10">
        <v>0.91</v>
      </c>
    </row>
    <row r="44" spans="2:8">
      <c r="B44" s="2" t="s">
        <v>3168</v>
      </c>
      <c r="C44" s="7" t="s">
        <v>29</v>
      </c>
      <c r="D44" s="2" t="s">
        <v>123</v>
      </c>
      <c r="E44" s="2" t="s">
        <v>738</v>
      </c>
      <c r="F44" s="10">
        <v>40300</v>
      </c>
      <c r="G44" s="10">
        <v>4451.1400000000003</v>
      </c>
      <c r="H44" s="10">
        <v>0.91</v>
      </c>
    </row>
    <row r="45" spans="2:8">
      <c r="B45" s="2" t="s">
        <v>3109</v>
      </c>
      <c r="C45" s="7" t="s">
        <v>29</v>
      </c>
      <c r="D45" s="2" t="s">
        <v>108</v>
      </c>
      <c r="E45" s="2" t="s">
        <v>712</v>
      </c>
      <c r="F45" s="10">
        <v>366144</v>
      </c>
      <c r="G45" s="10">
        <v>4338.8100000000004</v>
      </c>
      <c r="H45" s="10">
        <v>0.89</v>
      </c>
    </row>
    <row r="46" spans="2:8">
      <c r="B46" s="2" t="s">
        <v>3097</v>
      </c>
      <c r="C46" s="7" t="s">
        <v>29</v>
      </c>
      <c r="D46" s="2" t="s">
        <v>115</v>
      </c>
      <c r="E46" s="2" t="s">
        <v>935</v>
      </c>
      <c r="F46" s="10">
        <v>83800</v>
      </c>
      <c r="G46" s="10">
        <v>4329.95</v>
      </c>
      <c r="H46" s="10">
        <v>0.89</v>
      </c>
    </row>
    <row r="47" spans="2:8">
      <c r="B47" s="2" t="s">
        <v>3099</v>
      </c>
      <c r="C47" s="7" t="s">
        <v>29</v>
      </c>
      <c r="D47" s="2" t="s">
        <v>112</v>
      </c>
      <c r="E47" s="2" t="s">
        <v>840</v>
      </c>
      <c r="F47" s="10">
        <v>1340000</v>
      </c>
      <c r="G47" s="10">
        <v>4237.75</v>
      </c>
      <c r="H47" s="10">
        <v>0.87</v>
      </c>
    </row>
    <row r="48" spans="2:8">
      <c r="B48" s="2" t="s">
        <v>1015</v>
      </c>
      <c r="C48" s="7" t="s">
        <v>29</v>
      </c>
      <c r="D48" s="2" t="s">
        <v>101</v>
      </c>
      <c r="E48" s="2" t="s">
        <v>1016</v>
      </c>
      <c r="F48" s="10">
        <v>1233729</v>
      </c>
      <c r="G48" s="10">
        <v>3946.7</v>
      </c>
      <c r="H48" s="10">
        <v>0.81</v>
      </c>
    </row>
    <row r="49" spans="2:8">
      <c r="B49" s="2" t="s">
        <v>3428</v>
      </c>
      <c r="C49" s="7" t="s">
        <v>29</v>
      </c>
      <c r="D49" s="2" t="s">
        <v>105</v>
      </c>
      <c r="E49" s="2" t="s">
        <v>713</v>
      </c>
      <c r="F49" s="10">
        <v>672319</v>
      </c>
      <c r="G49" s="10">
        <v>3936.76</v>
      </c>
      <c r="H49" s="10">
        <v>0.81</v>
      </c>
    </row>
    <row r="50" spans="2:8">
      <c r="B50" s="2" t="s">
        <v>2875</v>
      </c>
      <c r="C50" s="7" t="s">
        <v>29</v>
      </c>
      <c r="D50" s="2" t="s">
        <v>108</v>
      </c>
      <c r="E50" s="2" t="s">
        <v>114</v>
      </c>
      <c r="F50" s="10">
        <v>153425</v>
      </c>
      <c r="G50" s="10">
        <v>3839.61</v>
      </c>
      <c r="H50" s="10">
        <v>0.79</v>
      </c>
    </row>
    <row r="51" spans="2:8">
      <c r="B51" s="2" t="s">
        <v>2876</v>
      </c>
      <c r="C51" s="7" t="s">
        <v>29</v>
      </c>
      <c r="D51" s="2" t="s">
        <v>105</v>
      </c>
      <c r="E51" s="2" t="s">
        <v>171</v>
      </c>
      <c r="F51" s="10">
        <v>44859</v>
      </c>
      <c r="G51" s="10">
        <v>3789.69</v>
      </c>
      <c r="H51" s="10">
        <v>0.78</v>
      </c>
    </row>
    <row r="52" spans="2:8">
      <c r="B52" s="2" t="s">
        <v>727</v>
      </c>
      <c r="C52" s="7" t="s">
        <v>29</v>
      </c>
      <c r="D52" s="2" t="s">
        <v>85</v>
      </c>
      <c r="E52" s="2" t="s">
        <v>728</v>
      </c>
      <c r="F52" s="10">
        <v>1575000</v>
      </c>
      <c r="G52" s="10">
        <v>3757.95</v>
      </c>
      <c r="H52" s="10">
        <v>0.77</v>
      </c>
    </row>
    <row r="53" spans="2:8">
      <c r="B53" s="2" t="s">
        <v>3118</v>
      </c>
      <c r="C53" s="7" t="s">
        <v>29</v>
      </c>
      <c r="D53" s="2" t="s">
        <v>109</v>
      </c>
      <c r="E53" s="2" t="s">
        <v>1402</v>
      </c>
      <c r="F53" s="10">
        <v>194908</v>
      </c>
      <c r="G53" s="10">
        <v>3705.4</v>
      </c>
      <c r="H53" s="10">
        <v>0.76</v>
      </c>
    </row>
    <row r="54" spans="2:8">
      <c r="B54" s="2" t="s">
        <v>3129</v>
      </c>
      <c r="C54" s="7" t="s">
        <v>29</v>
      </c>
      <c r="D54" s="2" t="s">
        <v>92</v>
      </c>
      <c r="E54" s="2" t="s">
        <v>1192</v>
      </c>
      <c r="F54" s="10">
        <v>491418</v>
      </c>
      <c r="G54" s="10">
        <v>3566.96</v>
      </c>
      <c r="H54" s="10">
        <v>0.73</v>
      </c>
    </row>
    <row r="55" spans="2:8">
      <c r="B55" s="2" t="s">
        <v>3392</v>
      </c>
      <c r="C55" s="7" t="s">
        <v>29</v>
      </c>
      <c r="D55" s="2" t="s">
        <v>108</v>
      </c>
      <c r="E55" s="2" t="s">
        <v>921</v>
      </c>
      <c r="F55" s="10">
        <v>198000</v>
      </c>
      <c r="G55" s="10">
        <v>3545.78</v>
      </c>
      <c r="H55" s="10">
        <v>0.73</v>
      </c>
    </row>
    <row r="56" spans="2:8">
      <c r="B56" s="2" t="s">
        <v>2887</v>
      </c>
      <c r="C56" s="7" t="s">
        <v>29</v>
      </c>
      <c r="D56" s="2" t="s">
        <v>109</v>
      </c>
      <c r="E56" s="2" t="s">
        <v>110</v>
      </c>
      <c r="F56" s="10">
        <v>197500</v>
      </c>
      <c r="G56" s="10">
        <v>3510.96</v>
      </c>
      <c r="H56" s="10">
        <v>0.72</v>
      </c>
    </row>
    <row r="57" spans="2:8">
      <c r="B57" s="2" t="s">
        <v>3411</v>
      </c>
      <c r="C57" s="7" t="s">
        <v>29</v>
      </c>
      <c r="D57" s="2" t="s">
        <v>101</v>
      </c>
      <c r="E57" s="2" t="s">
        <v>895</v>
      </c>
      <c r="F57" s="10">
        <v>369382</v>
      </c>
      <c r="G57" s="10">
        <v>3468.87</v>
      </c>
      <c r="H57" s="10">
        <v>0.71</v>
      </c>
    </row>
    <row r="58" spans="2:8">
      <c r="B58" s="2" t="s">
        <v>2878</v>
      </c>
      <c r="C58" s="7" t="s">
        <v>29</v>
      </c>
      <c r="D58" s="2" t="s">
        <v>112</v>
      </c>
      <c r="E58" s="2" t="s">
        <v>169</v>
      </c>
      <c r="F58" s="10">
        <v>1810000</v>
      </c>
      <c r="G58" s="10">
        <v>3420.9</v>
      </c>
      <c r="H58" s="10">
        <v>0.7</v>
      </c>
    </row>
    <row r="59" spans="2:8">
      <c r="B59" s="2" t="s">
        <v>2882</v>
      </c>
      <c r="C59" s="7" t="s">
        <v>29</v>
      </c>
      <c r="D59" s="2" t="s">
        <v>102</v>
      </c>
      <c r="E59" s="2" t="s">
        <v>103</v>
      </c>
      <c r="F59" s="10">
        <v>750000</v>
      </c>
      <c r="G59" s="10">
        <v>3405</v>
      </c>
      <c r="H59" s="10">
        <v>0.7</v>
      </c>
    </row>
    <row r="60" spans="2:8">
      <c r="B60" s="2" t="s">
        <v>3088</v>
      </c>
      <c r="C60" s="7" t="s">
        <v>29</v>
      </c>
      <c r="D60" s="2" t="s">
        <v>1140</v>
      </c>
      <c r="E60" s="2" t="s">
        <v>1141</v>
      </c>
      <c r="F60" s="10">
        <v>2530410</v>
      </c>
      <c r="G60" s="10">
        <v>3263.98</v>
      </c>
      <c r="H60" s="10">
        <v>0.67</v>
      </c>
    </row>
    <row r="61" spans="2:8">
      <c r="B61" s="2" t="s">
        <v>739</v>
      </c>
      <c r="C61" s="7" t="s">
        <v>29</v>
      </c>
      <c r="D61" s="2" t="s">
        <v>740</v>
      </c>
      <c r="E61" s="2" t="s">
        <v>741</v>
      </c>
      <c r="F61" s="10">
        <v>191462</v>
      </c>
      <c r="G61" s="10">
        <v>3222.69</v>
      </c>
      <c r="H61" s="10">
        <v>0.66</v>
      </c>
    </row>
    <row r="62" spans="2:8">
      <c r="B62" s="2" t="s">
        <v>3093</v>
      </c>
      <c r="C62" s="7" t="s">
        <v>29</v>
      </c>
      <c r="D62" s="2" t="s">
        <v>705</v>
      </c>
      <c r="E62" s="2" t="s">
        <v>828</v>
      </c>
      <c r="F62" s="10">
        <v>833200</v>
      </c>
      <c r="G62" s="10">
        <v>3152</v>
      </c>
      <c r="H62" s="10">
        <v>0.65</v>
      </c>
    </row>
    <row r="63" spans="2:8">
      <c r="B63" s="2" t="s">
        <v>3287</v>
      </c>
      <c r="C63" s="7" t="s">
        <v>29</v>
      </c>
      <c r="D63" s="2" t="s">
        <v>101</v>
      </c>
      <c r="E63" s="2" t="s">
        <v>1187</v>
      </c>
      <c r="F63" s="10">
        <v>1280768</v>
      </c>
      <c r="G63" s="10">
        <v>3130.2</v>
      </c>
      <c r="H63" s="10">
        <v>0.64</v>
      </c>
    </row>
    <row r="64" spans="2:8">
      <c r="B64" s="2" t="s">
        <v>1248</v>
      </c>
      <c r="C64" s="7" t="s">
        <v>29</v>
      </c>
      <c r="D64" s="2" t="s">
        <v>874</v>
      </c>
      <c r="E64" s="2" t="s">
        <v>1249</v>
      </c>
      <c r="F64" s="10">
        <v>2223365</v>
      </c>
      <c r="G64" s="10">
        <v>3092.7</v>
      </c>
      <c r="H64" s="10">
        <v>0.63</v>
      </c>
    </row>
    <row r="65" spans="2:8">
      <c r="B65" s="2" t="s">
        <v>3443</v>
      </c>
      <c r="C65" s="7" t="s">
        <v>29</v>
      </c>
      <c r="D65" s="2" t="s">
        <v>101</v>
      </c>
      <c r="E65" s="2" t="s">
        <v>2303</v>
      </c>
      <c r="F65" s="10">
        <v>2506977</v>
      </c>
      <c r="G65" s="10">
        <v>3013.39</v>
      </c>
      <c r="H65" s="10">
        <v>0.62</v>
      </c>
    </row>
    <row r="66" spans="2:8">
      <c r="B66" s="2" t="s">
        <v>3315</v>
      </c>
      <c r="C66" s="7" t="s">
        <v>29</v>
      </c>
      <c r="D66" s="2" t="s">
        <v>104</v>
      </c>
      <c r="E66" s="2" t="s">
        <v>1378</v>
      </c>
      <c r="F66" s="10">
        <v>89000</v>
      </c>
      <c r="G66" s="10">
        <v>2939.67</v>
      </c>
      <c r="H66" s="10">
        <v>0.6</v>
      </c>
    </row>
    <row r="67" spans="2:8">
      <c r="B67" s="2" t="s">
        <v>3333</v>
      </c>
      <c r="C67" s="7" t="s">
        <v>29</v>
      </c>
      <c r="D67" s="2" t="s">
        <v>104</v>
      </c>
      <c r="E67" s="2" t="s">
        <v>1270</v>
      </c>
      <c r="F67" s="10">
        <v>91023</v>
      </c>
      <c r="G67" s="10">
        <v>2832.82</v>
      </c>
      <c r="H67" s="10">
        <v>0.57999999999999996</v>
      </c>
    </row>
    <row r="68" spans="2:8">
      <c r="B68" s="2" t="s">
        <v>3218</v>
      </c>
      <c r="C68" s="7" t="s">
        <v>29</v>
      </c>
      <c r="D68" s="2" t="s">
        <v>106</v>
      </c>
      <c r="E68" s="2" t="s">
        <v>107</v>
      </c>
      <c r="F68" s="10">
        <v>180000</v>
      </c>
      <c r="G68" s="10">
        <v>2822.4</v>
      </c>
      <c r="H68" s="10">
        <v>0.57999999999999996</v>
      </c>
    </row>
    <row r="69" spans="2:8">
      <c r="B69" s="2" t="s">
        <v>3346</v>
      </c>
      <c r="C69" s="7" t="s">
        <v>29</v>
      </c>
      <c r="D69" s="2" t="s">
        <v>834</v>
      </c>
      <c r="E69" s="2" t="s">
        <v>878</v>
      </c>
      <c r="F69" s="10">
        <v>173000</v>
      </c>
      <c r="G69" s="10">
        <v>2734.78</v>
      </c>
      <c r="H69" s="10">
        <v>0.56000000000000005</v>
      </c>
    </row>
    <row r="70" spans="2:8">
      <c r="B70" s="2" t="s">
        <v>1386</v>
      </c>
      <c r="C70" s="7" t="s">
        <v>29</v>
      </c>
      <c r="D70" s="2" t="s">
        <v>717</v>
      </c>
      <c r="E70" s="2" t="s">
        <v>1387</v>
      </c>
      <c r="F70" s="10">
        <v>1322635</v>
      </c>
      <c r="G70" s="10">
        <v>2725.16</v>
      </c>
      <c r="H70" s="10">
        <v>0.56000000000000005</v>
      </c>
    </row>
    <row r="71" spans="2:8">
      <c r="B71" s="2" t="s">
        <v>3214</v>
      </c>
      <c r="C71" s="7" t="s">
        <v>29</v>
      </c>
      <c r="D71" s="2" t="s">
        <v>106</v>
      </c>
      <c r="E71" s="2" t="s">
        <v>939</v>
      </c>
      <c r="F71" s="10">
        <v>185000</v>
      </c>
      <c r="G71" s="10">
        <v>2688.61</v>
      </c>
      <c r="H71" s="10">
        <v>0.55000000000000004</v>
      </c>
    </row>
    <row r="72" spans="2:8">
      <c r="B72" s="2" t="s">
        <v>2863</v>
      </c>
      <c r="C72" s="7" t="s">
        <v>29</v>
      </c>
      <c r="D72" s="2" t="s">
        <v>123</v>
      </c>
      <c r="E72" s="2" t="s">
        <v>177</v>
      </c>
      <c r="F72" s="10">
        <v>366322</v>
      </c>
      <c r="G72" s="10">
        <v>2636.24</v>
      </c>
      <c r="H72" s="10">
        <v>0.54</v>
      </c>
    </row>
    <row r="73" spans="2:8">
      <c r="B73" s="2" t="s">
        <v>3096</v>
      </c>
      <c r="C73" s="7" t="s">
        <v>29</v>
      </c>
      <c r="D73" s="2" t="s">
        <v>87</v>
      </c>
      <c r="E73" s="2" t="s">
        <v>744</v>
      </c>
      <c r="F73" s="10">
        <v>925000</v>
      </c>
      <c r="G73" s="10">
        <v>2635.33</v>
      </c>
      <c r="H73" s="10">
        <v>0.54</v>
      </c>
    </row>
    <row r="74" spans="2:8">
      <c r="B74" s="2" t="s">
        <v>3252</v>
      </c>
      <c r="C74" s="7" t="s">
        <v>29</v>
      </c>
      <c r="D74" s="2" t="s">
        <v>109</v>
      </c>
      <c r="E74" s="2" t="s">
        <v>737</v>
      </c>
      <c r="F74" s="10">
        <v>183367</v>
      </c>
      <c r="G74" s="10">
        <v>2479.12</v>
      </c>
      <c r="H74" s="10">
        <v>0.51</v>
      </c>
    </row>
    <row r="75" spans="2:8">
      <c r="B75" s="2" t="s">
        <v>1433</v>
      </c>
      <c r="C75" s="7" t="s">
        <v>29</v>
      </c>
      <c r="D75" s="2" t="s">
        <v>918</v>
      </c>
      <c r="E75" s="2" t="s">
        <v>1434</v>
      </c>
      <c r="F75" s="10">
        <v>1808100</v>
      </c>
      <c r="G75" s="10">
        <v>2334.2600000000002</v>
      </c>
      <c r="H75" s="10">
        <v>0.48</v>
      </c>
    </row>
    <row r="76" spans="2:8">
      <c r="B76" s="2" t="s">
        <v>3432</v>
      </c>
      <c r="C76" s="7" t="s">
        <v>29</v>
      </c>
      <c r="D76" s="2" t="s">
        <v>1213</v>
      </c>
      <c r="E76" s="2" t="s">
        <v>1435</v>
      </c>
      <c r="F76" s="10">
        <v>277794</v>
      </c>
      <c r="G76" s="10">
        <v>1763.99</v>
      </c>
      <c r="H76" s="10">
        <v>0.36</v>
      </c>
    </row>
    <row r="77" spans="2:8">
      <c r="B77" s="2" t="s">
        <v>3431</v>
      </c>
      <c r="C77" s="7" t="s">
        <v>29</v>
      </c>
      <c r="D77" s="2" t="s">
        <v>838</v>
      </c>
      <c r="E77" s="2" t="s">
        <v>1191</v>
      </c>
      <c r="F77" s="10">
        <v>115525</v>
      </c>
      <c r="G77" s="10">
        <v>1603.37</v>
      </c>
      <c r="H77" s="10">
        <v>0.33</v>
      </c>
    </row>
    <row r="78" spans="2:8">
      <c r="B78" s="2" t="s">
        <v>857</v>
      </c>
      <c r="C78" s="7" t="s">
        <v>29</v>
      </c>
      <c r="D78" s="2" t="s">
        <v>102</v>
      </c>
      <c r="E78" s="2" t="s">
        <v>858</v>
      </c>
      <c r="F78" s="10">
        <v>600000</v>
      </c>
      <c r="G78" s="10">
        <v>1352.34</v>
      </c>
      <c r="H78" s="10">
        <v>0.28000000000000003</v>
      </c>
    </row>
    <row r="79" spans="2:8">
      <c r="B79" s="2" t="s">
        <v>3201</v>
      </c>
      <c r="C79" s="7" t="s">
        <v>29</v>
      </c>
      <c r="D79" s="2" t="s">
        <v>104</v>
      </c>
      <c r="E79" s="2" t="s">
        <v>170</v>
      </c>
      <c r="F79" s="10">
        <v>21000</v>
      </c>
      <c r="G79" s="10">
        <v>844.2</v>
      </c>
      <c r="H79" s="10">
        <v>0.17</v>
      </c>
    </row>
    <row r="80" spans="2:8">
      <c r="B80" s="2" t="s">
        <v>3444</v>
      </c>
      <c r="C80" s="7" t="s">
        <v>29</v>
      </c>
      <c r="D80" s="2" t="s">
        <v>717</v>
      </c>
      <c r="E80" s="2" t="s">
        <v>1436</v>
      </c>
      <c r="F80" s="10">
        <v>155324</v>
      </c>
      <c r="G80" s="10">
        <v>589.69000000000005</v>
      </c>
      <c r="H80" s="10">
        <v>0.12</v>
      </c>
    </row>
    <row r="81" spans="2:8">
      <c r="B81" s="2" t="s">
        <v>3445</v>
      </c>
      <c r="C81" s="7" t="s">
        <v>29</v>
      </c>
      <c r="D81" s="2" t="s">
        <v>705</v>
      </c>
      <c r="E81" s="2" t="s">
        <v>706</v>
      </c>
      <c r="F81" s="10">
        <v>-475</v>
      </c>
      <c r="G81" s="10">
        <v>-9.3699999999999992</v>
      </c>
      <c r="H81" s="10">
        <v>0</v>
      </c>
    </row>
    <row r="82" spans="2:8">
      <c r="B82" s="2" t="s">
        <v>3446</v>
      </c>
      <c r="C82" s="7" t="s">
        <v>29</v>
      </c>
      <c r="D82" s="2" t="s">
        <v>104</v>
      </c>
      <c r="E82" s="2" t="s">
        <v>170</v>
      </c>
      <c r="F82" s="10">
        <v>-21000</v>
      </c>
      <c r="G82" s="10">
        <v>-839.87</v>
      </c>
      <c r="H82" s="10">
        <v>-0.17</v>
      </c>
    </row>
    <row r="83" spans="2:8">
      <c r="B83" s="2" t="s">
        <v>3447</v>
      </c>
      <c r="C83" s="7" t="s">
        <v>29</v>
      </c>
      <c r="D83" s="2" t="s">
        <v>105</v>
      </c>
      <c r="E83" s="2" t="s">
        <v>171</v>
      </c>
      <c r="F83" s="10">
        <v>-20000</v>
      </c>
      <c r="G83" s="10">
        <v>-1669.2</v>
      </c>
      <c r="H83" s="10">
        <v>-0.34</v>
      </c>
    </row>
    <row r="84" spans="2:8">
      <c r="B84" s="2" t="s">
        <v>3448</v>
      </c>
      <c r="C84" s="7" t="s">
        <v>29</v>
      </c>
      <c r="D84" s="2" t="s">
        <v>157</v>
      </c>
      <c r="E84" s="2" t="s">
        <v>158</v>
      </c>
      <c r="F84" s="10">
        <v>-199850</v>
      </c>
      <c r="G84" s="10">
        <v>-2014.69</v>
      </c>
      <c r="H84" s="10">
        <v>-0.41</v>
      </c>
    </row>
    <row r="85" spans="2:8" ht="13">
      <c r="B85" s="4" t="s">
        <v>4047</v>
      </c>
    </row>
    <row r="86" spans="2:8">
      <c r="B86" s="2" t="s">
        <v>1439</v>
      </c>
      <c r="C86" s="7" t="s">
        <v>29</v>
      </c>
      <c r="D86" s="2" t="s">
        <v>93</v>
      </c>
      <c r="E86" s="2" t="s">
        <v>1440</v>
      </c>
      <c r="F86" s="10">
        <v>3289473</v>
      </c>
      <c r="G86" s="10">
        <v>4964.8</v>
      </c>
      <c r="H86" s="10">
        <v>1.02</v>
      </c>
    </row>
    <row r="87" spans="2:8" ht="13">
      <c r="B87" s="4" t="s">
        <v>12</v>
      </c>
      <c r="C87" s="9"/>
      <c r="D87" s="4"/>
      <c r="E87" s="4"/>
      <c r="F87" s="12"/>
      <c r="G87" s="12">
        <f>SUM(G12:G81)+G86</f>
        <v>370222.98000000021</v>
      </c>
      <c r="H87" s="12">
        <f>SUM(H12:H81)+H86</f>
        <v>75.830000000000013</v>
      </c>
    </row>
    <row r="88" spans="2:8" ht="13">
      <c r="B88" s="4" t="s">
        <v>2602</v>
      </c>
      <c r="C88" s="9"/>
      <c r="D88" s="4"/>
      <c r="E88" s="4"/>
      <c r="F88" s="12"/>
      <c r="G88" s="12"/>
      <c r="H88" s="12"/>
    </row>
    <row r="89" spans="2:8" ht="13">
      <c r="B89" s="4" t="s">
        <v>2603</v>
      </c>
      <c r="C89" s="9"/>
      <c r="D89" s="4"/>
      <c r="E89" s="4"/>
      <c r="F89" s="12"/>
      <c r="G89" s="12"/>
      <c r="H89" s="12"/>
    </row>
    <row r="90" spans="2:8">
      <c r="B90" s="2" t="s">
        <v>1431</v>
      </c>
      <c r="C90" s="7" t="s">
        <v>29</v>
      </c>
      <c r="D90" s="2" t="s">
        <v>1432</v>
      </c>
      <c r="F90" s="10">
        <v>11640</v>
      </c>
      <c r="G90" s="10">
        <v>20705.93</v>
      </c>
      <c r="H90" s="10">
        <v>4.24</v>
      </c>
    </row>
    <row r="91" spans="2:8" ht="13">
      <c r="B91" s="4" t="s">
        <v>2604</v>
      </c>
      <c r="C91" s="9"/>
      <c r="D91" s="4"/>
      <c r="E91" s="4"/>
      <c r="F91" s="12"/>
      <c r="G91" s="12"/>
      <c r="H91" s="12"/>
    </row>
    <row r="92" spans="2:8" ht="13">
      <c r="B92" s="4" t="s">
        <v>1438</v>
      </c>
      <c r="C92" s="7" t="s">
        <v>29</v>
      </c>
      <c r="D92" s="2" t="s">
        <v>1432</v>
      </c>
      <c r="F92" s="10">
        <v>15300</v>
      </c>
      <c r="G92" s="10">
        <v>21188.21</v>
      </c>
      <c r="H92" s="10">
        <v>4.34</v>
      </c>
    </row>
    <row r="93" spans="2:8">
      <c r="B93" s="2" t="s">
        <v>2304</v>
      </c>
      <c r="C93" s="7" t="s">
        <v>29</v>
      </c>
      <c r="D93" s="2" t="s">
        <v>1432</v>
      </c>
      <c r="F93" s="10">
        <v>5110</v>
      </c>
      <c r="G93" s="10">
        <v>7001.21</v>
      </c>
      <c r="H93" s="10">
        <v>1.43</v>
      </c>
    </row>
    <row r="94" spans="2:8">
      <c r="B94" s="2" t="s">
        <v>2305</v>
      </c>
      <c r="C94" s="7" t="s">
        <v>29</v>
      </c>
      <c r="D94" s="2" t="s">
        <v>2306</v>
      </c>
      <c r="E94" s="2" t="s">
        <v>2307</v>
      </c>
      <c r="F94" s="10">
        <v>500000</v>
      </c>
      <c r="G94" s="10">
        <v>6939</v>
      </c>
      <c r="H94" s="10">
        <v>1.42</v>
      </c>
    </row>
    <row r="95" spans="2:8">
      <c r="B95" s="2" t="s">
        <v>2305</v>
      </c>
      <c r="C95" s="7" t="s">
        <v>29</v>
      </c>
      <c r="D95" s="2" t="s">
        <v>2306</v>
      </c>
      <c r="E95" s="2" t="s">
        <v>2307</v>
      </c>
      <c r="F95" s="10">
        <v>32500</v>
      </c>
      <c r="G95" s="10">
        <v>462.3</v>
      </c>
      <c r="H95" s="10">
        <v>0.09</v>
      </c>
    </row>
    <row r="96" spans="2:8">
      <c r="B96" s="2" t="s">
        <v>1438</v>
      </c>
      <c r="C96" s="7" t="s">
        <v>29</v>
      </c>
      <c r="D96" s="2" t="s">
        <v>1432</v>
      </c>
      <c r="F96" s="10">
        <v>-4400</v>
      </c>
      <c r="G96" s="10">
        <v>-6209.32</v>
      </c>
      <c r="H96" s="10">
        <v>-1.27</v>
      </c>
    </row>
    <row r="97" spans="2:8">
      <c r="B97" s="2" t="s">
        <v>2304</v>
      </c>
      <c r="C97" s="7" t="s">
        <v>29</v>
      </c>
      <c r="D97" s="2" t="s">
        <v>1432</v>
      </c>
      <c r="F97" s="10">
        <v>-5110</v>
      </c>
      <c r="G97" s="10">
        <v>-7077.66</v>
      </c>
      <c r="H97" s="10">
        <v>-1.45</v>
      </c>
    </row>
    <row r="98" spans="2:8">
      <c r="B98" s="2" t="s">
        <v>1437</v>
      </c>
      <c r="C98" s="7" t="s">
        <v>29</v>
      </c>
      <c r="D98" s="2" t="s">
        <v>1432</v>
      </c>
      <c r="F98" s="10">
        <v>-11640</v>
      </c>
      <c r="G98" s="10">
        <v>-21579.75</v>
      </c>
      <c r="H98" s="10">
        <v>-4.42</v>
      </c>
    </row>
    <row r="99" spans="2:8" ht="13">
      <c r="B99" s="4" t="s">
        <v>2605</v>
      </c>
      <c r="C99" s="9"/>
      <c r="D99" s="4"/>
      <c r="E99" s="4"/>
      <c r="F99" s="12"/>
      <c r="G99" s="12">
        <f>SUM(G90:G95)</f>
        <v>56296.65</v>
      </c>
      <c r="H99" s="12">
        <f>SUM(H90:H95)</f>
        <v>11.52</v>
      </c>
    </row>
    <row r="100" spans="2:8" ht="13">
      <c r="B100" s="5" t="s">
        <v>1</v>
      </c>
      <c r="C100" s="8" t="s">
        <v>2</v>
      </c>
      <c r="D100" s="5" t="s">
        <v>14</v>
      </c>
      <c r="E100" s="5" t="s">
        <v>4</v>
      </c>
      <c r="F100" s="11" t="s">
        <v>5</v>
      </c>
      <c r="G100" s="11" t="s">
        <v>6</v>
      </c>
      <c r="H100" s="11" t="s">
        <v>7</v>
      </c>
    </row>
    <row r="101" spans="2:8" ht="13">
      <c r="B101" s="4" t="s">
        <v>15</v>
      </c>
    </row>
    <row r="102" spans="2:8" ht="13">
      <c r="B102" s="4" t="s">
        <v>10</v>
      </c>
    </row>
    <row r="103" spans="2:8" ht="13">
      <c r="B103" s="4" t="s">
        <v>16</v>
      </c>
    </row>
    <row r="104" spans="2:8">
      <c r="B104" s="2" t="s">
        <v>338</v>
      </c>
      <c r="C104" s="7">
        <v>7.43</v>
      </c>
      <c r="D104" s="2" t="s">
        <v>17</v>
      </c>
      <c r="E104" s="2" t="s">
        <v>339</v>
      </c>
      <c r="F104" s="10">
        <v>5000000</v>
      </c>
      <c r="G104" s="10">
        <v>4905.78</v>
      </c>
      <c r="H104" s="10">
        <v>1</v>
      </c>
    </row>
    <row r="105" spans="2:8">
      <c r="B105" s="2" t="s">
        <v>215</v>
      </c>
      <c r="C105" s="7">
        <v>7.42</v>
      </c>
      <c r="D105" s="2" t="s">
        <v>17</v>
      </c>
      <c r="E105" s="2" t="s">
        <v>216</v>
      </c>
      <c r="F105" s="10">
        <v>4957600</v>
      </c>
      <c r="G105" s="10">
        <v>4795.67</v>
      </c>
      <c r="H105" s="10">
        <v>0.98</v>
      </c>
    </row>
    <row r="106" spans="2:8">
      <c r="B106" s="2" t="s">
        <v>183</v>
      </c>
      <c r="C106" s="7">
        <v>7.43</v>
      </c>
      <c r="D106" s="2" t="s">
        <v>17</v>
      </c>
      <c r="E106" s="2" t="s">
        <v>184</v>
      </c>
      <c r="F106" s="10">
        <v>3000000</v>
      </c>
      <c r="G106" s="10">
        <v>2886.38</v>
      </c>
      <c r="H106" s="10">
        <v>0.59</v>
      </c>
    </row>
    <row r="107" spans="2:8">
      <c r="B107" s="2" t="s">
        <v>750</v>
      </c>
      <c r="C107" s="7">
        <v>7.42</v>
      </c>
      <c r="D107" s="2" t="s">
        <v>17</v>
      </c>
      <c r="E107" s="2" t="s">
        <v>751</v>
      </c>
      <c r="F107" s="10">
        <v>2500000</v>
      </c>
      <c r="G107" s="10">
        <v>2347.7199999999998</v>
      </c>
      <c r="H107" s="10">
        <v>0.48</v>
      </c>
    </row>
    <row r="108" spans="2:8">
      <c r="B108" s="2" t="s">
        <v>1441</v>
      </c>
      <c r="C108" s="7">
        <v>7.37</v>
      </c>
      <c r="D108" s="2" t="s">
        <v>17</v>
      </c>
      <c r="E108" s="2" t="s">
        <v>1442</v>
      </c>
      <c r="F108" s="10">
        <v>2000000</v>
      </c>
      <c r="G108" s="10">
        <v>1988.4</v>
      </c>
      <c r="H108" s="10">
        <v>0.41</v>
      </c>
    </row>
    <row r="109" spans="2:8">
      <c r="B109" s="2" t="s">
        <v>336</v>
      </c>
      <c r="C109" s="7">
        <v>7.41</v>
      </c>
      <c r="D109" s="2" t="s">
        <v>17</v>
      </c>
      <c r="E109" s="2" t="s">
        <v>337</v>
      </c>
      <c r="F109" s="10">
        <v>2000000</v>
      </c>
      <c r="G109" s="10">
        <v>1975.09</v>
      </c>
      <c r="H109" s="10">
        <v>0.4</v>
      </c>
    </row>
    <row r="110" spans="2:8">
      <c r="B110" s="2" t="s">
        <v>1443</v>
      </c>
      <c r="C110" s="7">
        <v>7.34</v>
      </c>
      <c r="D110" s="2" t="s">
        <v>17</v>
      </c>
      <c r="E110" s="2" t="s">
        <v>1444</v>
      </c>
      <c r="F110" s="10">
        <v>1466600</v>
      </c>
      <c r="G110" s="10">
        <v>1374.23</v>
      </c>
      <c r="H110" s="10">
        <v>0.28000000000000003</v>
      </c>
    </row>
    <row r="111" spans="2:8">
      <c r="B111" s="2" t="s">
        <v>762</v>
      </c>
      <c r="C111" s="7">
        <v>7.23</v>
      </c>
      <c r="D111" s="2" t="s">
        <v>17</v>
      </c>
      <c r="E111" s="2" t="s">
        <v>763</v>
      </c>
      <c r="F111" s="10">
        <v>1342600</v>
      </c>
      <c r="G111" s="10">
        <v>1331.51</v>
      </c>
      <c r="H111" s="10">
        <v>0.27</v>
      </c>
    </row>
    <row r="112" spans="2:8">
      <c r="B112" s="2" t="s">
        <v>1445</v>
      </c>
      <c r="C112" s="7">
        <v>8.0500000000000007</v>
      </c>
      <c r="D112" s="2" t="s">
        <v>17</v>
      </c>
      <c r="E112" s="2" t="s">
        <v>1446</v>
      </c>
      <c r="F112" s="10">
        <v>1000000</v>
      </c>
      <c r="G112" s="10">
        <v>910.28</v>
      </c>
      <c r="H112" s="10">
        <v>0.19</v>
      </c>
    </row>
    <row r="113" spans="2:8">
      <c r="B113" s="2" t="s">
        <v>758</v>
      </c>
      <c r="C113" s="7">
        <v>8.0299999999999994</v>
      </c>
      <c r="D113" s="2" t="s">
        <v>17</v>
      </c>
      <c r="E113" s="2" t="s">
        <v>759</v>
      </c>
      <c r="F113" s="10">
        <v>873800</v>
      </c>
      <c r="G113" s="10">
        <v>845</v>
      </c>
      <c r="H113" s="10">
        <v>0.17</v>
      </c>
    </row>
    <row r="114" spans="2:8">
      <c r="B114" s="2" t="s">
        <v>1447</v>
      </c>
      <c r="C114" s="7">
        <v>7.43</v>
      </c>
      <c r="D114" s="2" t="s">
        <v>17</v>
      </c>
      <c r="E114" s="2" t="s">
        <v>1448</v>
      </c>
      <c r="F114" s="10">
        <v>547800</v>
      </c>
      <c r="G114" s="10">
        <v>537.66</v>
      </c>
      <c r="H114" s="10">
        <v>0.11</v>
      </c>
    </row>
    <row r="115" spans="2:8">
      <c r="B115" s="2" t="s">
        <v>1449</v>
      </c>
      <c r="C115" s="7">
        <v>8.2100000000000009</v>
      </c>
      <c r="D115" s="2" t="s">
        <v>17</v>
      </c>
      <c r="E115" s="2" t="s">
        <v>1450</v>
      </c>
      <c r="F115" s="10">
        <v>399500</v>
      </c>
      <c r="G115" s="10">
        <v>373.6</v>
      </c>
      <c r="H115" s="10">
        <v>0.08</v>
      </c>
    </row>
    <row r="116" spans="2:8">
      <c r="B116" s="2" t="s">
        <v>1451</v>
      </c>
      <c r="C116" s="7">
        <v>8.14</v>
      </c>
      <c r="D116" s="2" t="s">
        <v>17</v>
      </c>
      <c r="E116" s="2" t="s">
        <v>1452</v>
      </c>
      <c r="F116" s="10">
        <v>329400</v>
      </c>
      <c r="G116" s="10">
        <v>312.02</v>
      </c>
      <c r="H116" s="10">
        <v>0.06</v>
      </c>
    </row>
    <row r="117" spans="2:8">
      <c r="B117" s="2" t="s">
        <v>1453</v>
      </c>
      <c r="C117" s="7">
        <v>8.0299999999999994</v>
      </c>
      <c r="D117" s="2" t="s">
        <v>17</v>
      </c>
      <c r="E117" s="2" t="s">
        <v>1454</v>
      </c>
      <c r="F117" s="10">
        <v>170200</v>
      </c>
      <c r="G117" s="10">
        <v>164.58</v>
      </c>
      <c r="H117" s="10">
        <v>0.03</v>
      </c>
    </row>
    <row r="118" spans="2:8">
      <c r="B118" s="2" t="s">
        <v>766</v>
      </c>
      <c r="C118" s="7">
        <v>8.0299999999999994</v>
      </c>
      <c r="D118" s="2" t="s">
        <v>17</v>
      </c>
      <c r="E118" s="2" t="s">
        <v>767</v>
      </c>
      <c r="F118" s="10">
        <v>153100</v>
      </c>
      <c r="G118" s="10">
        <v>149.11000000000001</v>
      </c>
      <c r="H118" s="10">
        <v>0.03</v>
      </c>
    </row>
    <row r="119" spans="2:8">
      <c r="B119" s="2" t="s">
        <v>764</v>
      </c>
      <c r="C119" s="7">
        <v>8.0299999999999994</v>
      </c>
      <c r="D119" s="2" t="s">
        <v>17</v>
      </c>
      <c r="E119" s="2" t="s">
        <v>765</v>
      </c>
      <c r="F119" s="10">
        <v>107500</v>
      </c>
      <c r="G119" s="10">
        <v>104.91</v>
      </c>
      <c r="H119" s="10">
        <v>0.02</v>
      </c>
    </row>
    <row r="120" spans="2:8">
      <c r="B120" s="2" t="s">
        <v>1063</v>
      </c>
      <c r="C120" s="7">
        <v>7.16</v>
      </c>
      <c r="D120" s="2" t="s">
        <v>17</v>
      </c>
      <c r="E120" s="2" t="s">
        <v>1064</v>
      </c>
      <c r="F120" s="10">
        <v>79500</v>
      </c>
      <c r="G120" s="10">
        <v>75.900000000000006</v>
      </c>
      <c r="H120" s="10">
        <v>0.02</v>
      </c>
    </row>
    <row r="121" spans="2:8" ht="13">
      <c r="B121" s="4" t="s">
        <v>20</v>
      </c>
      <c r="C121" s="9"/>
      <c r="D121" s="4"/>
      <c r="E121" s="4"/>
      <c r="F121" s="12"/>
      <c r="G121" s="12">
        <f>SUM(G100:G120)</f>
        <v>25077.84</v>
      </c>
      <c r="H121" s="12">
        <f>SUM(H100:H120)</f>
        <v>5.12</v>
      </c>
    </row>
    <row r="122" spans="2:8" ht="13">
      <c r="B122" s="4" t="s">
        <v>21</v>
      </c>
    </row>
    <row r="123" spans="2:8">
      <c r="B123" s="2" t="s">
        <v>2988</v>
      </c>
      <c r="C123" s="7">
        <v>10.18</v>
      </c>
      <c r="D123" s="2" t="s">
        <v>239</v>
      </c>
      <c r="E123" s="2" t="s">
        <v>253</v>
      </c>
      <c r="F123" s="10">
        <v>5000</v>
      </c>
      <c r="G123" s="10">
        <v>5006.59</v>
      </c>
      <c r="H123" s="10">
        <v>1.02</v>
      </c>
    </row>
    <row r="124" spans="2:8">
      <c r="B124" s="2" t="s">
        <v>2734</v>
      </c>
      <c r="C124" s="7">
        <v>8.9499999999999993</v>
      </c>
      <c r="D124" s="2" t="s">
        <v>239</v>
      </c>
      <c r="E124" s="2" t="s">
        <v>1787</v>
      </c>
      <c r="F124" s="10">
        <v>2500</v>
      </c>
      <c r="G124" s="10">
        <v>2487.29</v>
      </c>
      <c r="H124" s="10">
        <v>0.51</v>
      </c>
    </row>
    <row r="125" spans="2:8">
      <c r="B125" s="2" t="s">
        <v>3449</v>
      </c>
      <c r="C125" s="7">
        <v>8.9700000000000006</v>
      </c>
      <c r="D125" s="2" t="s">
        <v>320</v>
      </c>
      <c r="E125" s="2" t="s">
        <v>609</v>
      </c>
      <c r="F125" s="10">
        <v>2500</v>
      </c>
      <c r="G125" s="10">
        <v>2475.5700000000002</v>
      </c>
      <c r="H125" s="10">
        <v>0.51</v>
      </c>
    </row>
    <row r="126" spans="2:8">
      <c r="B126" s="2" t="s">
        <v>601</v>
      </c>
      <c r="C126" s="7">
        <v>9.3800000000000008</v>
      </c>
      <c r="D126" s="2" t="s">
        <v>598</v>
      </c>
      <c r="E126" s="2" t="s">
        <v>602</v>
      </c>
      <c r="F126" s="10">
        <v>2500</v>
      </c>
      <c r="G126" s="10">
        <v>2468.5100000000002</v>
      </c>
      <c r="H126" s="10">
        <v>0.51</v>
      </c>
    </row>
    <row r="127" spans="2:8">
      <c r="B127" s="2" t="s">
        <v>3450</v>
      </c>
      <c r="C127" s="7">
        <v>8.26</v>
      </c>
      <c r="D127" s="2" t="s">
        <v>22</v>
      </c>
      <c r="E127" s="2" t="s">
        <v>1455</v>
      </c>
      <c r="F127" s="10">
        <v>2500</v>
      </c>
      <c r="G127" s="10">
        <v>2388.96</v>
      </c>
      <c r="H127" s="10">
        <v>0.49</v>
      </c>
    </row>
    <row r="128" spans="2:8">
      <c r="B128" s="2" t="s">
        <v>793</v>
      </c>
      <c r="C128" s="7">
        <v>10.33</v>
      </c>
      <c r="D128" s="2" t="s">
        <v>598</v>
      </c>
      <c r="E128" s="2" t="s">
        <v>794</v>
      </c>
      <c r="F128" s="10">
        <v>1500</v>
      </c>
      <c r="G128" s="10">
        <v>1595.28</v>
      </c>
      <c r="H128" s="10">
        <v>0.33</v>
      </c>
    </row>
    <row r="129" spans="2:8" ht="13">
      <c r="B129" s="4" t="s">
        <v>23</v>
      </c>
      <c r="C129" s="9"/>
      <c r="D129" s="4"/>
      <c r="E129" s="4"/>
      <c r="F129" s="12"/>
      <c r="G129" s="12">
        <f>SUM(G122:G128)</f>
        <v>16422.2</v>
      </c>
      <c r="H129" s="12">
        <f>SUM(H122:H128)</f>
        <v>3.37</v>
      </c>
    </row>
    <row r="130" spans="2:8" ht="13">
      <c r="B130" s="4" t="s">
        <v>24</v>
      </c>
    </row>
    <row r="131" spans="2:8">
      <c r="B131" s="2" t="s">
        <v>11</v>
      </c>
      <c r="C131" s="7" t="s">
        <v>11</v>
      </c>
      <c r="D131" s="2" t="s">
        <v>11</v>
      </c>
      <c r="E131" s="2" t="s">
        <v>11</v>
      </c>
      <c r="F131" s="10" t="s">
        <v>11</v>
      </c>
      <c r="G131" s="10" t="s">
        <v>11</v>
      </c>
      <c r="H131" s="10" t="s">
        <v>11</v>
      </c>
    </row>
    <row r="132" spans="2:8" ht="13">
      <c r="B132" s="4" t="s">
        <v>25</v>
      </c>
      <c r="C132" s="9"/>
      <c r="D132" s="4"/>
      <c r="E132" s="4"/>
      <c r="F132" s="12"/>
      <c r="G132" s="12">
        <f>SUM(G130:G131)</f>
        <v>0</v>
      </c>
      <c r="H132" s="12">
        <f>SUM(H130:H131)</f>
        <v>0</v>
      </c>
    </row>
    <row r="133" spans="2:8" ht="13">
      <c r="B133" s="4" t="s">
        <v>340</v>
      </c>
    </row>
    <row r="134" spans="2:8">
      <c r="B134" s="2" t="s">
        <v>3036</v>
      </c>
      <c r="C134" s="7">
        <v>8.8000000000000007</v>
      </c>
      <c r="D134" s="2" t="s">
        <v>278</v>
      </c>
      <c r="E134" s="2" t="s">
        <v>1967</v>
      </c>
      <c r="F134" s="10">
        <v>25</v>
      </c>
      <c r="G134" s="10">
        <v>2462.91</v>
      </c>
      <c r="H134" s="10">
        <v>0.5</v>
      </c>
    </row>
    <row r="135" spans="2:8">
      <c r="B135" s="2" t="s">
        <v>2730</v>
      </c>
      <c r="C135" s="7">
        <v>10.23</v>
      </c>
      <c r="D135" s="2" t="s">
        <v>278</v>
      </c>
      <c r="E135" s="2" t="s">
        <v>281</v>
      </c>
      <c r="F135" s="10">
        <v>285</v>
      </c>
      <c r="G135" s="10">
        <v>1623.73</v>
      </c>
      <c r="H135" s="10">
        <v>0.33</v>
      </c>
    </row>
    <row r="136" spans="2:8" ht="13">
      <c r="B136" s="4" t="s">
        <v>126</v>
      </c>
      <c r="C136" s="9"/>
      <c r="D136" s="4"/>
      <c r="E136" s="4"/>
      <c r="F136" s="12"/>
      <c r="G136" s="12">
        <f>SUM(G133:G135)</f>
        <v>4086.64</v>
      </c>
      <c r="H136" s="12">
        <f>SUM(H133:H135)</f>
        <v>0.83000000000000007</v>
      </c>
    </row>
    <row r="137" spans="2:8" ht="13">
      <c r="B137" s="4" t="s">
        <v>26</v>
      </c>
    </row>
    <row r="138" spans="2:8">
      <c r="B138" s="2" t="s">
        <v>11</v>
      </c>
      <c r="C138" s="7" t="s">
        <v>11</v>
      </c>
      <c r="D138" s="2" t="s">
        <v>11</v>
      </c>
      <c r="E138" s="2" t="s">
        <v>11</v>
      </c>
      <c r="F138" s="10" t="s">
        <v>11</v>
      </c>
      <c r="G138" s="10" t="s">
        <v>11</v>
      </c>
      <c r="H138" s="10" t="s">
        <v>11</v>
      </c>
    </row>
    <row r="139" spans="2:8" ht="13">
      <c r="B139" s="4" t="s">
        <v>125</v>
      </c>
      <c r="C139" s="9"/>
      <c r="D139" s="4"/>
      <c r="E139" s="4"/>
      <c r="F139" s="12"/>
      <c r="G139" s="12">
        <f>SUM(G137:G138)</f>
        <v>0</v>
      </c>
      <c r="H139" s="12">
        <f>SUM(H137:H138)</f>
        <v>0</v>
      </c>
    </row>
    <row r="140" spans="2:8" ht="13">
      <c r="B140" s="4" t="s">
        <v>27</v>
      </c>
    </row>
    <row r="141" spans="2:8">
      <c r="B141" s="2" t="s">
        <v>3451</v>
      </c>
      <c r="C141" s="7">
        <v>8.66</v>
      </c>
      <c r="D141" s="2" t="s">
        <v>357</v>
      </c>
      <c r="E141" s="2" t="s">
        <v>1456</v>
      </c>
      <c r="F141" s="10">
        <v>1000</v>
      </c>
      <c r="G141" s="10">
        <v>4896.6099999999997</v>
      </c>
      <c r="H141" s="10">
        <v>1</v>
      </c>
    </row>
    <row r="142" spans="2:8">
      <c r="B142" s="2" t="s">
        <v>3452</v>
      </c>
      <c r="C142" s="7">
        <v>8.44</v>
      </c>
      <c r="D142" s="2" t="s">
        <v>357</v>
      </c>
      <c r="E142" s="2" t="s">
        <v>1457</v>
      </c>
      <c r="F142" s="10">
        <v>1000</v>
      </c>
      <c r="G142" s="10">
        <v>4852.96</v>
      </c>
      <c r="H142" s="10">
        <v>0.99</v>
      </c>
    </row>
    <row r="143" spans="2:8" ht="13">
      <c r="B143" s="4" t="s">
        <v>28</v>
      </c>
      <c r="C143" s="9"/>
      <c r="D143" s="4"/>
      <c r="E143" s="4"/>
      <c r="F143" s="12"/>
      <c r="G143" s="12">
        <f>SUM(G140:G142)</f>
        <v>9749.57</v>
      </c>
      <c r="H143" s="12">
        <f>SUM(H140:H142)</f>
        <v>1.99</v>
      </c>
    </row>
    <row r="144" spans="2:8" ht="13">
      <c r="B144" s="4" t="s">
        <v>128</v>
      </c>
    </row>
    <row r="145" spans="2:8">
      <c r="B145" s="2" t="s">
        <v>11</v>
      </c>
      <c r="C145" s="7" t="s">
        <v>11</v>
      </c>
      <c r="D145" s="2" t="s">
        <v>11</v>
      </c>
      <c r="E145" s="2" t="s">
        <v>11</v>
      </c>
      <c r="F145" s="10" t="s">
        <v>11</v>
      </c>
      <c r="G145" s="10" t="s">
        <v>11</v>
      </c>
      <c r="H145" s="10" t="s">
        <v>11</v>
      </c>
    </row>
    <row r="146" spans="2:8" ht="13">
      <c r="B146" s="4" t="s">
        <v>30</v>
      </c>
      <c r="C146" s="9"/>
      <c r="D146" s="4"/>
      <c r="E146" s="4"/>
      <c r="F146" s="12"/>
      <c r="G146" s="12">
        <f>SUM(G144:G145)</f>
        <v>0</v>
      </c>
      <c r="H146" s="12">
        <f>SUM(H144:H145)</f>
        <v>0</v>
      </c>
    </row>
    <row r="147" spans="2:8" ht="13">
      <c r="B147" s="4" t="s">
        <v>129</v>
      </c>
    </row>
    <row r="148" spans="2:8">
      <c r="B148" s="2" t="s">
        <v>11</v>
      </c>
      <c r="C148" s="7" t="s">
        <v>11</v>
      </c>
      <c r="D148" s="2" t="s">
        <v>11</v>
      </c>
      <c r="E148" s="2" t="s">
        <v>11</v>
      </c>
      <c r="F148" s="10" t="s">
        <v>11</v>
      </c>
      <c r="G148" s="10" t="s">
        <v>11</v>
      </c>
      <c r="H148" s="10" t="s">
        <v>11</v>
      </c>
    </row>
    <row r="149" spans="2:8" ht="13">
      <c r="B149" s="4" t="s">
        <v>31</v>
      </c>
      <c r="C149" s="9"/>
      <c r="D149" s="4"/>
      <c r="E149" s="4"/>
      <c r="F149" s="12"/>
      <c r="G149" s="12">
        <f>SUM(G147:G148)</f>
        <v>0</v>
      </c>
      <c r="H149" s="12">
        <f>SUM(H147:H148)</f>
        <v>0</v>
      </c>
    </row>
    <row r="150" spans="2:8" ht="13">
      <c r="B150" s="4" t="s">
        <v>130</v>
      </c>
    </row>
    <row r="151" spans="2:8">
      <c r="B151" s="2" t="s">
        <v>11</v>
      </c>
      <c r="C151" s="7" t="s">
        <v>11</v>
      </c>
      <c r="D151" s="2" t="s">
        <v>11</v>
      </c>
      <c r="E151" s="2" t="s">
        <v>11</v>
      </c>
      <c r="F151" s="10" t="s">
        <v>11</v>
      </c>
      <c r="G151" s="10" t="s">
        <v>11</v>
      </c>
      <c r="H151" s="10" t="s">
        <v>11</v>
      </c>
    </row>
    <row r="152" spans="2:8" ht="13">
      <c r="B152" s="4" t="s">
        <v>124</v>
      </c>
      <c r="C152" s="9"/>
      <c r="D152" s="4"/>
      <c r="E152" s="4"/>
      <c r="F152" s="12"/>
      <c r="G152" s="12">
        <f>SUM(G150:G151)</f>
        <v>0</v>
      </c>
      <c r="H152" s="12">
        <f>SUM(H150:H151)</f>
        <v>0</v>
      </c>
    </row>
    <row r="153" spans="2:8" ht="13">
      <c r="B153" s="4" t="s">
        <v>131</v>
      </c>
    </row>
    <row r="154" spans="2:8">
      <c r="B154" s="2" t="s">
        <v>11</v>
      </c>
      <c r="C154" s="7" t="s">
        <v>11</v>
      </c>
      <c r="D154" s="2" t="s">
        <v>11</v>
      </c>
      <c r="E154" s="2" t="s">
        <v>11</v>
      </c>
      <c r="F154" s="10" t="s">
        <v>11</v>
      </c>
      <c r="G154" s="10" t="s">
        <v>11</v>
      </c>
      <c r="H154" s="10" t="s">
        <v>11</v>
      </c>
    </row>
    <row r="155" spans="2:8" ht="13">
      <c r="B155" s="4" t="s">
        <v>13</v>
      </c>
      <c r="C155" s="9"/>
      <c r="D155" s="4"/>
      <c r="E155" s="4"/>
      <c r="F155" s="12"/>
      <c r="G155" s="12">
        <f>SUM(G153:G154)</f>
        <v>0</v>
      </c>
      <c r="H155" s="12">
        <f>SUM(H153:H154)</f>
        <v>0</v>
      </c>
    </row>
    <row r="156" spans="2:8" ht="13">
      <c r="B156" s="4" t="s">
        <v>458</v>
      </c>
      <c r="C156" s="9"/>
      <c r="D156" s="4"/>
      <c r="E156" s="4"/>
      <c r="F156" s="12"/>
      <c r="G156" s="12">
        <v>2205.9</v>
      </c>
      <c r="H156" s="12">
        <v>0.45</v>
      </c>
    </row>
    <row r="157" spans="2:8" ht="13">
      <c r="B157" s="4" t="s">
        <v>459</v>
      </c>
      <c r="C157" s="9"/>
      <c r="D157" s="4"/>
      <c r="E157" s="4"/>
      <c r="F157" s="12"/>
      <c r="G157" s="12">
        <v>20997.919999999998</v>
      </c>
      <c r="H157" s="12">
        <v>4.3</v>
      </c>
    </row>
    <row r="158" spans="2:8" ht="13">
      <c r="B158" s="4" t="s">
        <v>32</v>
      </c>
      <c r="C158" s="9"/>
      <c r="D158" s="4"/>
      <c r="E158" s="4"/>
      <c r="F158" s="12"/>
      <c r="G158" s="12">
        <f>G157+G156+G155+G152+G149+G146+G143+G139+G136+G132+G129+G121+G99+G87</f>
        <v>505059.70000000019</v>
      </c>
      <c r="H158" s="12">
        <f>H157+H156+H155+H152+H149+H146+H143+H139+H136+H132+H129+H121+H99+H87</f>
        <v>103.41000000000001</v>
      </c>
    </row>
    <row r="159" spans="2:8" ht="13">
      <c r="B159" s="4" t="s">
        <v>326</v>
      </c>
      <c r="C159" s="9"/>
      <c r="D159" s="4"/>
      <c r="E159" s="4"/>
      <c r="F159" s="12"/>
      <c r="G159" s="12">
        <f>G160-G158</f>
        <v>-16495.945389400178</v>
      </c>
      <c r="H159" s="12">
        <f>H160-H158</f>
        <v>-3.4100000000000108</v>
      </c>
    </row>
    <row r="160" spans="2:8" ht="13">
      <c r="B160" s="4" t="s">
        <v>34</v>
      </c>
      <c r="C160" s="9"/>
      <c r="D160" s="4"/>
      <c r="E160" s="4"/>
      <c r="F160" s="12"/>
      <c r="G160" s="12">
        <v>488563.75461060001</v>
      </c>
      <c r="H160" s="12">
        <v>100</v>
      </c>
    </row>
    <row r="161" spans="2:3">
      <c r="B161" s="2" t="s">
        <v>35</v>
      </c>
    </row>
    <row r="162" spans="2:3" ht="13">
      <c r="B162" s="4" t="s">
        <v>36</v>
      </c>
    </row>
    <row r="163" spans="2:3" ht="13">
      <c r="B163" s="4" t="s">
        <v>37</v>
      </c>
      <c r="C163" s="7" t="s">
        <v>1793</v>
      </c>
    </row>
    <row r="164" spans="2:3" ht="13">
      <c r="B164" s="4" t="s">
        <v>40</v>
      </c>
      <c r="C164" s="7" t="s">
        <v>39</v>
      </c>
    </row>
    <row r="165" spans="2:3" ht="13">
      <c r="B165" s="4" t="s">
        <v>699</v>
      </c>
      <c r="C165" s="7" t="s">
        <v>39</v>
      </c>
    </row>
    <row r="166" spans="2:3" ht="13">
      <c r="B166" s="4" t="s">
        <v>41</v>
      </c>
      <c r="C166" s="7" t="s">
        <v>42</v>
      </c>
    </row>
    <row r="167" spans="2:3" ht="13">
      <c r="B167" s="4" t="s">
        <v>2308</v>
      </c>
      <c r="C167" s="9"/>
    </row>
    <row r="168" spans="2:3" ht="13">
      <c r="B168" s="4" t="s">
        <v>2309</v>
      </c>
      <c r="C168" s="9"/>
    </row>
    <row r="169" spans="2:3" ht="13">
      <c r="B169" s="4" t="s">
        <v>2310</v>
      </c>
      <c r="C169" s="9"/>
    </row>
    <row r="170" spans="2:3" ht="13">
      <c r="B170" s="4" t="s">
        <v>2311</v>
      </c>
      <c r="C170" s="9"/>
    </row>
    <row r="171" spans="2:3" ht="13">
      <c r="B171" s="4" t="s">
        <v>2312</v>
      </c>
      <c r="C171" s="9"/>
    </row>
    <row r="172" spans="2:3" ht="13">
      <c r="B172" s="4" t="s">
        <v>2313</v>
      </c>
      <c r="C172" s="9"/>
    </row>
    <row r="173" spans="2:3" ht="13">
      <c r="B173" s="4" t="s">
        <v>2314</v>
      </c>
      <c r="C173" s="9"/>
    </row>
    <row r="174" spans="2:3" ht="13">
      <c r="B174" s="4" t="s">
        <v>2315</v>
      </c>
      <c r="C174" s="9"/>
    </row>
    <row r="175" spans="2:3" ht="13">
      <c r="B175" s="4" t="s">
        <v>2316</v>
      </c>
      <c r="C175" s="9"/>
    </row>
    <row r="176" spans="2:3">
      <c r="B176" s="2" t="s">
        <v>3050</v>
      </c>
    </row>
    <row r="177" spans="2:6">
      <c r="B177" s="2" t="s">
        <v>43</v>
      </c>
    </row>
    <row r="178" spans="2:6">
      <c r="B178" s="2" t="s">
        <v>807</v>
      </c>
    </row>
    <row r="180" spans="2:6" ht="14.5">
      <c r="B180" s="267" t="s">
        <v>2713</v>
      </c>
      <c r="C180" s="267"/>
      <c r="D180" s="267"/>
      <c r="E180" s="267"/>
      <c r="F180" s="267"/>
    </row>
    <row r="182" spans="2:6" ht="14.5">
      <c r="B182" s="71" t="s">
        <v>2074</v>
      </c>
      <c r="C182" s="72"/>
    </row>
    <row r="183" spans="2:6" ht="14.5">
      <c r="B183" s="71" t="s">
        <v>808</v>
      </c>
      <c r="C183" s="73" t="s">
        <v>809</v>
      </c>
    </row>
    <row r="184" spans="2:6" ht="14.5">
      <c r="B184" s="16" t="s">
        <v>810</v>
      </c>
      <c r="C184" s="17">
        <v>6024</v>
      </c>
    </row>
    <row r="185" spans="2:6" ht="14.5">
      <c r="B185" s="16" t="s">
        <v>812</v>
      </c>
      <c r="C185" s="17">
        <v>0</v>
      </c>
    </row>
    <row r="186" spans="2:6" ht="14.5">
      <c r="B186" s="16" t="s">
        <v>813</v>
      </c>
      <c r="C186" s="17">
        <v>21715.119999999999</v>
      </c>
    </row>
    <row r="187" spans="2:6" ht="14.5">
      <c r="B187" s="16" t="s">
        <v>814</v>
      </c>
      <c r="C187" s="17">
        <v>0</v>
      </c>
    </row>
    <row r="188" spans="2:6" ht="14.5">
      <c r="B188" s="16" t="s">
        <v>815</v>
      </c>
      <c r="C188" s="17">
        <v>0</v>
      </c>
    </row>
    <row r="189" spans="2:6" ht="14.5">
      <c r="B189" s="16" t="s">
        <v>816</v>
      </c>
      <c r="C189" s="17">
        <v>0</v>
      </c>
    </row>
    <row r="190" spans="2:6" ht="14.5">
      <c r="B190" s="71" t="s">
        <v>817</v>
      </c>
      <c r="C190" s="72">
        <v>27739.119999999999</v>
      </c>
    </row>
    <row r="191" spans="2:6" ht="14.5">
      <c r="B191" s="224"/>
      <c r="C191" s="225"/>
    </row>
    <row r="192" spans="2:6">
      <c r="B192" s="266" t="s">
        <v>4043</v>
      </c>
      <c r="C192" s="266"/>
      <c r="D192" s="266"/>
      <c r="E192" s="266"/>
      <c r="F192" s="266"/>
    </row>
    <row r="193" spans="2:7">
      <c r="B193" s="266"/>
      <c r="C193" s="266"/>
      <c r="D193" s="266"/>
      <c r="E193" s="266"/>
      <c r="F193" s="266"/>
    </row>
    <row r="194" spans="2:7">
      <c r="B194" s="266"/>
      <c r="C194" s="266"/>
      <c r="D194" s="266"/>
      <c r="E194" s="266"/>
      <c r="F194" s="266"/>
    </row>
    <row r="195" spans="2:7">
      <c r="B195" s="266"/>
      <c r="C195" s="266"/>
      <c r="D195" s="266"/>
      <c r="E195" s="266"/>
      <c r="F195" s="266"/>
    </row>
    <row r="196" spans="2:7">
      <c r="B196" s="266"/>
      <c r="C196" s="266"/>
      <c r="D196" s="266"/>
      <c r="E196" s="266"/>
      <c r="F196" s="266"/>
    </row>
    <row r="198" spans="2:7" ht="14.5">
      <c r="B198" s="16" t="s">
        <v>52</v>
      </c>
      <c r="C198" s="17"/>
      <c r="D198" s="16"/>
    </row>
    <row r="199" spans="2:7" ht="29">
      <c r="B199" s="20" t="s">
        <v>53</v>
      </c>
      <c r="C199" s="18" t="s">
        <v>54</v>
      </c>
      <c r="D199" s="20" t="s">
        <v>55</v>
      </c>
    </row>
    <row r="200" spans="2:7" ht="14.5">
      <c r="B200" s="16" t="s">
        <v>39</v>
      </c>
      <c r="C200" s="17" t="s">
        <v>39</v>
      </c>
      <c r="D200" s="16" t="s">
        <v>39</v>
      </c>
    </row>
    <row r="202" spans="2:7" ht="13">
      <c r="B202" s="4" t="s">
        <v>56</v>
      </c>
      <c r="C202" s="48">
        <v>46326</v>
      </c>
    </row>
    <row r="203" spans="2:7" ht="13">
      <c r="B203" s="24" t="s">
        <v>57</v>
      </c>
      <c r="C203" s="26" t="s">
        <v>58</v>
      </c>
      <c r="D203" s="24" t="s">
        <v>59</v>
      </c>
      <c r="E203" s="27" t="s">
        <v>60</v>
      </c>
      <c r="F203" s="49" t="s">
        <v>61</v>
      </c>
      <c r="G203" s="12"/>
    </row>
    <row r="204" spans="2:7">
      <c r="B204" s="14" t="s">
        <v>3453</v>
      </c>
      <c r="C204" s="15">
        <v>-20000</v>
      </c>
      <c r="D204" s="14">
        <v>7630.4</v>
      </c>
      <c r="E204" s="13">
        <v>8346</v>
      </c>
      <c r="F204" s="13">
        <v>299.90879999999999</v>
      </c>
    </row>
    <row r="205" spans="2:7">
      <c r="B205" s="14" t="s">
        <v>3454</v>
      </c>
      <c r="C205" s="15">
        <v>-475</v>
      </c>
      <c r="D205" s="14">
        <v>1888.3</v>
      </c>
      <c r="E205" s="13">
        <v>1973.6</v>
      </c>
      <c r="F205" s="13">
        <v>1.6680900000000001</v>
      </c>
    </row>
    <row r="206" spans="2:7">
      <c r="B206" s="14" t="s">
        <v>3455</v>
      </c>
      <c r="C206" s="15">
        <v>-21000</v>
      </c>
      <c r="D206" s="14">
        <v>3791.94</v>
      </c>
      <c r="E206" s="13">
        <v>3999.4</v>
      </c>
      <c r="F206" s="13">
        <v>228.32208</v>
      </c>
    </row>
    <row r="207" spans="2:7">
      <c r="B207" s="14" t="s">
        <v>3456</v>
      </c>
      <c r="C207" s="15">
        <v>-199850</v>
      </c>
      <c r="D207" s="14">
        <v>1007.25</v>
      </c>
      <c r="E207" s="13">
        <v>1008.1</v>
      </c>
      <c r="F207" s="13">
        <v>719.48855000000003</v>
      </c>
    </row>
    <row r="210" spans="2:4" ht="13">
      <c r="B210" s="4" t="s">
        <v>62</v>
      </c>
      <c r="C210" s="192">
        <v>9.1999999999999998E-3</v>
      </c>
    </row>
    <row r="211" spans="2:4" ht="13">
      <c r="B211" s="4"/>
    </row>
    <row r="212" spans="2:4" ht="13">
      <c r="B212" s="4" t="s">
        <v>1810</v>
      </c>
    </row>
    <row r="213" spans="2:4" ht="13">
      <c r="B213" s="27" t="s">
        <v>63</v>
      </c>
      <c r="C213" s="26" t="s">
        <v>64</v>
      </c>
      <c r="D213" s="4"/>
    </row>
    <row r="214" spans="2:4">
      <c r="B214" s="13" t="s">
        <v>3457</v>
      </c>
      <c r="C214" s="15">
        <v>160</v>
      </c>
    </row>
    <row r="215" spans="2:4">
      <c r="B215" s="13" t="s">
        <v>3458</v>
      </c>
      <c r="C215" s="15">
        <v>1</v>
      </c>
    </row>
    <row r="216" spans="2:4">
      <c r="B216" s="13" t="s">
        <v>3459</v>
      </c>
      <c r="C216" s="15">
        <v>168</v>
      </c>
    </row>
    <row r="217" spans="2:4">
      <c r="B217" s="13" t="s">
        <v>3460</v>
      </c>
      <c r="C217" s="15">
        <v>389</v>
      </c>
    </row>
    <row r="218" spans="2:4">
      <c r="B218" s="13" t="s">
        <v>3461</v>
      </c>
      <c r="C218" s="15">
        <v>268</v>
      </c>
    </row>
    <row r="219" spans="2:4">
      <c r="B219" s="13" t="s">
        <v>3462</v>
      </c>
      <c r="C219" s="15">
        <v>126</v>
      </c>
    </row>
    <row r="220" spans="2:4">
      <c r="B220" s="13" t="s">
        <v>3463</v>
      </c>
      <c r="C220" s="15">
        <v>5</v>
      </c>
    </row>
    <row r="221" spans="2:4">
      <c r="B221" s="13" t="s">
        <v>3464</v>
      </c>
      <c r="C221" s="15">
        <v>355</v>
      </c>
    </row>
    <row r="222" spans="2:4">
      <c r="B222" s="13" t="s">
        <v>3465</v>
      </c>
      <c r="C222" s="15">
        <v>571</v>
      </c>
    </row>
    <row r="224" spans="2:4" ht="13">
      <c r="B224" s="27" t="s">
        <v>65</v>
      </c>
      <c r="C224" s="26" t="s">
        <v>64</v>
      </c>
    </row>
    <row r="225" spans="2:3">
      <c r="B225" s="13" t="s">
        <v>3457</v>
      </c>
      <c r="C225" s="15">
        <v>160</v>
      </c>
    </row>
    <row r="226" spans="2:3">
      <c r="B226" s="13" t="s">
        <v>3458</v>
      </c>
      <c r="C226" s="15">
        <v>1</v>
      </c>
    </row>
    <row r="227" spans="2:3">
      <c r="B227" s="13" t="s">
        <v>3459</v>
      </c>
      <c r="C227" s="15">
        <v>168</v>
      </c>
    </row>
    <row r="228" spans="2:3">
      <c r="B228" s="13" t="s">
        <v>3460</v>
      </c>
      <c r="C228" s="15">
        <v>389</v>
      </c>
    </row>
    <row r="229" spans="2:3">
      <c r="B229" s="13" t="s">
        <v>3461</v>
      </c>
      <c r="C229" s="15">
        <v>268</v>
      </c>
    </row>
    <row r="230" spans="2:3">
      <c r="B230" s="13" t="s">
        <v>3462</v>
      </c>
      <c r="C230" s="15">
        <v>126</v>
      </c>
    </row>
    <row r="231" spans="2:3">
      <c r="B231" s="13" t="s">
        <v>3463</v>
      </c>
      <c r="C231" s="15">
        <v>5</v>
      </c>
    </row>
    <row r="232" spans="2:3">
      <c r="B232" s="13" t="s">
        <v>3464</v>
      </c>
      <c r="C232" s="15">
        <v>355</v>
      </c>
    </row>
    <row r="233" spans="2:3">
      <c r="B233" s="13" t="s">
        <v>3465</v>
      </c>
      <c r="C233" s="15">
        <v>571</v>
      </c>
    </row>
    <row r="236" spans="2:3" ht="13">
      <c r="B236" s="27" t="s">
        <v>66</v>
      </c>
      <c r="C236" s="26" t="s">
        <v>67</v>
      </c>
    </row>
    <row r="237" spans="2:3">
      <c r="B237" s="13" t="s">
        <v>3457</v>
      </c>
      <c r="C237" s="15">
        <v>151806126</v>
      </c>
    </row>
    <row r="238" spans="2:3">
      <c r="B238" s="13" t="s">
        <v>3458</v>
      </c>
      <c r="C238" s="15">
        <v>892240</v>
      </c>
    </row>
    <row r="239" spans="2:3">
      <c r="B239" s="13" t="s">
        <v>3459</v>
      </c>
      <c r="C239" s="15">
        <v>79230261.599999994</v>
      </c>
    </row>
    <row r="240" spans="2:3">
      <c r="B240" s="13" t="s">
        <v>3460</v>
      </c>
      <c r="C240" s="15">
        <v>227512504.44999999</v>
      </c>
    </row>
    <row r="241" spans="2:3">
      <c r="B241" s="13" t="s">
        <v>3461</v>
      </c>
      <c r="C241" s="15">
        <v>148016673.36000001</v>
      </c>
    </row>
    <row r="242" spans="2:3">
      <c r="B242" s="13" t="s">
        <v>3462</v>
      </c>
      <c r="C242" s="15">
        <v>78427298.879999995</v>
      </c>
    </row>
    <row r="243" spans="2:3">
      <c r="B243" s="13" t="s">
        <v>3463</v>
      </c>
      <c r="C243" s="15">
        <v>4461900</v>
      </c>
    </row>
    <row r="244" spans="2:3">
      <c r="B244" s="13" t="s">
        <v>3464</v>
      </c>
      <c r="C244" s="15">
        <v>209814068.25</v>
      </c>
    </row>
    <row r="245" spans="2:3">
      <c r="B245" s="13" t="s">
        <v>3465</v>
      </c>
      <c r="C245" s="15">
        <v>200519577.16</v>
      </c>
    </row>
    <row r="246" spans="2:3" ht="13">
      <c r="C246" s="26">
        <f>SUM(C236:C245)</f>
        <v>1100680649.7</v>
      </c>
    </row>
    <row r="248" spans="2:3" ht="13">
      <c r="B248" s="27" t="s">
        <v>68</v>
      </c>
      <c r="C248" s="26" t="s">
        <v>67</v>
      </c>
    </row>
    <row r="249" spans="2:3">
      <c r="B249" s="13" t="s">
        <v>3457</v>
      </c>
      <c r="C249" s="15">
        <v>157572938</v>
      </c>
    </row>
    <row r="250" spans="2:3">
      <c r="B250" s="13" t="s">
        <v>3458</v>
      </c>
      <c r="C250" s="15">
        <v>880080</v>
      </c>
    </row>
    <row r="251" spans="2:3">
      <c r="B251" s="13" t="s">
        <v>3459</v>
      </c>
      <c r="C251" s="15">
        <v>92934224.099999994</v>
      </c>
    </row>
    <row r="252" spans="2:3">
      <c r="B252" s="13" t="s">
        <v>3460</v>
      </c>
      <c r="C252" s="15">
        <v>223741806.86000001</v>
      </c>
    </row>
    <row r="253" spans="2:3">
      <c r="B253" s="13" t="s">
        <v>3461</v>
      </c>
      <c r="C253" s="15">
        <v>157072921.56</v>
      </c>
    </row>
    <row r="254" spans="2:3">
      <c r="B254" s="13" t="s">
        <v>3462</v>
      </c>
      <c r="C254" s="15">
        <v>85404342.239999995</v>
      </c>
    </row>
    <row r="255" spans="2:3">
      <c r="B255" s="13" t="s">
        <v>3463</v>
      </c>
      <c r="C255" s="15">
        <v>4180200</v>
      </c>
    </row>
    <row r="256" spans="2:3">
      <c r="B256" s="13" t="s">
        <v>3464</v>
      </c>
      <c r="C256" s="15">
        <v>227921475.38</v>
      </c>
    </row>
    <row r="257" spans="2:7">
      <c r="B257" s="13" t="s">
        <v>3465</v>
      </c>
      <c r="C257" s="15">
        <v>235655106.02000001</v>
      </c>
    </row>
    <row r="258" spans="2:7" ht="13">
      <c r="C258" s="26">
        <f>SUM(C248:C257)</f>
        <v>1185363094.1600001</v>
      </c>
    </row>
    <row r="261" spans="2:7" ht="13">
      <c r="B261" s="24" t="s">
        <v>69</v>
      </c>
      <c r="C261" s="26">
        <f xml:space="preserve"> C258-C246</f>
        <v>84682444.460000038</v>
      </c>
    </row>
    <row r="263" spans="2:7" ht="13">
      <c r="B263" s="24" t="s">
        <v>70</v>
      </c>
      <c r="C263" s="25">
        <v>46326</v>
      </c>
      <c r="D263" s="14"/>
      <c r="E263" s="13"/>
      <c r="F263" s="30"/>
    </row>
    <row r="264" spans="2:7" ht="13">
      <c r="B264" s="24" t="s">
        <v>57</v>
      </c>
      <c r="C264" s="26" t="s">
        <v>58</v>
      </c>
      <c r="D264" s="24" t="s">
        <v>59</v>
      </c>
      <c r="E264" s="27" t="s">
        <v>60</v>
      </c>
      <c r="F264" s="29" t="s">
        <v>61</v>
      </c>
      <c r="G264" s="12"/>
    </row>
    <row r="265" spans="2:7">
      <c r="B265" s="22" t="s">
        <v>39</v>
      </c>
      <c r="C265" s="23" t="s">
        <v>39</v>
      </c>
      <c r="D265" s="22" t="s">
        <v>39</v>
      </c>
      <c r="E265" s="19" t="s">
        <v>39</v>
      </c>
      <c r="F265" s="28" t="s">
        <v>39</v>
      </c>
    </row>
    <row r="266" spans="2:7" ht="13">
      <c r="B266" s="4" t="s">
        <v>62</v>
      </c>
    </row>
    <row r="267" spans="2:7" ht="13">
      <c r="B267" s="4"/>
    </row>
    <row r="268" spans="2:7" s="140" customFormat="1" ht="14.5">
      <c r="B268" s="24" t="s">
        <v>3063</v>
      </c>
      <c r="C268" s="193">
        <v>46326</v>
      </c>
      <c r="D268" s="194"/>
      <c r="E268" s="195"/>
      <c r="F268" s="196"/>
    </row>
    <row r="269" spans="2:7" s="140" customFormat="1" ht="14.5">
      <c r="B269" s="197" t="s">
        <v>57</v>
      </c>
      <c r="C269" s="198" t="s">
        <v>3064</v>
      </c>
      <c r="D269" s="199" t="s">
        <v>59</v>
      </c>
      <c r="E269" s="200" t="s">
        <v>3065</v>
      </c>
      <c r="F269" s="201" t="s">
        <v>61</v>
      </c>
    </row>
    <row r="270" spans="2:7" s="140" customFormat="1" ht="14.5">
      <c r="B270" s="117" t="s">
        <v>3079</v>
      </c>
      <c r="C270" s="202">
        <v>-140</v>
      </c>
      <c r="D270" s="202">
        <v>146638.2715</v>
      </c>
      <c r="E270" s="202">
        <v>138506</v>
      </c>
      <c r="F270" s="268"/>
    </row>
    <row r="271" spans="2:7" s="140" customFormat="1" ht="14.5">
      <c r="B271" s="117" t="s">
        <v>3080</v>
      </c>
      <c r="C271" s="202">
        <v>140</v>
      </c>
      <c r="D271" s="202">
        <v>145200.44289999999</v>
      </c>
      <c r="E271" s="202">
        <v>137010</v>
      </c>
      <c r="F271" s="268"/>
    </row>
    <row r="272" spans="2:7" s="140" customFormat="1" ht="14.5">
      <c r="B272" s="117" t="s">
        <v>3081</v>
      </c>
      <c r="C272" s="202">
        <v>-280</v>
      </c>
      <c r="D272" s="202">
        <v>217701.99290000001</v>
      </c>
      <c r="E272" s="202">
        <v>187651</v>
      </c>
      <c r="F272" s="268"/>
    </row>
    <row r="273" spans="2:6" s="140" customFormat="1" ht="14.5">
      <c r="B273" s="117" t="s">
        <v>3082</v>
      </c>
      <c r="C273" s="202">
        <v>280</v>
      </c>
      <c r="D273" s="202">
        <v>211643.9786</v>
      </c>
      <c r="E273" s="202">
        <v>181261</v>
      </c>
      <c r="F273" s="268"/>
    </row>
    <row r="274" spans="2:6" s="140" customFormat="1" ht="14.5">
      <c r="B274" s="117" t="s">
        <v>3067</v>
      </c>
      <c r="C274" s="202">
        <v>-44</v>
      </c>
      <c r="D274" s="202">
        <v>151594.7591</v>
      </c>
      <c r="E274" s="202">
        <v>141121</v>
      </c>
      <c r="F274" s="268"/>
    </row>
    <row r="275" spans="2:6" s="140" customFormat="1" ht="14.5">
      <c r="B275" s="117" t="s">
        <v>3066</v>
      </c>
      <c r="C275" s="202">
        <v>44</v>
      </c>
      <c r="D275" s="202">
        <v>150610.98689999999</v>
      </c>
      <c r="E275" s="202">
        <v>138485</v>
      </c>
      <c r="F275" s="269"/>
    </row>
    <row r="276" spans="2:6" s="140" customFormat="1" ht="14.5">
      <c r="B276" s="117" t="s">
        <v>3079</v>
      </c>
      <c r="C276" s="202">
        <v>-511</v>
      </c>
      <c r="D276" s="202">
        <v>142460.98050000001</v>
      </c>
      <c r="E276" s="202">
        <v>138506</v>
      </c>
      <c r="F276" s="269"/>
    </row>
    <row r="277" spans="2:6" s="140" customFormat="1" ht="14.5">
      <c r="B277" s="117" t="s">
        <v>3080</v>
      </c>
      <c r="C277" s="202">
        <v>511</v>
      </c>
      <c r="D277" s="202">
        <v>140965.74359999999</v>
      </c>
      <c r="E277" s="202">
        <v>137010</v>
      </c>
      <c r="F277" s="269"/>
    </row>
    <row r="278" spans="2:6" s="140" customFormat="1" ht="14.5">
      <c r="B278" s="117" t="s">
        <v>3069</v>
      </c>
      <c r="C278" s="202">
        <v>-388</v>
      </c>
      <c r="D278" s="202">
        <v>232376.049</v>
      </c>
      <c r="E278" s="202">
        <v>185393</v>
      </c>
      <c r="F278" s="269"/>
    </row>
    <row r="279" spans="2:6" s="140" customFormat="1" ht="14.5">
      <c r="B279" s="117" t="s">
        <v>3068</v>
      </c>
      <c r="C279" s="202">
        <v>388</v>
      </c>
      <c r="D279" s="202">
        <v>234003.43030000001</v>
      </c>
      <c r="E279" s="202">
        <v>177886</v>
      </c>
      <c r="F279" s="269"/>
    </row>
    <row r="280" spans="2:6" s="140" customFormat="1" ht="14.5">
      <c r="C280" s="139"/>
      <c r="F280" s="203"/>
    </row>
    <row r="281" spans="2:6" s="140" customFormat="1" ht="14.5">
      <c r="B281" s="204" t="s">
        <v>3070</v>
      </c>
      <c r="C281" s="205">
        <v>0.1152</v>
      </c>
      <c r="F281" s="203"/>
    </row>
    <row r="282" spans="2:6" s="140" customFormat="1" ht="14.5">
      <c r="B282" s="204"/>
      <c r="C282" s="205"/>
      <c r="F282" s="203"/>
    </row>
    <row r="283" spans="2:6" s="140" customFormat="1" ht="14.5">
      <c r="B283" s="4" t="s">
        <v>1810</v>
      </c>
      <c r="C283" s="206"/>
      <c r="F283" s="203"/>
    </row>
    <row r="284" spans="2:6" s="140" customFormat="1" ht="14.5">
      <c r="B284" s="207" t="s">
        <v>3071</v>
      </c>
      <c r="C284" s="208" t="s">
        <v>3072</v>
      </c>
      <c r="F284" s="203"/>
    </row>
    <row r="285" spans="2:6" s="140" customFormat="1" ht="14.5">
      <c r="B285" s="209" t="s">
        <v>3073</v>
      </c>
      <c r="C285" s="210">
        <v>248</v>
      </c>
      <c r="F285" s="203"/>
    </row>
    <row r="286" spans="2:6" s="140" customFormat="1" ht="14.5">
      <c r="B286" s="209" t="s">
        <v>3074</v>
      </c>
      <c r="C286" s="210">
        <v>31</v>
      </c>
      <c r="F286" s="203"/>
    </row>
    <row r="287" spans="2:6" s="140" customFormat="1" ht="14.5">
      <c r="B287" s="209" t="s">
        <v>3078</v>
      </c>
      <c r="C287" s="210">
        <v>200</v>
      </c>
      <c r="F287" s="203"/>
    </row>
    <row r="288" spans="2:6" s="140" customFormat="1" ht="14.5">
      <c r="C288" s="139"/>
    </row>
    <row r="289" spans="2:6" s="140" customFormat="1" ht="14.5">
      <c r="B289" s="207" t="s">
        <v>3075</v>
      </c>
      <c r="C289" s="208" t="s">
        <v>3072</v>
      </c>
    </row>
    <row r="290" spans="2:6" s="140" customFormat="1" ht="14.5">
      <c r="B290" s="209" t="s">
        <v>3073</v>
      </c>
      <c r="C290" s="210">
        <v>248</v>
      </c>
    </row>
    <row r="291" spans="2:6" s="140" customFormat="1" ht="14.5">
      <c r="B291" s="209" t="s">
        <v>3074</v>
      </c>
      <c r="C291" s="210">
        <v>31</v>
      </c>
    </row>
    <row r="292" spans="2:6" s="140" customFormat="1" ht="14.5">
      <c r="B292" s="209" t="s">
        <v>3078</v>
      </c>
      <c r="C292" s="210">
        <v>200</v>
      </c>
    </row>
    <row r="293" spans="2:6" s="140" customFormat="1" ht="14.5">
      <c r="C293" s="139"/>
      <c r="F293" s="203"/>
    </row>
    <row r="294" spans="2:6" s="140" customFormat="1" ht="14.5">
      <c r="B294" s="207" t="s">
        <v>3076</v>
      </c>
      <c r="C294" s="208" t="s">
        <v>77</v>
      </c>
    </row>
    <row r="295" spans="2:6" s="140" customFormat="1" ht="14.5">
      <c r="B295" s="209" t="s">
        <v>3073</v>
      </c>
      <c r="C295" s="211">
        <v>1610907209.99</v>
      </c>
    </row>
    <row r="296" spans="2:6" s="140" customFormat="1" ht="14.5">
      <c r="B296" s="209" t="s">
        <v>3074</v>
      </c>
      <c r="C296" s="211">
        <v>110639372</v>
      </c>
    </row>
    <row r="297" spans="2:6" s="140" customFormat="1" ht="14.5">
      <c r="B297" s="209" t="s">
        <v>3078</v>
      </c>
      <c r="C297" s="211">
        <v>193400253</v>
      </c>
    </row>
    <row r="298" spans="2:6" s="140" customFormat="1" ht="14.5">
      <c r="C298" s="212">
        <f>SUM(C295:C297)</f>
        <v>1914946834.99</v>
      </c>
    </row>
    <row r="299" spans="2:6" s="140" customFormat="1" ht="14.5">
      <c r="C299" s="139"/>
    </row>
    <row r="300" spans="2:6" s="140" customFormat="1" ht="14.5">
      <c r="C300" s="139"/>
    </row>
    <row r="301" spans="2:6" s="140" customFormat="1" ht="14.5">
      <c r="B301" s="207" t="s">
        <v>3077</v>
      </c>
      <c r="C301" s="208" t="s">
        <v>77</v>
      </c>
    </row>
    <row r="302" spans="2:6" s="140" customFormat="1" ht="14.5">
      <c r="B302" s="209" t="s">
        <v>3073</v>
      </c>
      <c r="C302" s="213">
        <v>1819637256</v>
      </c>
    </row>
    <row r="303" spans="2:6" s="140" customFormat="1" ht="14.5">
      <c r="B303" s="209" t="s">
        <v>3074</v>
      </c>
      <c r="C303" s="213">
        <v>108640637.84</v>
      </c>
    </row>
    <row r="304" spans="2:6" s="140" customFormat="1" ht="14.5">
      <c r="B304" s="209" t="s">
        <v>3078</v>
      </c>
      <c r="C304" s="213">
        <v>184650506</v>
      </c>
    </row>
    <row r="305" spans="2:7" s="140" customFormat="1" ht="14.5">
      <c r="C305" s="212">
        <f>SUM(C302:C304)</f>
        <v>2112928399.8399999</v>
      </c>
      <c r="F305" s="203"/>
    </row>
    <row r="306" spans="2:7" s="140" customFormat="1" ht="14.5">
      <c r="C306" s="139"/>
      <c r="F306" s="214"/>
    </row>
    <row r="307" spans="2:7" s="140" customFormat="1" ht="14.5">
      <c r="B307" s="215" t="s">
        <v>69</v>
      </c>
      <c r="C307" s="216">
        <f>C305-C298</f>
        <v>197981564.8499999</v>
      </c>
      <c r="D307" s="217"/>
      <c r="E307" s="218"/>
      <c r="F307" s="219"/>
    </row>
    <row r="308" spans="2:7" s="140" customFormat="1" ht="14.5">
      <c r="B308" s="220"/>
      <c r="C308" s="221"/>
      <c r="D308" s="217"/>
      <c r="E308" s="218"/>
      <c r="F308" s="219"/>
    </row>
    <row r="309" spans="2:7" ht="13">
      <c r="B309" s="24" t="s">
        <v>70</v>
      </c>
      <c r="C309" s="25">
        <v>46326</v>
      </c>
      <c r="D309" s="22"/>
      <c r="E309" s="19"/>
      <c r="F309" s="75"/>
    </row>
    <row r="310" spans="2:7" ht="13">
      <c r="B310" s="24" t="s">
        <v>57</v>
      </c>
      <c r="C310" s="26" t="s">
        <v>58</v>
      </c>
      <c r="D310" s="24" t="s">
        <v>59</v>
      </c>
      <c r="E310" s="27" t="s">
        <v>60</v>
      </c>
      <c r="F310" s="29" t="s">
        <v>61</v>
      </c>
      <c r="G310" s="12"/>
    </row>
    <row r="311" spans="2:7" ht="13">
      <c r="B311" s="22" t="s">
        <v>3083</v>
      </c>
      <c r="C311" s="23">
        <v>200</v>
      </c>
      <c r="D311" s="22">
        <v>1434.71</v>
      </c>
      <c r="E311" s="222">
        <v>1387.8</v>
      </c>
      <c r="F311" s="263"/>
      <c r="G311" s="12"/>
    </row>
    <row r="312" spans="2:7" ht="13">
      <c r="B312" s="22" t="s">
        <v>3084</v>
      </c>
      <c r="C312" s="23">
        <v>13</v>
      </c>
      <c r="D312" s="22">
        <v>1502.6115</v>
      </c>
      <c r="E312" s="222">
        <v>1422.45</v>
      </c>
      <c r="F312" s="264"/>
      <c r="G312" s="12"/>
    </row>
    <row r="313" spans="2:7">
      <c r="B313" s="22" t="s">
        <v>3066</v>
      </c>
      <c r="C313" s="23">
        <v>109</v>
      </c>
      <c r="D313" s="22">
        <v>150610.98689999999</v>
      </c>
      <c r="E313" s="19">
        <v>138485</v>
      </c>
      <c r="F313" s="265"/>
    </row>
    <row r="314" spans="2:7" ht="13">
      <c r="B314" s="4" t="s">
        <v>62</v>
      </c>
    </row>
    <row r="315" spans="2:7" ht="13">
      <c r="B315" s="4"/>
    </row>
    <row r="316" spans="2:7" ht="13">
      <c r="B316" s="4" t="s">
        <v>1810</v>
      </c>
    </row>
    <row r="317" spans="2:7" ht="13">
      <c r="B317" s="24" t="s">
        <v>63</v>
      </c>
      <c r="C317" s="26" t="s">
        <v>64</v>
      </c>
      <c r="D317" s="4"/>
    </row>
    <row r="318" spans="2:7">
      <c r="B318" s="14" t="s">
        <v>39</v>
      </c>
      <c r="C318" s="15" t="s">
        <v>39</v>
      </c>
    </row>
    <row r="320" spans="2:7" ht="13">
      <c r="B320" s="24" t="s">
        <v>65</v>
      </c>
      <c r="C320" s="26" t="s">
        <v>64</v>
      </c>
    </row>
    <row r="321" spans="2:6">
      <c r="B321" s="14" t="s">
        <v>39</v>
      </c>
      <c r="C321" s="15" t="s">
        <v>39</v>
      </c>
    </row>
    <row r="323" spans="2:6" ht="13">
      <c r="B323" s="24" t="s">
        <v>66</v>
      </c>
      <c r="C323" s="26" t="s">
        <v>67</v>
      </c>
    </row>
    <row r="324" spans="2:6">
      <c r="B324" s="14" t="s">
        <v>39</v>
      </c>
      <c r="C324" s="15" t="s">
        <v>39</v>
      </c>
    </row>
    <row r="326" spans="2:6" ht="13">
      <c r="B326" s="27" t="s">
        <v>68</v>
      </c>
      <c r="C326" s="26" t="s">
        <v>67</v>
      </c>
    </row>
    <row r="327" spans="2:6">
      <c r="B327" s="13" t="s">
        <v>39</v>
      </c>
      <c r="C327" s="15" t="s">
        <v>39</v>
      </c>
    </row>
    <row r="329" spans="2:6" ht="13">
      <c r="B329" s="24" t="s">
        <v>69</v>
      </c>
      <c r="C329" s="26" t="s">
        <v>39</v>
      </c>
    </row>
    <row r="332" spans="2:6" ht="13">
      <c r="B332" s="4" t="s">
        <v>1811</v>
      </c>
    </row>
    <row r="334" spans="2:6" ht="13">
      <c r="B334" s="24" t="s">
        <v>57</v>
      </c>
      <c r="C334" s="26" t="s">
        <v>71</v>
      </c>
      <c r="D334" s="24" t="s">
        <v>72</v>
      </c>
      <c r="E334" s="24" t="s">
        <v>73</v>
      </c>
      <c r="F334" s="12"/>
    </row>
    <row r="335" spans="2:6">
      <c r="B335" s="14" t="s">
        <v>39</v>
      </c>
      <c r="C335" s="15" t="s">
        <v>39</v>
      </c>
      <c r="D335" s="14" t="s">
        <v>39</v>
      </c>
      <c r="E335" s="14" t="s">
        <v>39</v>
      </c>
    </row>
    <row r="338" spans="2:80" ht="13">
      <c r="B338" s="4" t="s">
        <v>74</v>
      </c>
      <c r="C338" s="9" t="s">
        <v>39</v>
      </c>
      <c r="D338" s="4"/>
      <c r="E338" s="4"/>
      <c r="F338" s="12"/>
      <c r="G338" s="12"/>
      <c r="H338" s="12"/>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4"/>
      <c r="BL338" s="4"/>
      <c r="BM338" s="4"/>
      <c r="BN338" s="4"/>
      <c r="BO338" s="4"/>
      <c r="BP338" s="4"/>
      <c r="BQ338" s="4"/>
      <c r="BR338" s="4"/>
      <c r="BS338" s="4"/>
      <c r="BT338" s="4"/>
      <c r="BU338" s="4"/>
      <c r="BV338" s="4"/>
      <c r="BW338" s="4"/>
      <c r="BX338" s="4"/>
      <c r="BY338" s="4"/>
      <c r="BZ338" s="4"/>
      <c r="CA338" s="4"/>
      <c r="CB338" s="4"/>
    </row>
    <row r="340" spans="2:80" ht="13">
      <c r="B340" s="4" t="s">
        <v>1812</v>
      </c>
    </row>
    <row r="342" spans="2:80" ht="13">
      <c r="B342" s="24" t="s">
        <v>75</v>
      </c>
      <c r="C342" s="26" t="s">
        <v>64</v>
      </c>
      <c r="D342" s="4"/>
    </row>
    <row r="343" spans="2:80">
      <c r="B343" s="14" t="s">
        <v>39</v>
      </c>
      <c r="C343" s="15" t="s">
        <v>39</v>
      </c>
    </row>
    <row r="346" spans="2:80" ht="13">
      <c r="B346" s="24" t="s">
        <v>76</v>
      </c>
      <c r="C346" s="26" t="s">
        <v>77</v>
      </c>
      <c r="D346" s="4"/>
    </row>
    <row r="347" spans="2:80">
      <c r="B347" s="14" t="s">
        <v>39</v>
      </c>
      <c r="C347" s="15" t="s">
        <v>39</v>
      </c>
    </row>
    <row r="350" spans="2:80" ht="13">
      <c r="B350" s="4" t="s">
        <v>78</v>
      </c>
    </row>
    <row r="353" spans="2:80" ht="13">
      <c r="B353" s="4" t="s">
        <v>1813</v>
      </c>
    </row>
    <row r="355" spans="2:80" ht="13">
      <c r="B355" s="24" t="s">
        <v>57</v>
      </c>
      <c r="C355" s="26" t="s">
        <v>79</v>
      </c>
      <c r="D355" s="24" t="s">
        <v>71</v>
      </c>
      <c r="E355" s="24" t="s">
        <v>72</v>
      </c>
      <c r="F355" s="29" t="s">
        <v>73</v>
      </c>
      <c r="G355" s="12"/>
    </row>
    <row r="356" spans="2:80">
      <c r="B356" s="14" t="s">
        <v>39</v>
      </c>
      <c r="C356" s="15" t="s">
        <v>39</v>
      </c>
      <c r="D356" s="14" t="s">
        <v>39</v>
      </c>
      <c r="E356" s="14" t="s">
        <v>39</v>
      </c>
      <c r="F356" s="21" t="s">
        <v>39</v>
      </c>
    </row>
    <row r="359" spans="2:80" ht="13">
      <c r="B359" s="4" t="s">
        <v>74</v>
      </c>
      <c r="C359" s="9" t="s">
        <v>39</v>
      </c>
      <c r="D359" s="4"/>
      <c r="E359" s="4"/>
      <c r="F359" s="12"/>
      <c r="G359" s="12"/>
      <c r="H359" s="12"/>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c r="BV359" s="4"/>
      <c r="BW359" s="4"/>
      <c r="BX359" s="4"/>
      <c r="BY359" s="4"/>
      <c r="BZ359" s="4"/>
      <c r="CA359" s="4"/>
      <c r="CB359" s="4"/>
    </row>
    <row r="361" spans="2:80" ht="13">
      <c r="B361" s="4" t="s">
        <v>1812</v>
      </c>
    </row>
    <row r="363" spans="2:80" ht="13">
      <c r="B363" s="24" t="s">
        <v>75</v>
      </c>
      <c r="C363" s="26" t="s">
        <v>64</v>
      </c>
      <c r="D363" s="4"/>
    </row>
    <row r="364" spans="2:80">
      <c r="B364" s="14" t="s">
        <v>39</v>
      </c>
      <c r="C364" s="15" t="s">
        <v>39</v>
      </c>
    </row>
    <row r="367" spans="2:80" ht="13">
      <c r="B367" s="24" t="s">
        <v>76</v>
      </c>
      <c r="C367" s="26" t="s">
        <v>77</v>
      </c>
      <c r="D367" s="4"/>
    </row>
    <row r="368" spans="2:80">
      <c r="B368" s="14" t="s">
        <v>39</v>
      </c>
      <c r="C368" s="15" t="s">
        <v>39</v>
      </c>
    </row>
    <row r="371" spans="2:7" ht="13">
      <c r="B371" s="4" t="s">
        <v>78</v>
      </c>
    </row>
    <row r="374" spans="2:7" ht="13">
      <c r="B374" s="4" t="s">
        <v>1814</v>
      </c>
    </row>
    <row r="375" spans="2:7" ht="13">
      <c r="B375" s="24" t="s">
        <v>57</v>
      </c>
      <c r="C375" s="26" t="s">
        <v>80</v>
      </c>
      <c r="D375" s="24" t="s">
        <v>81</v>
      </c>
      <c r="E375" s="24" t="s">
        <v>82</v>
      </c>
      <c r="F375" s="29" t="s">
        <v>83</v>
      </c>
      <c r="G375" s="12"/>
    </row>
    <row r="376" spans="2:7">
      <c r="B376" s="14" t="s">
        <v>39</v>
      </c>
      <c r="C376" s="15" t="s">
        <v>39</v>
      </c>
      <c r="D376" s="14" t="s">
        <v>39</v>
      </c>
      <c r="E376" s="14" t="s">
        <v>39</v>
      </c>
      <c r="F376" s="21" t="s">
        <v>39</v>
      </c>
    </row>
    <row r="377" spans="2:7">
      <c r="B377" s="2" t="s">
        <v>127</v>
      </c>
    </row>
  </sheetData>
  <mergeCells count="7">
    <mergeCell ref="F311:F313"/>
    <mergeCell ref="B192:F196"/>
    <mergeCell ref="B1:E1"/>
    <mergeCell ref="C3:C7"/>
    <mergeCell ref="D3:D7"/>
    <mergeCell ref="B180:F180"/>
    <mergeCell ref="F270:F279"/>
  </mergeCells>
  <conditionalFormatting sqref="A270:B279 D270:E279 C295:C297">
    <cfRule type="expression" dxfId="3" priority="4">
      <formula>#REF!="Total"</formula>
    </cfRule>
  </conditionalFormatting>
  <conditionalFormatting sqref="C279">
    <cfRule type="expression" dxfId="2" priority="1">
      <formula>#REF!="Total"</formula>
    </cfRule>
  </conditionalFormatting>
  <conditionalFormatting sqref="C295">
    <cfRule type="expression" dxfId="1" priority="2">
      <formula>$B288="Total"</formula>
    </cfRule>
  </conditionalFormatting>
  <conditionalFormatting sqref="C296">
    <cfRule type="expression" dxfId="0" priority="5">
      <formula>$B290="Total"</formula>
    </cfRule>
  </conditionalFormatting>
  <hyperlinks>
    <hyperlink ref="A1" location="Index!A1" display="Index" xr:uid="{C91A82F4-45B3-4AD2-9A87-A15220FA941C}"/>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E7B02-22FD-4701-A1C5-AEDCF1BCC6FA}">
  <sheetPr codeName="Sheet39"/>
  <dimension ref="A1:CB234"/>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1415</v>
      </c>
      <c r="C1" s="255"/>
      <c r="D1" s="255"/>
      <c r="E1" s="255"/>
    </row>
    <row r="3" spans="1:9" ht="14.5">
      <c r="B3" s="68" t="s">
        <v>1416</v>
      </c>
      <c r="C3" s="256"/>
      <c r="D3" s="257"/>
      <c r="E3" s="1"/>
    </row>
    <row r="4" spans="1:9" ht="14.5">
      <c r="B4" s="69" t="s">
        <v>1417</v>
      </c>
      <c r="C4" s="256"/>
      <c r="D4" s="257"/>
      <c r="E4" s="1"/>
    </row>
    <row r="5" spans="1:9" ht="14.5">
      <c r="B5" s="74" t="s">
        <v>135</v>
      </c>
      <c r="C5" s="256"/>
      <c r="D5" s="257"/>
      <c r="E5" s="1"/>
    </row>
    <row r="6" spans="1:9" ht="14.5">
      <c r="B6" s="74" t="s">
        <v>1418</v>
      </c>
      <c r="C6" s="256"/>
      <c r="D6" s="257"/>
      <c r="E6" s="1"/>
    </row>
    <row r="7" spans="1:9" ht="29">
      <c r="B7" s="74" t="s">
        <v>1419</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1357</v>
      </c>
      <c r="C15" s="7" t="s">
        <v>29</v>
      </c>
      <c r="D15" s="2" t="s">
        <v>109</v>
      </c>
      <c r="E15" s="2" t="s">
        <v>1358</v>
      </c>
      <c r="F15" s="10">
        <v>800000</v>
      </c>
      <c r="G15" s="10">
        <v>19942.400000000001</v>
      </c>
      <c r="H15" s="10">
        <v>3.49</v>
      </c>
    </row>
    <row r="16" spans="1:9">
      <c r="B16" s="2" t="s">
        <v>1420</v>
      </c>
      <c r="C16" s="7" t="s">
        <v>29</v>
      </c>
      <c r="D16" s="2" t="s">
        <v>705</v>
      </c>
      <c r="E16" s="2" t="s">
        <v>1421</v>
      </c>
      <c r="F16" s="10">
        <v>1100000</v>
      </c>
      <c r="G16" s="10">
        <v>17998.2</v>
      </c>
      <c r="H16" s="10">
        <v>3.15</v>
      </c>
    </row>
    <row r="17" spans="2:8">
      <c r="B17" s="2" t="s">
        <v>2869</v>
      </c>
      <c r="C17" s="7" t="s">
        <v>29</v>
      </c>
      <c r="D17" s="2" t="s">
        <v>157</v>
      </c>
      <c r="E17" s="2" t="s">
        <v>532</v>
      </c>
      <c r="F17" s="10">
        <v>1100000</v>
      </c>
      <c r="G17" s="10">
        <v>17977.3</v>
      </c>
      <c r="H17" s="10">
        <v>3.15</v>
      </c>
    </row>
    <row r="18" spans="2:8">
      <c r="B18" s="2" t="s">
        <v>3198</v>
      </c>
      <c r="C18" s="7" t="s">
        <v>29</v>
      </c>
      <c r="D18" s="2" t="s">
        <v>104</v>
      </c>
      <c r="E18" s="2" t="s">
        <v>714</v>
      </c>
      <c r="F18" s="10">
        <v>4518139</v>
      </c>
      <c r="G18" s="10">
        <v>17512.310000000001</v>
      </c>
      <c r="H18" s="10">
        <v>3.07</v>
      </c>
    </row>
    <row r="19" spans="2:8">
      <c r="B19" s="2" t="s">
        <v>2899</v>
      </c>
      <c r="C19" s="7" t="s">
        <v>29</v>
      </c>
      <c r="D19" s="2" t="s">
        <v>89</v>
      </c>
      <c r="E19" s="2" t="s">
        <v>147</v>
      </c>
      <c r="F19" s="10">
        <v>525000</v>
      </c>
      <c r="G19" s="10">
        <v>16741.2</v>
      </c>
      <c r="H19" s="10">
        <v>2.93</v>
      </c>
    </row>
    <row r="20" spans="2:8">
      <c r="B20" s="2" t="s">
        <v>3295</v>
      </c>
      <c r="C20" s="7" t="s">
        <v>29</v>
      </c>
      <c r="D20" s="2" t="s">
        <v>85</v>
      </c>
      <c r="E20" s="2" t="s">
        <v>863</v>
      </c>
      <c r="F20" s="10">
        <v>1900000</v>
      </c>
      <c r="G20" s="10">
        <v>15922</v>
      </c>
      <c r="H20" s="10">
        <v>2.79</v>
      </c>
    </row>
    <row r="21" spans="2:8">
      <c r="B21" s="2" t="s">
        <v>3287</v>
      </c>
      <c r="C21" s="7" t="s">
        <v>29</v>
      </c>
      <c r="D21" s="2" t="s">
        <v>101</v>
      </c>
      <c r="E21" s="2" t="s">
        <v>1187</v>
      </c>
      <c r="F21" s="10">
        <v>6500000</v>
      </c>
      <c r="G21" s="10">
        <v>15886</v>
      </c>
      <c r="H21" s="10">
        <v>2.78</v>
      </c>
    </row>
    <row r="22" spans="2:8">
      <c r="B22" s="2" t="s">
        <v>3329</v>
      </c>
      <c r="C22" s="7" t="s">
        <v>29</v>
      </c>
      <c r="D22" s="2" t="s">
        <v>97</v>
      </c>
      <c r="E22" s="2" t="s">
        <v>901</v>
      </c>
      <c r="F22" s="10">
        <v>1900000</v>
      </c>
      <c r="G22" s="10">
        <v>15200</v>
      </c>
      <c r="H22" s="10">
        <v>2.66</v>
      </c>
    </row>
    <row r="23" spans="2:8">
      <c r="B23" s="2" t="s">
        <v>3207</v>
      </c>
      <c r="C23" s="7" t="s">
        <v>29</v>
      </c>
      <c r="D23" s="2" t="s">
        <v>105</v>
      </c>
      <c r="E23" s="2" t="s">
        <v>894</v>
      </c>
      <c r="F23" s="10">
        <v>1736257</v>
      </c>
      <c r="G23" s="10">
        <v>14931.81</v>
      </c>
      <c r="H23" s="10">
        <v>2.61</v>
      </c>
    </row>
    <row r="24" spans="2:8">
      <c r="B24" s="2" t="s">
        <v>3288</v>
      </c>
      <c r="C24" s="7" t="s">
        <v>29</v>
      </c>
      <c r="D24" s="2" t="s">
        <v>85</v>
      </c>
      <c r="E24" s="2" t="s">
        <v>897</v>
      </c>
      <c r="F24" s="10">
        <v>1700000</v>
      </c>
      <c r="G24" s="10">
        <v>14688</v>
      </c>
      <c r="H24" s="10">
        <v>2.57</v>
      </c>
    </row>
    <row r="25" spans="2:8">
      <c r="B25" s="2" t="s">
        <v>3334</v>
      </c>
      <c r="C25" s="7" t="s">
        <v>29</v>
      </c>
      <c r="D25" s="2" t="s">
        <v>834</v>
      </c>
      <c r="E25" s="2" t="s">
        <v>859</v>
      </c>
      <c r="F25" s="10">
        <v>1200000</v>
      </c>
      <c r="G25" s="10">
        <v>14400</v>
      </c>
      <c r="H25" s="10">
        <v>2.52</v>
      </c>
    </row>
    <row r="26" spans="2:8">
      <c r="B26" s="2" t="s">
        <v>3360</v>
      </c>
      <c r="C26" s="7" t="s">
        <v>29</v>
      </c>
      <c r="D26" s="2" t="s">
        <v>123</v>
      </c>
      <c r="E26" s="2" t="s">
        <v>1422</v>
      </c>
      <c r="F26" s="10">
        <v>300000</v>
      </c>
      <c r="G26" s="10">
        <v>14356.5</v>
      </c>
      <c r="H26" s="10">
        <v>2.5099999999999998</v>
      </c>
    </row>
    <row r="27" spans="2:8">
      <c r="B27" s="2" t="s">
        <v>3258</v>
      </c>
      <c r="C27" s="7" t="s">
        <v>29</v>
      </c>
      <c r="D27" s="2" t="s">
        <v>109</v>
      </c>
      <c r="E27" s="2" t="s">
        <v>852</v>
      </c>
      <c r="F27" s="10">
        <v>600000</v>
      </c>
      <c r="G27" s="10">
        <v>13792.2</v>
      </c>
      <c r="H27" s="10">
        <v>2.41</v>
      </c>
    </row>
    <row r="28" spans="2:8">
      <c r="B28" s="2" t="s">
        <v>3108</v>
      </c>
      <c r="C28" s="7" t="s">
        <v>29</v>
      </c>
      <c r="D28" s="2" t="s">
        <v>85</v>
      </c>
      <c r="E28" s="2" t="s">
        <v>862</v>
      </c>
      <c r="F28" s="10">
        <v>4000000</v>
      </c>
      <c r="G28" s="10">
        <v>13588</v>
      </c>
      <c r="H28" s="10">
        <v>2.38</v>
      </c>
    </row>
    <row r="29" spans="2:8">
      <c r="B29" s="2" t="s">
        <v>3093</v>
      </c>
      <c r="C29" s="7" t="s">
        <v>29</v>
      </c>
      <c r="D29" s="2" t="s">
        <v>705</v>
      </c>
      <c r="E29" s="2" t="s">
        <v>828</v>
      </c>
      <c r="F29" s="10">
        <v>3500000</v>
      </c>
      <c r="G29" s="10">
        <v>13240.5</v>
      </c>
      <c r="H29" s="10">
        <v>2.3199999999999998</v>
      </c>
    </row>
    <row r="30" spans="2:8">
      <c r="B30" s="2" t="s">
        <v>3200</v>
      </c>
      <c r="C30" s="7" t="s">
        <v>29</v>
      </c>
      <c r="D30" s="2" t="s">
        <v>98</v>
      </c>
      <c r="E30" s="2" t="s">
        <v>1111</v>
      </c>
      <c r="F30" s="10">
        <v>1475834</v>
      </c>
      <c r="G30" s="10">
        <v>13142.3</v>
      </c>
      <c r="H30" s="10">
        <v>2.2999999999999998</v>
      </c>
    </row>
    <row r="31" spans="2:8">
      <c r="B31" s="2" t="s">
        <v>3164</v>
      </c>
      <c r="C31" s="7" t="s">
        <v>29</v>
      </c>
      <c r="D31" s="2" t="s">
        <v>109</v>
      </c>
      <c r="E31" s="2" t="s">
        <v>1169</v>
      </c>
      <c r="F31" s="10">
        <v>50000</v>
      </c>
      <c r="G31" s="10">
        <v>12817.5</v>
      </c>
      <c r="H31" s="10">
        <v>2.2400000000000002</v>
      </c>
    </row>
    <row r="32" spans="2:8">
      <c r="B32" s="2" t="s">
        <v>3349</v>
      </c>
      <c r="C32" s="7" t="s">
        <v>29</v>
      </c>
      <c r="D32" s="2" t="s">
        <v>108</v>
      </c>
      <c r="E32" s="2" t="s">
        <v>927</v>
      </c>
      <c r="F32" s="10">
        <v>501148</v>
      </c>
      <c r="G32" s="10">
        <v>12656.99</v>
      </c>
      <c r="H32" s="10">
        <v>2.2200000000000002</v>
      </c>
    </row>
    <row r="33" spans="2:8">
      <c r="B33" s="2" t="s">
        <v>3342</v>
      </c>
      <c r="C33" s="7" t="s">
        <v>29</v>
      </c>
      <c r="D33" s="2" t="s">
        <v>108</v>
      </c>
      <c r="E33" s="2" t="s">
        <v>1231</v>
      </c>
      <c r="F33" s="10">
        <v>200000</v>
      </c>
      <c r="G33" s="10">
        <v>12096</v>
      </c>
      <c r="H33" s="10">
        <v>2.12</v>
      </c>
    </row>
    <row r="34" spans="2:8">
      <c r="B34" s="2" t="s">
        <v>3179</v>
      </c>
      <c r="C34" s="7" t="s">
        <v>29</v>
      </c>
      <c r="D34" s="2" t="s">
        <v>84</v>
      </c>
      <c r="E34" s="2" t="s">
        <v>731</v>
      </c>
      <c r="F34" s="10">
        <v>270000</v>
      </c>
      <c r="G34" s="10">
        <v>11470.14</v>
      </c>
      <c r="H34" s="10">
        <v>2.0099999999999998</v>
      </c>
    </row>
    <row r="35" spans="2:8">
      <c r="B35" s="2" t="s">
        <v>3252</v>
      </c>
      <c r="C35" s="7" t="s">
        <v>29</v>
      </c>
      <c r="D35" s="2" t="s">
        <v>109</v>
      </c>
      <c r="E35" s="2" t="s">
        <v>737</v>
      </c>
      <c r="F35" s="10">
        <v>828125</v>
      </c>
      <c r="G35" s="10">
        <v>11196.25</v>
      </c>
      <c r="H35" s="10">
        <v>1.96</v>
      </c>
    </row>
    <row r="36" spans="2:8">
      <c r="B36" s="2" t="s">
        <v>1376</v>
      </c>
      <c r="C36" s="7" t="s">
        <v>29</v>
      </c>
      <c r="D36" s="2" t="s">
        <v>93</v>
      </c>
      <c r="E36" s="2" t="s">
        <v>1377</v>
      </c>
      <c r="F36" s="10">
        <v>3500000</v>
      </c>
      <c r="G36" s="10">
        <v>11063.5</v>
      </c>
      <c r="H36" s="10">
        <v>1.94</v>
      </c>
    </row>
    <row r="37" spans="2:8">
      <c r="B37" s="2" t="s">
        <v>3221</v>
      </c>
      <c r="C37" s="7" t="s">
        <v>29</v>
      </c>
      <c r="D37" s="2" t="s">
        <v>98</v>
      </c>
      <c r="E37" s="2" t="s">
        <v>945</v>
      </c>
      <c r="F37" s="10">
        <v>1001126</v>
      </c>
      <c r="G37" s="10">
        <v>10837.19</v>
      </c>
      <c r="H37" s="10">
        <v>1.9</v>
      </c>
    </row>
    <row r="38" spans="2:8">
      <c r="B38" s="2" t="s">
        <v>1262</v>
      </c>
      <c r="C38" s="7" t="s">
        <v>29</v>
      </c>
      <c r="D38" s="2" t="s">
        <v>85</v>
      </c>
      <c r="E38" s="2" t="s">
        <v>1263</v>
      </c>
      <c r="F38" s="10">
        <v>1146031</v>
      </c>
      <c r="G38" s="10">
        <v>9918.9</v>
      </c>
      <c r="H38" s="10">
        <v>1.74</v>
      </c>
    </row>
    <row r="39" spans="2:8">
      <c r="B39" s="2" t="s">
        <v>3202</v>
      </c>
      <c r="C39" s="7" t="s">
        <v>29</v>
      </c>
      <c r="D39" s="2" t="s">
        <v>98</v>
      </c>
      <c r="E39" s="2" t="s">
        <v>940</v>
      </c>
      <c r="F39" s="10">
        <v>550000</v>
      </c>
      <c r="G39" s="10">
        <v>9460</v>
      </c>
      <c r="H39" s="10">
        <v>1.66</v>
      </c>
    </row>
    <row r="40" spans="2:8">
      <c r="B40" s="2" t="s">
        <v>2894</v>
      </c>
      <c r="C40" s="7" t="s">
        <v>29</v>
      </c>
      <c r="D40" s="2" t="s">
        <v>89</v>
      </c>
      <c r="E40" s="2" t="s">
        <v>165</v>
      </c>
      <c r="F40" s="10">
        <v>4500000</v>
      </c>
      <c r="G40" s="10">
        <v>8618.4</v>
      </c>
      <c r="H40" s="10">
        <v>1.51</v>
      </c>
    </row>
    <row r="41" spans="2:8">
      <c r="B41" s="2" t="s">
        <v>3223</v>
      </c>
      <c r="C41" s="7" t="s">
        <v>29</v>
      </c>
      <c r="D41" s="2" t="s">
        <v>106</v>
      </c>
      <c r="E41" s="2" t="s">
        <v>1127</v>
      </c>
      <c r="F41" s="10">
        <v>500000</v>
      </c>
      <c r="G41" s="10">
        <v>8232.5</v>
      </c>
      <c r="H41" s="10">
        <v>1.44</v>
      </c>
    </row>
    <row r="42" spans="2:8">
      <c r="B42" s="2" t="s">
        <v>3117</v>
      </c>
      <c r="C42" s="7" t="s">
        <v>29</v>
      </c>
      <c r="D42" s="2" t="s">
        <v>85</v>
      </c>
      <c r="E42" s="2" t="s">
        <v>722</v>
      </c>
      <c r="F42" s="10">
        <v>11000000</v>
      </c>
      <c r="G42" s="10">
        <v>7920</v>
      </c>
      <c r="H42" s="10">
        <v>1.39</v>
      </c>
    </row>
    <row r="43" spans="2:8">
      <c r="B43" s="2" t="s">
        <v>3206</v>
      </c>
      <c r="C43" s="7" t="s">
        <v>29</v>
      </c>
      <c r="D43" s="2" t="s">
        <v>106</v>
      </c>
      <c r="E43" s="2" t="s">
        <v>914</v>
      </c>
      <c r="F43" s="10">
        <v>400000</v>
      </c>
      <c r="G43" s="10">
        <v>7828.8</v>
      </c>
      <c r="H43" s="10">
        <v>1.37</v>
      </c>
    </row>
    <row r="44" spans="2:8">
      <c r="B44" s="2" t="s">
        <v>733</v>
      </c>
      <c r="C44" s="7" t="s">
        <v>29</v>
      </c>
      <c r="D44" s="2" t="s">
        <v>104</v>
      </c>
      <c r="E44" s="2" t="s">
        <v>734</v>
      </c>
      <c r="F44" s="10">
        <v>885780</v>
      </c>
      <c r="G44" s="10">
        <v>7759.43</v>
      </c>
      <c r="H44" s="10">
        <v>1.36</v>
      </c>
    </row>
    <row r="45" spans="2:8">
      <c r="B45" s="2" t="s">
        <v>3097</v>
      </c>
      <c r="C45" s="7" t="s">
        <v>29</v>
      </c>
      <c r="D45" s="2" t="s">
        <v>115</v>
      </c>
      <c r="E45" s="2" t="s">
        <v>935</v>
      </c>
      <c r="F45" s="10">
        <v>150000</v>
      </c>
      <c r="G45" s="10">
        <v>7750.5</v>
      </c>
      <c r="H45" s="10">
        <v>1.36</v>
      </c>
    </row>
    <row r="46" spans="2:8">
      <c r="B46" s="2" t="s">
        <v>2874</v>
      </c>
      <c r="C46" s="7" t="s">
        <v>29</v>
      </c>
      <c r="D46" s="2" t="s">
        <v>112</v>
      </c>
      <c r="E46" s="2" t="s">
        <v>181</v>
      </c>
      <c r="F46" s="10">
        <v>565833</v>
      </c>
      <c r="G46" s="10">
        <v>7635.92</v>
      </c>
      <c r="H46" s="10">
        <v>1.34</v>
      </c>
    </row>
    <row r="47" spans="2:8">
      <c r="B47" s="2" t="s">
        <v>3364</v>
      </c>
      <c r="C47" s="7" t="s">
        <v>29</v>
      </c>
      <c r="D47" s="2" t="s">
        <v>874</v>
      </c>
      <c r="E47" s="2" t="s">
        <v>1131</v>
      </c>
      <c r="F47" s="10">
        <v>1800000</v>
      </c>
      <c r="G47" s="10">
        <v>7594.2</v>
      </c>
      <c r="H47" s="10">
        <v>1.33</v>
      </c>
    </row>
    <row r="48" spans="2:8">
      <c r="B48" s="2" t="s">
        <v>3233</v>
      </c>
      <c r="C48" s="7" t="s">
        <v>29</v>
      </c>
      <c r="D48" s="2" t="s">
        <v>98</v>
      </c>
      <c r="E48" s="2" t="s">
        <v>1114</v>
      </c>
      <c r="F48" s="10">
        <v>339306</v>
      </c>
      <c r="G48" s="10">
        <v>7130.52</v>
      </c>
      <c r="H48" s="10">
        <v>1.25</v>
      </c>
    </row>
    <row r="49" spans="2:8">
      <c r="B49" s="2" t="s">
        <v>2888</v>
      </c>
      <c r="C49" s="7" t="s">
        <v>29</v>
      </c>
      <c r="D49" s="2" t="s">
        <v>89</v>
      </c>
      <c r="E49" s="2" t="s">
        <v>156</v>
      </c>
      <c r="F49" s="10">
        <v>200000</v>
      </c>
      <c r="G49" s="10">
        <v>7020.8</v>
      </c>
      <c r="H49" s="10">
        <v>1.23</v>
      </c>
    </row>
    <row r="50" spans="2:8">
      <c r="B50" s="2" t="s">
        <v>3348</v>
      </c>
      <c r="C50" s="7" t="s">
        <v>29</v>
      </c>
      <c r="D50" s="2" t="s">
        <v>157</v>
      </c>
      <c r="E50" s="2" t="s">
        <v>158</v>
      </c>
      <c r="F50" s="10">
        <v>700000</v>
      </c>
      <c r="G50" s="10">
        <v>7000.7</v>
      </c>
      <c r="H50" s="10">
        <v>1.23</v>
      </c>
    </row>
    <row r="51" spans="2:8">
      <c r="B51" s="2" t="s">
        <v>3310</v>
      </c>
      <c r="C51" s="7" t="s">
        <v>29</v>
      </c>
      <c r="D51" s="2" t="s">
        <v>98</v>
      </c>
      <c r="E51" s="2" t="s">
        <v>925</v>
      </c>
      <c r="F51" s="10">
        <v>14790</v>
      </c>
      <c r="G51" s="10">
        <v>6980.88</v>
      </c>
      <c r="H51" s="10">
        <v>1.22</v>
      </c>
    </row>
    <row r="52" spans="2:8">
      <c r="B52" s="2" t="s">
        <v>2890</v>
      </c>
      <c r="C52" s="7" t="s">
        <v>29</v>
      </c>
      <c r="D52" s="2" t="s">
        <v>95</v>
      </c>
      <c r="E52" s="2" t="s">
        <v>148</v>
      </c>
      <c r="F52" s="10">
        <v>60600</v>
      </c>
      <c r="G52" s="10">
        <v>6666</v>
      </c>
      <c r="H52" s="10">
        <v>1.17</v>
      </c>
    </row>
    <row r="53" spans="2:8">
      <c r="B53" s="2" t="s">
        <v>2898</v>
      </c>
      <c r="C53" s="7" t="s">
        <v>29</v>
      </c>
      <c r="D53" s="2" t="s">
        <v>84</v>
      </c>
      <c r="E53" s="2" t="s">
        <v>140</v>
      </c>
      <c r="F53" s="10">
        <v>35000</v>
      </c>
      <c r="G53" s="10">
        <v>6580</v>
      </c>
      <c r="H53" s="10">
        <v>1.1499999999999999</v>
      </c>
    </row>
    <row r="54" spans="2:8">
      <c r="B54" s="2" t="s">
        <v>3339</v>
      </c>
      <c r="C54" s="7" t="s">
        <v>29</v>
      </c>
      <c r="D54" s="2" t="s">
        <v>84</v>
      </c>
      <c r="E54" s="2" t="s">
        <v>1296</v>
      </c>
      <c r="F54" s="10">
        <v>113422</v>
      </c>
      <c r="G54" s="10">
        <v>6410.04</v>
      </c>
      <c r="H54" s="10">
        <v>1.1200000000000001</v>
      </c>
    </row>
    <row r="55" spans="2:8">
      <c r="B55" s="2" t="s">
        <v>3333</v>
      </c>
      <c r="C55" s="7" t="s">
        <v>29</v>
      </c>
      <c r="D55" s="2" t="s">
        <v>104</v>
      </c>
      <c r="E55" s="2" t="s">
        <v>1270</v>
      </c>
      <c r="F55" s="10">
        <v>200000</v>
      </c>
      <c r="G55" s="10">
        <v>6224.4</v>
      </c>
      <c r="H55" s="10">
        <v>1.0900000000000001</v>
      </c>
    </row>
    <row r="56" spans="2:8">
      <c r="B56" s="2" t="s">
        <v>3266</v>
      </c>
      <c r="C56" s="7" t="s">
        <v>29</v>
      </c>
      <c r="D56" s="2" t="s">
        <v>95</v>
      </c>
      <c r="E56" s="2" t="s">
        <v>944</v>
      </c>
      <c r="F56" s="10">
        <v>600000</v>
      </c>
      <c r="G56" s="10">
        <v>6168</v>
      </c>
      <c r="H56" s="10">
        <v>1.08</v>
      </c>
    </row>
    <row r="57" spans="2:8">
      <c r="B57" s="2" t="s">
        <v>3182</v>
      </c>
      <c r="C57" s="7" t="s">
        <v>29</v>
      </c>
      <c r="D57" s="2" t="s">
        <v>87</v>
      </c>
      <c r="E57" s="2" t="s">
        <v>926</v>
      </c>
      <c r="F57" s="10">
        <v>1800000</v>
      </c>
      <c r="G57" s="10">
        <v>6129.9</v>
      </c>
      <c r="H57" s="10">
        <v>1.07</v>
      </c>
    </row>
    <row r="58" spans="2:8">
      <c r="B58" s="2" t="s">
        <v>3173</v>
      </c>
      <c r="C58" s="7" t="s">
        <v>29</v>
      </c>
      <c r="D58" s="2" t="s">
        <v>84</v>
      </c>
      <c r="E58" s="2" t="s">
        <v>1265</v>
      </c>
      <c r="F58" s="10">
        <v>70000</v>
      </c>
      <c r="G58" s="10">
        <v>6076</v>
      </c>
      <c r="H58" s="10">
        <v>1.06</v>
      </c>
    </row>
    <row r="59" spans="2:8">
      <c r="B59" s="2" t="s">
        <v>3201</v>
      </c>
      <c r="C59" s="7" t="s">
        <v>29</v>
      </c>
      <c r="D59" s="2" t="s">
        <v>104</v>
      </c>
      <c r="E59" s="2" t="s">
        <v>170</v>
      </c>
      <c r="F59" s="10">
        <v>150000</v>
      </c>
      <c r="G59" s="10">
        <v>6030</v>
      </c>
      <c r="H59" s="10">
        <v>1.06</v>
      </c>
    </row>
    <row r="60" spans="2:8">
      <c r="B60" s="2" t="s">
        <v>3247</v>
      </c>
      <c r="C60" s="7" t="s">
        <v>29</v>
      </c>
      <c r="D60" s="2" t="s">
        <v>116</v>
      </c>
      <c r="E60" s="2" t="s">
        <v>178</v>
      </c>
      <c r="F60" s="10">
        <v>1600000</v>
      </c>
      <c r="G60" s="10">
        <v>5918.4</v>
      </c>
      <c r="H60" s="10">
        <v>1.04</v>
      </c>
    </row>
    <row r="61" spans="2:8">
      <c r="B61" s="2" t="s">
        <v>3203</v>
      </c>
      <c r="C61" s="7" t="s">
        <v>29</v>
      </c>
      <c r="D61" s="2" t="s">
        <v>847</v>
      </c>
      <c r="E61" s="2" t="s">
        <v>848</v>
      </c>
      <c r="F61" s="10">
        <v>4000000</v>
      </c>
      <c r="G61" s="10">
        <v>5792.8</v>
      </c>
      <c r="H61" s="10">
        <v>1.01</v>
      </c>
    </row>
    <row r="62" spans="2:8">
      <c r="B62" s="2" t="s">
        <v>3424</v>
      </c>
      <c r="C62" s="7" t="s">
        <v>29</v>
      </c>
      <c r="D62" s="2" t="s">
        <v>742</v>
      </c>
      <c r="E62" s="2" t="s">
        <v>743</v>
      </c>
      <c r="F62" s="10">
        <v>208116</v>
      </c>
      <c r="G62" s="10">
        <v>5368.14</v>
      </c>
      <c r="H62" s="10">
        <v>0.94</v>
      </c>
    </row>
    <row r="63" spans="2:8">
      <c r="B63" s="2" t="s">
        <v>3376</v>
      </c>
      <c r="C63" s="7" t="s">
        <v>29</v>
      </c>
      <c r="D63" s="2" t="s">
        <v>1122</v>
      </c>
      <c r="E63" s="2" t="s">
        <v>1150</v>
      </c>
      <c r="F63" s="10">
        <v>479100</v>
      </c>
      <c r="G63" s="10">
        <v>5340.05</v>
      </c>
      <c r="H63" s="10">
        <v>0.93</v>
      </c>
    </row>
    <row r="64" spans="2:8">
      <c r="B64" s="2" t="s">
        <v>3171</v>
      </c>
      <c r="C64" s="7" t="s">
        <v>29</v>
      </c>
      <c r="D64" s="2" t="s">
        <v>824</v>
      </c>
      <c r="E64" s="2" t="s">
        <v>882</v>
      </c>
      <c r="F64" s="10">
        <v>500000</v>
      </c>
      <c r="G64" s="10">
        <v>5306</v>
      </c>
      <c r="H64" s="10">
        <v>0.93</v>
      </c>
    </row>
    <row r="65" spans="2:8">
      <c r="B65" s="2" t="s">
        <v>1423</v>
      </c>
      <c r="C65" s="7" t="s">
        <v>29</v>
      </c>
      <c r="D65" s="2" t="s">
        <v>101</v>
      </c>
      <c r="E65" s="2" t="s">
        <v>1424</v>
      </c>
      <c r="F65" s="10">
        <v>1027541</v>
      </c>
      <c r="G65" s="10">
        <v>5122.8100000000004</v>
      </c>
      <c r="H65" s="10">
        <v>0.9</v>
      </c>
    </row>
    <row r="66" spans="2:8">
      <c r="B66" s="2" t="s">
        <v>2864</v>
      </c>
      <c r="C66" s="7" t="s">
        <v>29</v>
      </c>
      <c r="D66" s="2" t="s">
        <v>101</v>
      </c>
      <c r="E66" s="2" t="s">
        <v>162</v>
      </c>
      <c r="F66" s="10">
        <v>200000</v>
      </c>
      <c r="G66" s="10">
        <v>4817.2</v>
      </c>
      <c r="H66" s="10">
        <v>0.84</v>
      </c>
    </row>
    <row r="67" spans="2:8">
      <c r="B67" s="2" t="s">
        <v>3466</v>
      </c>
      <c r="C67" s="7" t="s">
        <v>29</v>
      </c>
      <c r="D67" s="2" t="s">
        <v>717</v>
      </c>
      <c r="E67" s="2" t="s">
        <v>1314</v>
      </c>
      <c r="F67" s="10">
        <v>630400</v>
      </c>
      <c r="G67" s="10">
        <v>4758.57</v>
      </c>
      <c r="H67" s="10">
        <v>0.83</v>
      </c>
    </row>
    <row r="68" spans="2:8">
      <c r="B68" s="2" t="s">
        <v>3270</v>
      </c>
      <c r="C68" s="7" t="s">
        <v>29</v>
      </c>
      <c r="D68" s="2" t="s">
        <v>918</v>
      </c>
      <c r="E68" s="2" t="s">
        <v>1310</v>
      </c>
      <c r="F68" s="10">
        <v>200000</v>
      </c>
      <c r="G68" s="10">
        <v>4200</v>
      </c>
      <c r="H68" s="10">
        <v>0.74</v>
      </c>
    </row>
    <row r="69" spans="2:8">
      <c r="B69" s="2" t="s">
        <v>3268</v>
      </c>
      <c r="C69" s="7" t="s">
        <v>29</v>
      </c>
      <c r="D69" s="2" t="s">
        <v>1122</v>
      </c>
      <c r="E69" s="2" t="s">
        <v>1123</v>
      </c>
      <c r="F69" s="10">
        <v>10000</v>
      </c>
      <c r="G69" s="10">
        <v>3450</v>
      </c>
      <c r="H69" s="10">
        <v>0.6</v>
      </c>
    </row>
    <row r="70" spans="2:8">
      <c r="B70" s="2" t="s">
        <v>3340</v>
      </c>
      <c r="C70" s="7" t="s">
        <v>29</v>
      </c>
      <c r="D70" s="2" t="s">
        <v>173</v>
      </c>
      <c r="E70" s="2" t="s">
        <v>1297</v>
      </c>
      <c r="F70" s="10">
        <v>10514</v>
      </c>
      <c r="G70" s="10">
        <v>3048.01</v>
      </c>
      <c r="H70" s="10">
        <v>0.53</v>
      </c>
    </row>
    <row r="71" spans="2:8">
      <c r="B71" s="2" t="s">
        <v>3385</v>
      </c>
      <c r="C71" s="7" t="s">
        <v>29</v>
      </c>
      <c r="D71" s="2" t="s">
        <v>108</v>
      </c>
      <c r="E71" s="2" t="s">
        <v>1245</v>
      </c>
      <c r="F71" s="10">
        <v>554182</v>
      </c>
      <c r="G71" s="10">
        <v>2780.89</v>
      </c>
      <c r="H71" s="10">
        <v>0.49</v>
      </c>
    </row>
    <row r="72" spans="2:8" ht="13">
      <c r="B72" s="4" t="s">
        <v>2700</v>
      </c>
    </row>
    <row r="73" spans="2:8">
      <c r="B73" s="2" t="s">
        <v>11</v>
      </c>
      <c r="C73" s="7" t="s">
        <v>11</v>
      </c>
      <c r="D73" s="2" t="s">
        <v>11</v>
      </c>
      <c r="E73" s="2" t="s">
        <v>11</v>
      </c>
      <c r="F73" s="10" t="s">
        <v>11</v>
      </c>
      <c r="G73" s="10" t="s">
        <v>11</v>
      </c>
      <c r="H73" s="10" t="s">
        <v>11</v>
      </c>
    </row>
    <row r="74" spans="2:8" ht="13">
      <c r="B74" s="4" t="s">
        <v>12</v>
      </c>
      <c r="C74" s="9"/>
      <c r="D74" s="4"/>
      <c r="E74" s="4"/>
      <c r="F74" s="12"/>
      <c r="G74" s="12">
        <f>SUM(G12:G73)</f>
        <v>548495.05000000005</v>
      </c>
      <c r="H74" s="12">
        <f>SUM(H12:H73)</f>
        <v>96.040000000000035</v>
      </c>
    </row>
    <row r="75" spans="2:8" ht="13">
      <c r="B75" s="5" t="s">
        <v>1</v>
      </c>
      <c r="C75" s="8" t="s">
        <v>2</v>
      </c>
      <c r="D75" s="5" t="s">
        <v>14</v>
      </c>
      <c r="E75" s="5" t="s">
        <v>4</v>
      </c>
      <c r="F75" s="11" t="s">
        <v>5</v>
      </c>
      <c r="G75" s="11" t="s">
        <v>6</v>
      </c>
      <c r="H75" s="11" t="s">
        <v>7</v>
      </c>
    </row>
    <row r="76" spans="2:8" ht="13">
      <c r="B76" s="4" t="s">
        <v>15</v>
      </c>
    </row>
    <row r="77" spans="2:8" ht="13">
      <c r="B77" s="4" t="s">
        <v>10</v>
      </c>
    </row>
    <row r="78" spans="2:8" ht="13">
      <c r="B78" s="4" t="s">
        <v>16</v>
      </c>
    </row>
    <row r="79" spans="2:8">
      <c r="B79" s="2" t="s">
        <v>11</v>
      </c>
      <c r="C79" s="7" t="s">
        <v>11</v>
      </c>
      <c r="D79" s="2" t="s">
        <v>11</v>
      </c>
      <c r="E79" s="2" t="s">
        <v>11</v>
      </c>
      <c r="F79" s="10" t="s">
        <v>11</v>
      </c>
      <c r="G79" s="10" t="s">
        <v>11</v>
      </c>
      <c r="H79" s="10" t="s">
        <v>11</v>
      </c>
    </row>
    <row r="80" spans="2:8" ht="13">
      <c r="B80" s="4" t="s">
        <v>20</v>
      </c>
      <c r="C80" s="9"/>
      <c r="D80" s="4"/>
      <c r="E80" s="4"/>
      <c r="F80" s="12"/>
      <c r="G80" s="12">
        <f>SUM(G75:G79)</f>
        <v>0</v>
      </c>
      <c r="H80" s="12">
        <f>SUM(H75:H79)</f>
        <v>0</v>
      </c>
    </row>
    <row r="81" spans="2:8" ht="13">
      <c r="B81" s="4" t="s">
        <v>21</v>
      </c>
    </row>
    <row r="82" spans="2:8">
      <c r="B82" s="2" t="s">
        <v>11</v>
      </c>
      <c r="C82" s="7" t="s">
        <v>11</v>
      </c>
      <c r="D82" s="2" t="s">
        <v>11</v>
      </c>
      <c r="E82" s="2" t="s">
        <v>11</v>
      </c>
      <c r="F82" s="10" t="s">
        <v>11</v>
      </c>
      <c r="G82" s="10" t="s">
        <v>11</v>
      </c>
      <c r="H82" s="10" t="s">
        <v>11</v>
      </c>
    </row>
    <row r="83" spans="2:8" ht="13">
      <c r="B83" s="4" t="s">
        <v>23</v>
      </c>
      <c r="C83" s="9"/>
      <c r="D83" s="4"/>
      <c r="E83" s="4"/>
      <c r="F83" s="12"/>
      <c r="G83" s="12">
        <f>SUM(G81:G82)</f>
        <v>0</v>
      </c>
      <c r="H83" s="12">
        <f>SUM(H81:H82)</f>
        <v>0</v>
      </c>
    </row>
    <row r="84" spans="2:8" ht="13">
      <c r="B84" s="4" t="s">
        <v>24</v>
      </c>
    </row>
    <row r="85" spans="2:8">
      <c r="B85" s="2" t="s">
        <v>11</v>
      </c>
      <c r="C85" s="7" t="s">
        <v>11</v>
      </c>
      <c r="D85" s="2" t="s">
        <v>11</v>
      </c>
      <c r="E85" s="2" t="s">
        <v>11</v>
      </c>
      <c r="F85" s="10" t="s">
        <v>11</v>
      </c>
      <c r="G85" s="10" t="s">
        <v>11</v>
      </c>
      <c r="H85" s="10" t="s">
        <v>11</v>
      </c>
    </row>
    <row r="86" spans="2:8" ht="13">
      <c r="B86" s="4" t="s">
        <v>25</v>
      </c>
      <c r="C86" s="9"/>
      <c r="D86" s="4"/>
      <c r="E86" s="4"/>
      <c r="F86" s="12"/>
      <c r="G86" s="12">
        <f>SUM(G84:G85)</f>
        <v>0</v>
      </c>
      <c r="H86" s="12">
        <f>SUM(H84:H85)</f>
        <v>0</v>
      </c>
    </row>
    <row r="87" spans="2:8" ht="13">
      <c r="B87" s="4" t="s">
        <v>340</v>
      </c>
    </row>
    <row r="88" spans="2:8">
      <c r="B88" s="2" t="s">
        <v>11</v>
      </c>
      <c r="C88" s="7" t="s">
        <v>11</v>
      </c>
      <c r="D88" s="2" t="s">
        <v>11</v>
      </c>
      <c r="E88" s="2" t="s">
        <v>11</v>
      </c>
      <c r="F88" s="10" t="s">
        <v>11</v>
      </c>
      <c r="G88" s="10" t="s">
        <v>11</v>
      </c>
      <c r="H88" s="10" t="s">
        <v>11</v>
      </c>
    </row>
    <row r="89" spans="2:8" ht="13">
      <c r="B89" s="4" t="s">
        <v>126</v>
      </c>
      <c r="C89" s="9"/>
      <c r="D89" s="4"/>
      <c r="E89" s="4"/>
      <c r="F89" s="12"/>
      <c r="G89" s="12">
        <f>SUM(G87:G88)</f>
        <v>0</v>
      </c>
      <c r="H89" s="12">
        <f>SUM(H87:H88)</f>
        <v>0</v>
      </c>
    </row>
    <row r="90" spans="2:8" ht="13">
      <c r="B90" s="4" t="s">
        <v>26</v>
      </c>
    </row>
    <row r="91" spans="2:8">
      <c r="B91" s="2" t="s">
        <v>11</v>
      </c>
      <c r="C91" s="7" t="s">
        <v>11</v>
      </c>
      <c r="D91" s="2" t="s">
        <v>11</v>
      </c>
      <c r="E91" s="2" t="s">
        <v>11</v>
      </c>
      <c r="F91" s="10" t="s">
        <v>11</v>
      </c>
      <c r="G91" s="10" t="s">
        <v>11</v>
      </c>
      <c r="H91" s="10" t="s">
        <v>11</v>
      </c>
    </row>
    <row r="92" spans="2:8" ht="13">
      <c r="B92" s="4" t="s">
        <v>125</v>
      </c>
      <c r="C92" s="9"/>
      <c r="D92" s="4"/>
      <c r="E92" s="4"/>
      <c r="F92" s="12"/>
      <c r="G92" s="12">
        <f>SUM(G90:G91)</f>
        <v>0</v>
      </c>
      <c r="H92" s="12">
        <f>SUM(H90:H91)</f>
        <v>0</v>
      </c>
    </row>
    <row r="93" spans="2:8" ht="13">
      <c r="B93" s="4" t="s">
        <v>27</v>
      </c>
    </row>
    <row r="94" spans="2:8">
      <c r="B94" s="2" t="s">
        <v>11</v>
      </c>
      <c r="C94" s="7" t="s">
        <v>11</v>
      </c>
      <c r="D94" s="2" t="s">
        <v>11</v>
      </c>
      <c r="E94" s="2" t="s">
        <v>11</v>
      </c>
      <c r="F94" s="10" t="s">
        <v>11</v>
      </c>
      <c r="G94" s="10" t="s">
        <v>11</v>
      </c>
      <c r="H94" s="10" t="s">
        <v>11</v>
      </c>
    </row>
    <row r="95" spans="2:8" ht="13">
      <c r="B95" s="4" t="s">
        <v>28</v>
      </c>
      <c r="C95" s="9"/>
      <c r="D95" s="4"/>
      <c r="E95" s="4"/>
      <c r="F95" s="12"/>
      <c r="G95" s="12">
        <f>SUM(G93:G94)</f>
        <v>0</v>
      </c>
      <c r="H95" s="12">
        <f>SUM(H93:H94)</f>
        <v>0</v>
      </c>
    </row>
    <row r="96" spans="2:8" ht="13">
      <c r="B96" s="4" t="s">
        <v>128</v>
      </c>
    </row>
    <row r="97" spans="2:8">
      <c r="B97" s="2" t="s">
        <v>11</v>
      </c>
      <c r="C97" s="7" t="s">
        <v>11</v>
      </c>
      <c r="D97" s="2" t="s">
        <v>11</v>
      </c>
      <c r="E97" s="2" t="s">
        <v>11</v>
      </c>
      <c r="F97" s="10" t="s">
        <v>11</v>
      </c>
      <c r="G97" s="10" t="s">
        <v>11</v>
      </c>
      <c r="H97" s="10" t="s">
        <v>11</v>
      </c>
    </row>
    <row r="98" spans="2:8" ht="13">
      <c r="B98" s="4" t="s">
        <v>30</v>
      </c>
      <c r="C98" s="9"/>
      <c r="D98" s="4"/>
      <c r="E98" s="4"/>
      <c r="F98" s="12"/>
      <c r="G98" s="12">
        <f>SUM(G96:G97)</f>
        <v>0</v>
      </c>
      <c r="H98" s="12">
        <f>SUM(H96:H97)</f>
        <v>0</v>
      </c>
    </row>
    <row r="99" spans="2:8" ht="13">
      <c r="B99" s="4" t="s">
        <v>129</v>
      </c>
    </row>
    <row r="100" spans="2:8">
      <c r="B100" s="2" t="s">
        <v>11</v>
      </c>
      <c r="C100" s="7" t="s">
        <v>11</v>
      </c>
      <c r="D100" s="2" t="s">
        <v>11</v>
      </c>
      <c r="E100" s="2" t="s">
        <v>11</v>
      </c>
      <c r="F100" s="10" t="s">
        <v>11</v>
      </c>
      <c r="G100" s="10" t="s">
        <v>11</v>
      </c>
      <c r="H100" s="10" t="s">
        <v>11</v>
      </c>
    </row>
    <row r="101" spans="2:8" ht="13">
      <c r="B101" s="4" t="s">
        <v>31</v>
      </c>
      <c r="C101" s="9"/>
      <c r="D101" s="4"/>
      <c r="E101" s="4"/>
      <c r="F101" s="12"/>
      <c r="G101" s="12">
        <f>SUM(G99:G100)</f>
        <v>0</v>
      </c>
      <c r="H101" s="12">
        <f>SUM(H99:H100)</f>
        <v>0</v>
      </c>
    </row>
    <row r="102" spans="2:8" ht="13">
      <c r="B102" s="4" t="s">
        <v>130</v>
      </c>
    </row>
    <row r="103" spans="2:8">
      <c r="B103" s="2" t="s">
        <v>11</v>
      </c>
      <c r="C103" s="7" t="s">
        <v>11</v>
      </c>
      <c r="D103" s="2" t="s">
        <v>11</v>
      </c>
      <c r="E103" s="2" t="s">
        <v>11</v>
      </c>
      <c r="F103" s="10" t="s">
        <v>11</v>
      </c>
      <c r="G103" s="10" t="s">
        <v>11</v>
      </c>
      <c r="H103" s="10" t="s">
        <v>11</v>
      </c>
    </row>
    <row r="104" spans="2:8" ht="13">
      <c r="B104" s="4" t="s">
        <v>124</v>
      </c>
      <c r="C104" s="9"/>
      <c r="D104" s="4"/>
      <c r="E104" s="4"/>
      <c r="F104" s="12"/>
      <c r="G104" s="12">
        <f>SUM(G102:G103)</f>
        <v>0</v>
      </c>
      <c r="H104" s="12">
        <f>SUM(H102:H103)</f>
        <v>0</v>
      </c>
    </row>
    <row r="105" spans="2:8" ht="13">
      <c r="B105" s="4" t="s">
        <v>131</v>
      </c>
    </row>
    <row r="106" spans="2:8">
      <c r="B106" s="2" t="s">
        <v>11</v>
      </c>
      <c r="C106" s="7" t="s">
        <v>11</v>
      </c>
      <c r="D106" s="2" t="s">
        <v>11</v>
      </c>
      <c r="E106" s="2" t="s">
        <v>11</v>
      </c>
      <c r="F106" s="10" t="s">
        <v>11</v>
      </c>
      <c r="G106" s="10" t="s">
        <v>11</v>
      </c>
      <c r="H106" s="10" t="s">
        <v>11</v>
      </c>
    </row>
    <row r="107" spans="2:8" ht="13">
      <c r="B107" s="4" t="s">
        <v>13</v>
      </c>
      <c r="C107" s="9"/>
      <c r="D107" s="4"/>
      <c r="E107" s="4"/>
      <c r="F107" s="12"/>
      <c r="G107" s="12">
        <f>SUM(G105:G106)</f>
        <v>0</v>
      </c>
      <c r="H107" s="12">
        <f>SUM(H105:H106)</f>
        <v>0</v>
      </c>
    </row>
    <row r="108" spans="2:8" ht="13">
      <c r="B108" s="4" t="s">
        <v>458</v>
      </c>
      <c r="C108" s="9"/>
      <c r="D108" s="4"/>
      <c r="E108" s="4"/>
      <c r="F108" s="12"/>
      <c r="G108" s="12">
        <v>1192.57</v>
      </c>
      <c r="H108" s="12">
        <v>0.21</v>
      </c>
    </row>
    <row r="109" spans="2:8" ht="13">
      <c r="B109" s="4" t="s">
        <v>459</v>
      </c>
      <c r="C109" s="9"/>
      <c r="D109" s="4"/>
      <c r="E109" s="4"/>
      <c r="F109" s="12"/>
      <c r="G109" s="12">
        <v>11387.24</v>
      </c>
      <c r="H109" s="12">
        <v>1.99</v>
      </c>
    </row>
    <row r="110" spans="2:8" ht="13">
      <c r="B110" s="4" t="s">
        <v>32</v>
      </c>
      <c r="C110" s="9"/>
      <c r="D110" s="4"/>
      <c r="E110" s="4"/>
      <c r="F110" s="12"/>
      <c r="G110" s="12">
        <v>561074.8600000001</v>
      </c>
      <c r="H110" s="12">
        <v>98.24</v>
      </c>
    </row>
    <row r="111" spans="2:8" ht="13">
      <c r="B111" s="4" t="s">
        <v>33</v>
      </c>
      <c r="C111" s="9"/>
      <c r="D111" s="4"/>
      <c r="E111" s="4"/>
      <c r="F111" s="12"/>
      <c r="G111" s="12">
        <v>10188.20241579</v>
      </c>
      <c r="H111" s="12">
        <v>1.7600000000000051</v>
      </c>
    </row>
    <row r="112" spans="2:8" ht="13">
      <c r="B112" s="4" t="s">
        <v>34</v>
      </c>
      <c r="C112" s="9"/>
      <c r="D112" s="4"/>
      <c r="E112" s="4"/>
      <c r="F112" s="12"/>
      <c r="G112" s="12">
        <v>571263.06241579005</v>
      </c>
      <c r="H112" s="12">
        <v>100</v>
      </c>
    </row>
    <row r="113" spans="2:3">
      <c r="B113" s="2" t="s">
        <v>35</v>
      </c>
    </row>
    <row r="114" spans="2:3" ht="13">
      <c r="B114" s="4" t="s">
        <v>36</v>
      </c>
    </row>
    <row r="115" spans="2:3" ht="13">
      <c r="B115" s="4" t="s">
        <v>37</v>
      </c>
      <c r="C115" s="7" t="s">
        <v>1793</v>
      </c>
    </row>
    <row r="116" spans="2:3" ht="13">
      <c r="B116" s="4" t="s">
        <v>40</v>
      </c>
      <c r="C116" s="7" t="s">
        <v>39</v>
      </c>
    </row>
    <row r="117" spans="2:3" ht="13">
      <c r="B117" s="4" t="s">
        <v>699</v>
      </c>
      <c r="C117" s="7" t="s">
        <v>39</v>
      </c>
    </row>
    <row r="118" spans="2:3" ht="13">
      <c r="B118" s="4" t="s">
        <v>41</v>
      </c>
      <c r="C118" s="7" t="s">
        <v>42</v>
      </c>
    </row>
    <row r="119" spans="2:3" ht="13">
      <c r="B119" s="4" t="s">
        <v>2295</v>
      </c>
      <c r="C119" s="9"/>
    </row>
    <row r="120" spans="2:3" ht="13">
      <c r="B120" s="4" t="s">
        <v>2296</v>
      </c>
      <c r="C120" s="9"/>
    </row>
    <row r="121" spans="2:3" ht="13">
      <c r="B121" s="4" t="s">
        <v>2297</v>
      </c>
      <c r="C121" s="9"/>
    </row>
    <row r="122" spans="2:3" ht="13">
      <c r="B122" s="4" t="s">
        <v>2298</v>
      </c>
      <c r="C122" s="9"/>
    </row>
    <row r="123" spans="2:3" ht="13">
      <c r="B123" s="4" t="s">
        <v>2299</v>
      </c>
      <c r="C123" s="9"/>
    </row>
    <row r="124" spans="2:3" ht="13">
      <c r="B124" s="4" t="s">
        <v>2300</v>
      </c>
      <c r="C124" s="9"/>
    </row>
    <row r="125" spans="2:3" ht="13">
      <c r="B125" s="4" t="s">
        <v>2301</v>
      </c>
      <c r="C125" s="9"/>
    </row>
    <row r="126" spans="2:3" ht="13">
      <c r="B126" s="4" t="s">
        <v>2302</v>
      </c>
      <c r="C126" s="9"/>
    </row>
    <row r="127" spans="2:3" ht="13">
      <c r="B127" s="4" t="s">
        <v>3049</v>
      </c>
      <c r="C127" s="9"/>
    </row>
    <row r="128" spans="2:3">
      <c r="B128" s="2" t="s">
        <v>43</v>
      </c>
    </row>
    <row r="129" spans="2:4">
      <c r="B129" s="2" t="s">
        <v>807</v>
      </c>
    </row>
    <row r="132" spans="2:4" ht="14.5">
      <c r="B132" s="71" t="s">
        <v>2074</v>
      </c>
      <c r="C132" s="72"/>
    </row>
    <row r="133" spans="2:4" ht="14.5">
      <c r="B133" s="71" t="s">
        <v>808</v>
      </c>
      <c r="C133" s="73" t="s">
        <v>809</v>
      </c>
    </row>
    <row r="134" spans="2:4" ht="14.5">
      <c r="B134" s="16" t="s">
        <v>810</v>
      </c>
      <c r="C134" s="17">
        <v>2000</v>
      </c>
    </row>
    <row r="135" spans="2:4" ht="14.5">
      <c r="B135" s="16" t="s">
        <v>812</v>
      </c>
      <c r="C135" s="17">
        <v>0</v>
      </c>
    </row>
    <row r="136" spans="2:4" ht="14.5">
      <c r="B136" s="16" t="s">
        <v>813</v>
      </c>
      <c r="C136" s="17">
        <v>0</v>
      </c>
    </row>
    <row r="137" spans="2:4" ht="14.5">
      <c r="B137" s="16" t="s">
        <v>814</v>
      </c>
      <c r="C137" s="17">
        <v>0</v>
      </c>
    </row>
    <row r="138" spans="2:4" ht="14.5">
      <c r="B138" s="16" t="s">
        <v>815</v>
      </c>
      <c r="C138" s="17">
        <v>0</v>
      </c>
    </row>
    <row r="139" spans="2:4" ht="14.5">
      <c r="B139" s="16" t="s">
        <v>816</v>
      </c>
      <c r="C139" s="17">
        <v>0</v>
      </c>
    </row>
    <row r="140" spans="2:4" ht="14.5">
      <c r="B140" s="71" t="s">
        <v>817</v>
      </c>
      <c r="C140" s="72">
        <v>2000</v>
      </c>
    </row>
    <row r="142" spans="2:4" ht="14.5">
      <c r="B142" s="16" t="s">
        <v>52</v>
      </c>
      <c r="C142" s="17"/>
      <c r="D142" s="16"/>
    </row>
    <row r="143" spans="2:4" ht="29">
      <c r="B143" s="20" t="s">
        <v>53</v>
      </c>
      <c r="C143" s="18" t="s">
        <v>54</v>
      </c>
      <c r="D143" s="20" t="s">
        <v>55</v>
      </c>
    </row>
    <row r="144" spans="2:4" ht="14.5">
      <c r="B144" s="16" t="s">
        <v>39</v>
      </c>
      <c r="C144" s="17" t="s">
        <v>39</v>
      </c>
      <c r="D144" s="16" t="s">
        <v>39</v>
      </c>
    </row>
    <row r="146" spans="2:7" ht="13">
      <c r="B146" s="24" t="s">
        <v>56</v>
      </c>
      <c r="C146" s="25">
        <v>46326</v>
      </c>
      <c r="D146" s="14"/>
      <c r="E146" s="13"/>
      <c r="F146" s="30"/>
    </row>
    <row r="147" spans="2:7" ht="13">
      <c r="B147" s="24" t="s">
        <v>57</v>
      </c>
      <c r="C147" s="26" t="s">
        <v>58</v>
      </c>
      <c r="D147" s="24" t="s">
        <v>59</v>
      </c>
      <c r="E147" s="27" t="s">
        <v>60</v>
      </c>
      <c r="F147" s="29" t="s">
        <v>61</v>
      </c>
      <c r="G147" s="12"/>
    </row>
    <row r="148" spans="2:7">
      <c r="B148" s="22" t="s">
        <v>39</v>
      </c>
      <c r="C148" s="23" t="s">
        <v>39</v>
      </c>
      <c r="D148" s="22" t="s">
        <v>39</v>
      </c>
      <c r="E148" s="19" t="s">
        <v>39</v>
      </c>
      <c r="F148" s="28" t="s">
        <v>39</v>
      </c>
    </row>
    <row r="151" spans="2:7" ht="13">
      <c r="B151" s="4" t="s">
        <v>62</v>
      </c>
    </row>
    <row r="152" spans="2:7" ht="13">
      <c r="B152" s="4"/>
    </row>
    <row r="153" spans="2:7" ht="13">
      <c r="B153" s="4" t="s">
        <v>1810</v>
      </c>
    </row>
    <row r="154" spans="2:7" ht="13">
      <c r="B154" s="24" t="s">
        <v>63</v>
      </c>
      <c r="C154" s="26" t="s">
        <v>64</v>
      </c>
      <c r="D154" s="4"/>
    </row>
    <row r="155" spans="2:7">
      <c r="B155" s="14" t="s">
        <v>39</v>
      </c>
      <c r="C155" s="15" t="s">
        <v>39</v>
      </c>
    </row>
    <row r="157" spans="2:7" ht="13">
      <c r="B157" s="24" t="s">
        <v>65</v>
      </c>
      <c r="C157" s="26" t="s">
        <v>64</v>
      </c>
    </row>
    <row r="158" spans="2:7">
      <c r="B158" s="14" t="s">
        <v>39</v>
      </c>
      <c r="C158" s="15" t="s">
        <v>39</v>
      </c>
    </row>
    <row r="160" spans="2:7" ht="13">
      <c r="B160" s="24" t="s">
        <v>66</v>
      </c>
      <c r="C160" s="26" t="s">
        <v>67</v>
      </c>
    </row>
    <row r="161" spans="2:7">
      <c r="B161" s="14" t="s">
        <v>39</v>
      </c>
      <c r="C161" s="15" t="s">
        <v>39</v>
      </c>
    </row>
    <row r="163" spans="2:7" ht="13">
      <c r="B163" s="27" t="s">
        <v>68</v>
      </c>
      <c r="C163" s="26" t="s">
        <v>67</v>
      </c>
    </row>
    <row r="164" spans="2:7">
      <c r="B164" s="13" t="s">
        <v>39</v>
      </c>
      <c r="C164" s="15" t="s">
        <v>39</v>
      </c>
    </row>
    <row r="166" spans="2:7" ht="13">
      <c r="B166" s="24" t="s">
        <v>69</v>
      </c>
      <c r="C166" s="26" t="s">
        <v>39</v>
      </c>
    </row>
    <row r="168" spans="2:7" ht="13">
      <c r="B168" s="24" t="s">
        <v>70</v>
      </c>
      <c r="C168" s="25">
        <v>46326</v>
      </c>
      <c r="D168" s="14"/>
      <c r="E168" s="13"/>
      <c r="F168" s="30"/>
    </row>
    <row r="169" spans="2:7" ht="13">
      <c r="B169" s="24" t="s">
        <v>57</v>
      </c>
      <c r="C169" s="26" t="s">
        <v>58</v>
      </c>
      <c r="D169" s="24" t="s">
        <v>59</v>
      </c>
      <c r="E169" s="27" t="s">
        <v>60</v>
      </c>
      <c r="F169" s="29" t="s">
        <v>61</v>
      </c>
      <c r="G169" s="12"/>
    </row>
    <row r="170" spans="2:7">
      <c r="B170" s="22" t="s">
        <v>39</v>
      </c>
      <c r="C170" s="23" t="s">
        <v>39</v>
      </c>
      <c r="D170" s="22" t="s">
        <v>39</v>
      </c>
      <c r="E170" s="19" t="s">
        <v>39</v>
      </c>
      <c r="F170" s="28" t="s">
        <v>39</v>
      </c>
    </row>
    <row r="171" spans="2:7" ht="13">
      <c r="B171" s="4" t="s">
        <v>62</v>
      </c>
    </row>
    <row r="172" spans="2:7" ht="13">
      <c r="B172" s="4"/>
    </row>
    <row r="173" spans="2:7" ht="13">
      <c r="B173" s="4" t="s">
        <v>1810</v>
      </c>
    </row>
    <row r="174" spans="2:7" ht="13">
      <c r="B174" s="24" t="s">
        <v>63</v>
      </c>
      <c r="C174" s="26" t="s">
        <v>64</v>
      </c>
      <c r="D174" s="4"/>
    </row>
    <row r="175" spans="2:7">
      <c r="B175" s="14" t="s">
        <v>39</v>
      </c>
      <c r="C175" s="15" t="s">
        <v>39</v>
      </c>
    </row>
    <row r="177" spans="2:6" ht="13">
      <c r="B177" s="24" t="s">
        <v>65</v>
      </c>
      <c r="C177" s="26" t="s">
        <v>64</v>
      </c>
    </row>
    <row r="178" spans="2:6">
      <c r="B178" s="14" t="s">
        <v>39</v>
      </c>
      <c r="C178" s="15" t="s">
        <v>39</v>
      </c>
    </row>
    <row r="180" spans="2:6" ht="13">
      <c r="B180" s="24" t="s">
        <v>66</v>
      </c>
      <c r="C180" s="26" t="s">
        <v>67</v>
      </c>
    </row>
    <row r="181" spans="2:6">
      <c r="B181" s="14" t="s">
        <v>39</v>
      </c>
      <c r="C181" s="15" t="s">
        <v>39</v>
      </c>
    </row>
    <row r="183" spans="2:6" ht="13">
      <c r="B183" s="27" t="s">
        <v>68</v>
      </c>
      <c r="C183" s="26" t="s">
        <v>67</v>
      </c>
    </row>
    <row r="184" spans="2:6">
      <c r="B184" s="13" t="s">
        <v>39</v>
      </c>
      <c r="C184" s="15" t="s">
        <v>39</v>
      </c>
    </row>
    <row r="186" spans="2:6" ht="13">
      <c r="B186" s="24" t="s">
        <v>69</v>
      </c>
      <c r="C186" s="26" t="s">
        <v>39</v>
      </c>
    </row>
    <row r="189" spans="2:6" ht="13">
      <c r="B189" s="4" t="s">
        <v>1811</v>
      </c>
    </row>
    <row r="191" spans="2:6" ht="13">
      <c r="B191" s="24" t="s">
        <v>57</v>
      </c>
      <c r="C191" s="26" t="s">
        <v>71</v>
      </c>
      <c r="D191" s="24" t="s">
        <v>72</v>
      </c>
      <c r="E191" s="24" t="s">
        <v>73</v>
      </c>
      <c r="F191" s="12"/>
    </row>
    <row r="192" spans="2:6">
      <c r="B192" s="14" t="s">
        <v>39</v>
      </c>
      <c r="C192" s="15" t="s">
        <v>39</v>
      </c>
      <c r="D192" s="14" t="s">
        <v>39</v>
      </c>
      <c r="E192" s="14" t="s">
        <v>39</v>
      </c>
    </row>
    <row r="195" spans="2:80" ht="13">
      <c r="B195" s="4" t="s">
        <v>74</v>
      </c>
      <c r="C195" s="9" t="s">
        <v>39</v>
      </c>
      <c r="D195" s="4"/>
      <c r="E195" s="4"/>
      <c r="F195" s="12"/>
      <c r="G195" s="12"/>
      <c r="H195" s="12"/>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row>
    <row r="197" spans="2:80" ht="13">
      <c r="B197" s="4" t="s">
        <v>1812</v>
      </c>
    </row>
    <row r="199" spans="2:80" ht="13">
      <c r="B199" s="24" t="s">
        <v>75</v>
      </c>
      <c r="C199" s="26" t="s">
        <v>64</v>
      </c>
      <c r="D199" s="4"/>
    </row>
    <row r="200" spans="2:80">
      <c r="B200" s="14" t="s">
        <v>39</v>
      </c>
      <c r="C200" s="15" t="s">
        <v>39</v>
      </c>
    </row>
    <row r="203" spans="2:80" ht="13">
      <c r="B203" s="24" t="s">
        <v>76</v>
      </c>
      <c r="C203" s="26" t="s">
        <v>77</v>
      </c>
      <c r="D203" s="4"/>
    </row>
    <row r="204" spans="2:80">
      <c r="B204" s="14" t="s">
        <v>39</v>
      </c>
      <c r="C204" s="15" t="s">
        <v>39</v>
      </c>
    </row>
    <row r="207" spans="2:80" ht="13">
      <c r="B207" s="4" t="s">
        <v>78</v>
      </c>
    </row>
    <row r="210" spans="2:80" ht="13">
      <c r="B210" s="4" t="s">
        <v>1813</v>
      </c>
    </row>
    <row r="212" spans="2:80" ht="13">
      <c r="B212" s="24" t="s">
        <v>57</v>
      </c>
      <c r="C212" s="26" t="s">
        <v>79</v>
      </c>
      <c r="D212" s="24" t="s">
        <v>71</v>
      </c>
      <c r="E212" s="24" t="s">
        <v>72</v>
      </c>
      <c r="F212" s="29" t="s">
        <v>73</v>
      </c>
      <c r="G212" s="12"/>
    </row>
    <row r="213" spans="2:80">
      <c r="B213" s="14" t="s">
        <v>39</v>
      </c>
      <c r="C213" s="15" t="s">
        <v>39</v>
      </c>
      <c r="D213" s="14" t="s">
        <v>39</v>
      </c>
      <c r="E213" s="14" t="s">
        <v>39</v>
      </c>
      <c r="F213" s="21" t="s">
        <v>39</v>
      </c>
    </row>
    <row r="216" spans="2:80" ht="13">
      <c r="B216" s="4" t="s">
        <v>74</v>
      </c>
      <c r="C216" s="9" t="s">
        <v>39</v>
      </c>
      <c r="D216" s="4"/>
      <c r="E216" s="4"/>
      <c r="F216" s="12"/>
      <c r="G216" s="12"/>
      <c r="H216" s="12"/>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row>
    <row r="218" spans="2:80" ht="13">
      <c r="B218" s="4" t="s">
        <v>1812</v>
      </c>
    </row>
    <row r="220" spans="2:80" ht="13">
      <c r="B220" s="24" t="s">
        <v>75</v>
      </c>
      <c r="C220" s="26" t="s">
        <v>64</v>
      </c>
      <c r="D220" s="4"/>
    </row>
    <row r="221" spans="2:80">
      <c r="B221" s="14" t="s">
        <v>39</v>
      </c>
      <c r="C221" s="15" t="s">
        <v>39</v>
      </c>
    </row>
    <row r="224" spans="2:80" ht="13">
      <c r="B224" s="24" t="s">
        <v>76</v>
      </c>
      <c r="C224" s="26" t="s">
        <v>77</v>
      </c>
      <c r="D224" s="4"/>
    </row>
    <row r="225" spans="2:7">
      <c r="B225" s="14" t="s">
        <v>39</v>
      </c>
      <c r="C225" s="15" t="s">
        <v>39</v>
      </c>
    </row>
    <row r="228" spans="2:7" ht="13">
      <c r="B228" s="4" t="s">
        <v>78</v>
      </c>
    </row>
    <row r="231" spans="2:7" ht="13">
      <c r="B231" s="4" t="s">
        <v>1814</v>
      </c>
    </row>
    <row r="232" spans="2:7" ht="13">
      <c r="B232" s="24" t="s">
        <v>57</v>
      </c>
      <c r="C232" s="26" t="s">
        <v>80</v>
      </c>
      <c r="D232" s="24" t="s">
        <v>81</v>
      </c>
      <c r="E232" s="24" t="s">
        <v>82</v>
      </c>
      <c r="F232" s="29" t="s">
        <v>83</v>
      </c>
      <c r="G232" s="12"/>
    </row>
    <row r="233" spans="2:7">
      <c r="B233" s="14" t="s">
        <v>39</v>
      </c>
      <c r="C233" s="15" t="s">
        <v>39</v>
      </c>
      <c r="D233" s="14" t="s">
        <v>39</v>
      </c>
      <c r="E233" s="14" t="s">
        <v>39</v>
      </c>
      <c r="F233" s="21" t="s">
        <v>39</v>
      </c>
    </row>
    <row r="234" spans="2:7">
      <c r="B234" s="2" t="s">
        <v>127</v>
      </c>
    </row>
  </sheetData>
  <mergeCells count="3">
    <mergeCell ref="B1:E1"/>
    <mergeCell ref="C3:C7"/>
    <mergeCell ref="D3:D7"/>
  </mergeCells>
  <hyperlinks>
    <hyperlink ref="A1" location="Index!A1" display="Index" xr:uid="{E85F9627-B638-47A1-98BF-44379C265BEF}"/>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43298-BB82-4363-83B4-37A091CC575D}">
  <sheetPr codeName="Sheet38"/>
  <dimension ref="A1:CB223"/>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1410</v>
      </c>
      <c r="C1" s="255"/>
      <c r="D1" s="255"/>
      <c r="E1" s="255"/>
    </row>
    <row r="3" spans="1:9" ht="14.5">
      <c r="B3" s="68" t="s">
        <v>1411</v>
      </c>
      <c r="C3" s="270"/>
      <c r="D3" s="257"/>
      <c r="E3" s="1"/>
    </row>
    <row r="4" spans="1:9" ht="14.5">
      <c r="B4" s="69" t="s">
        <v>1412</v>
      </c>
      <c r="C4" s="270"/>
      <c r="D4" s="257"/>
      <c r="E4" s="1"/>
    </row>
    <row r="5" spans="1:9" ht="14.5">
      <c r="B5" s="74" t="s">
        <v>135</v>
      </c>
      <c r="C5" s="270"/>
      <c r="D5" s="257"/>
      <c r="E5" s="1"/>
    </row>
    <row r="6" spans="1:9" ht="14.5">
      <c r="B6" s="74" t="s">
        <v>683</v>
      </c>
      <c r="C6" s="270"/>
      <c r="D6" s="257"/>
      <c r="E6" s="1"/>
    </row>
    <row r="7" spans="1:9" ht="14.5">
      <c r="B7" s="69" t="s">
        <v>1413</v>
      </c>
      <c r="C7" s="270"/>
      <c r="D7" s="257"/>
      <c r="E7" s="1"/>
    </row>
    <row r="8" spans="1:9" ht="29">
      <c r="B8" s="69" t="s">
        <v>137</v>
      </c>
      <c r="C8" s="70" t="s">
        <v>138</v>
      </c>
      <c r="D8" s="70" t="s">
        <v>139</v>
      </c>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2903</v>
      </c>
      <c r="C15" s="7" t="s">
        <v>29</v>
      </c>
      <c r="D15" s="2" t="s">
        <v>85</v>
      </c>
      <c r="E15" s="2" t="s">
        <v>86</v>
      </c>
      <c r="F15" s="10">
        <v>1760300</v>
      </c>
      <c r="G15" s="10">
        <v>24608.99</v>
      </c>
      <c r="H15" s="10">
        <v>9.52</v>
      </c>
    </row>
    <row r="16" spans="1:9">
      <c r="B16" s="2" t="s">
        <v>3195</v>
      </c>
      <c r="C16" s="7" t="s">
        <v>29</v>
      </c>
      <c r="D16" s="2" t="s">
        <v>705</v>
      </c>
      <c r="E16" s="2" t="s">
        <v>706</v>
      </c>
      <c r="F16" s="10">
        <v>845000</v>
      </c>
      <c r="G16" s="10">
        <v>16677.77</v>
      </c>
      <c r="H16" s="10">
        <v>6.45</v>
      </c>
    </row>
    <row r="17" spans="2:8">
      <c r="B17" s="2" t="s">
        <v>3098</v>
      </c>
      <c r="C17" s="7" t="s">
        <v>29</v>
      </c>
      <c r="D17" s="2" t="s">
        <v>85</v>
      </c>
      <c r="E17" s="2" t="s">
        <v>707</v>
      </c>
      <c r="F17" s="10">
        <v>2171900</v>
      </c>
      <c r="G17" s="10">
        <v>15046.92</v>
      </c>
      <c r="H17" s="10">
        <v>5.82</v>
      </c>
    </row>
    <row r="18" spans="2:8">
      <c r="B18" s="2" t="s">
        <v>2900</v>
      </c>
      <c r="C18" s="7" t="s">
        <v>29</v>
      </c>
      <c r="D18" s="2" t="s">
        <v>87</v>
      </c>
      <c r="E18" s="2" t="s">
        <v>88</v>
      </c>
      <c r="F18" s="10">
        <v>900000</v>
      </c>
      <c r="G18" s="10">
        <v>10484.1</v>
      </c>
      <c r="H18" s="10">
        <v>4.05</v>
      </c>
    </row>
    <row r="19" spans="2:8">
      <c r="B19" s="2" t="s">
        <v>2896</v>
      </c>
      <c r="C19" s="7" t="s">
        <v>29</v>
      </c>
      <c r="D19" s="2" t="s">
        <v>85</v>
      </c>
      <c r="E19" s="2" t="s">
        <v>99</v>
      </c>
      <c r="F19" s="10">
        <v>2000000</v>
      </c>
      <c r="G19" s="10">
        <v>9232</v>
      </c>
      <c r="H19" s="10">
        <v>3.57</v>
      </c>
    </row>
    <row r="20" spans="2:8">
      <c r="B20" s="2" t="s">
        <v>3109</v>
      </c>
      <c r="C20" s="7" t="s">
        <v>29</v>
      </c>
      <c r="D20" s="2" t="s">
        <v>108</v>
      </c>
      <c r="E20" s="2" t="s">
        <v>712</v>
      </c>
      <c r="F20" s="10">
        <v>700000</v>
      </c>
      <c r="G20" s="10">
        <v>8295</v>
      </c>
      <c r="H20" s="10">
        <v>3.21</v>
      </c>
    </row>
    <row r="21" spans="2:8">
      <c r="B21" s="2" t="s">
        <v>3411</v>
      </c>
      <c r="C21" s="7" t="s">
        <v>29</v>
      </c>
      <c r="D21" s="2" t="s">
        <v>101</v>
      </c>
      <c r="E21" s="2" t="s">
        <v>895</v>
      </c>
      <c r="F21" s="10">
        <v>850000</v>
      </c>
      <c r="G21" s="10">
        <v>7982.35</v>
      </c>
      <c r="H21" s="10">
        <v>3.09</v>
      </c>
    </row>
    <row r="22" spans="2:8">
      <c r="B22" s="2" t="s">
        <v>715</v>
      </c>
      <c r="C22" s="7" t="s">
        <v>29</v>
      </c>
      <c r="D22" s="2" t="s">
        <v>85</v>
      </c>
      <c r="E22" s="2" t="s">
        <v>716</v>
      </c>
      <c r="F22" s="10">
        <v>821000</v>
      </c>
      <c r="G22" s="10">
        <v>7896.79</v>
      </c>
      <c r="H22" s="10">
        <v>3.05</v>
      </c>
    </row>
    <row r="23" spans="2:8">
      <c r="B23" s="2" t="s">
        <v>2878</v>
      </c>
      <c r="C23" s="7" t="s">
        <v>29</v>
      </c>
      <c r="D23" s="2" t="s">
        <v>112</v>
      </c>
      <c r="E23" s="2" t="s">
        <v>169</v>
      </c>
      <c r="F23" s="10">
        <v>4050000</v>
      </c>
      <c r="G23" s="10">
        <v>7654.5</v>
      </c>
      <c r="H23" s="10">
        <v>2.96</v>
      </c>
    </row>
    <row r="24" spans="2:8">
      <c r="B24" s="2" t="s">
        <v>2875</v>
      </c>
      <c r="C24" s="7" t="s">
        <v>29</v>
      </c>
      <c r="D24" s="2" t="s">
        <v>108</v>
      </c>
      <c r="E24" s="2" t="s">
        <v>114</v>
      </c>
      <c r="F24" s="10">
        <v>301873</v>
      </c>
      <c r="G24" s="10">
        <v>7554.67</v>
      </c>
      <c r="H24" s="10">
        <v>2.92</v>
      </c>
    </row>
    <row r="25" spans="2:8">
      <c r="B25" s="2" t="s">
        <v>3294</v>
      </c>
      <c r="C25" s="7" t="s">
        <v>29</v>
      </c>
      <c r="D25" s="2" t="s">
        <v>85</v>
      </c>
      <c r="E25" s="2" t="s">
        <v>709</v>
      </c>
      <c r="F25" s="10">
        <v>620000</v>
      </c>
      <c r="G25" s="10">
        <v>7545.4</v>
      </c>
      <c r="H25" s="10">
        <v>2.92</v>
      </c>
    </row>
    <row r="26" spans="2:8">
      <c r="B26" s="2" t="s">
        <v>3392</v>
      </c>
      <c r="C26" s="7" t="s">
        <v>29</v>
      </c>
      <c r="D26" s="2" t="s">
        <v>108</v>
      </c>
      <c r="E26" s="2" t="s">
        <v>921</v>
      </c>
      <c r="F26" s="10">
        <v>355000</v>
      </c>
      <c r="G26" s="10">
        <v>6357.34</v>
      </c>
      <c r="H26" s="10">
        <v>2.46</v>
      </c>
    </row>
    <row r="27" spans="2:8">
      <c r="B27" s="2" t="s">
        <v>1357</v>
      </c>
      <c r="C27" s="7" t="s">
        <v>29</v>
      </c>
      <c r="D27" s="2" t="s">
        <v>109</v>
      </c>
      <c r="E27" s="2" t="s">
        <v>1358</v>
      </c>
      <c r="F27" s="10">
        <v>250000</v>
      </c>
      <c r="G27" s="10">
        <v>6232</v>
      </c>
      <c r="H27" s="10">
        <v>2.41</v>
      </c>
    </row>
    <row r="28" spans="2:8">
      <c r="B28" s="2" t="s">
        <v>2887</v>
      </c>
      <c r="C28" s="7" t="s">
        <v>29</v>
      </c>
      <c r="D28" s="2" t="s">
        <v>109</v>
      </c>
      <c r="E28" s="2" t="s">
        <v>110</v>
      </c>
      <c r="F28" s="10">
        <v>350000</v>
      </c>
      <c r="G28" s="10">
        <v>6221.95</v>
      </c>
      <c r="H28" s="10">
        <v>2.41</v>
      </c>
    </row>
    <row r="29" spans="2:8">
      <c r="B29" s="2" t="s">
        <v>2874</v>
      </c>
      <c r="C29" s="7" t="s">
        <v>29</v>
      </c>
      <c r="D29" s="2" t="s">
        <v>112</v>
      </c>
      <c r="E29" s="2" t="s">
        <v>181</v>
      </c>
      <c r="F29" s="10">
        <v>460000</v>
      </c>
      <c r="G29" s="10">
        <v>6207.7</v>
      </c>
      <c r="H29" s="10">
        <v>2.4</v>
      </c>
    </row>
    <row r="30" spans="2:8">
      <c r="B30" s="2" t="s">
        <v>3101</v>
      </c>
      <c r="C30" s="7" t="s">
        <v>29</v>
      </c>
      <c r="D30" s="2" t="s">
        <v>115</v>
      </c>
      <c r="E30" s="2" t="s">
        <v>710</v>
      </c>
      <c r="F30" s="10">
        <v>200000</v>
      </c>
      <c r="G30" s="10">
        <v>5680.6</v>
      </c>
      <c r="H30" s="10">
        <v>2.2000000000000002</v>
      </c>
    </row>
    <row r="31" spans="2:8">
      <c r="B31" s="2" t="s">
        <v>3199</v>
      </c>
      <c r="C31" s="7" t="s">
        <v>29</v>
      </c>
      <c r="D31" s="2" t="s">
        <v>729</v>
      </c>
      <c r="E31" s="2" t="s">
        <v>730</v>
      </c>
      <c r="F31" s="10">
        <v>113000</v>
      </c>
      <c r="G31" s="10">
        <v>5511.69</v>
      </c>
      <c r="H31" s="10">
        <v>2.13</v>
      </c>
    </row>
    <row r="32" spans="2:8">
      <c r="B32" s="2" t="s">
        <v>3172</v>
      </c>
      <c r="C32" s="7" t="s">
        <v>29</v>
      </c>
      <c r="D32" s="2" t="s">
        <v>824</v>
      </c>
      <c r="E32" s="2" t="s">
        <v>833</v>
      </c>
      <c r="F32" s="10">
        <v>430000</v>
      </c>
      <c r="G32" s="10">
        <v>5357.8</v>
      </c>
      <c r="H32" s="10">
        <v>2.0699999999999998</v>
      </c>
    </row>
    <row r="33" spans="2:8">
      <c r="B33" s="2" t="s">
        <v>3207</v>
      </c>
      <c r="C33" s="7" t="s">
        <v>29</v>
      </c>
      <c r="D33" s="2" t="s">
        <v>105</v>
      </c>
      <c r="E33" s="2" t="s">
        <v>894</v>
      </c>
      <c r="F33" s="10">
        <v>600000</v>
      </c>
      <c r="G33" s="10">
        <v>5160</v>
      </c>
      <c r="H33" s="10">
        <v>2</v>
      </c>
    </row>
    <row r="34" spans="2:8">
      <c r="B34" s="2" t="s">
        <v>2898</v>
      </c>
      <c r="C34" s="7" t="s">
        <v>29</v>
      </c>
      <c r="D34" s="2" t="s">
        <v>84</v>
      </c>
      <c r="E34" s="2" t="s">
        <v>140</v>
      </c>
      <c r="F34" s="10">
        <v>25000</v>
      </c>
      <c r="G34" s="10">
        <v>4700</v>
      </c>
      <c r="H34" s="10">
        <v>1.82</v>
      </c>
    </row>
    <row r="35" spans="2:8">
      <c r="B35" s="2" t="s">
        <v>3424</v>
      </c>
      <c r="C35" s="7" t="s">
        <v>29</v>
      </c>
      <c r="D35" s="2" t="s">
        <v>742</v>
      </c>
      <c r="E35" s="2" t="s">
        <v>743</v>
      </c>
      <c r="F35" s="10">
        <v>173430</v>
      </c>
      <c r="G35" s="10">
        <v>4473.45</v>
      </c>
      <c r="H35" s="10">
        <v>1.73</v>
      </c>
    </row>
    <row r="36" spans="2:8">
      <c r="B36" s="2" t="s">
        <v>2901</v>
      </c>
      <c r="C36" s="7" t="s">
        <v>29</v>
      </c>
      <c r="D36" s="2" t="s">
        <v>90</v>
      </c>
      <c r="E36" s="2" t="s">
        <v>91</v>
      </c>
      <c r="F36" s="10">
        <v>1200000</v>
      </c>
      <c r="G36" s="10">
        <v>4123.8</v>
      </c>
      <c r="H36" s="10">
        <v>1.59</v>
      </c>
    </row>
    <row r="37" spans="2:8">
      <c r="B37" s="2" t="s">
        <v>3253</v>
      </c>
      <c r="C37" s="7" t="s">
        <v>29</v>
      </c>
      <c r="D37" s="2" t="s">
        <v>109</v>
      </c>
      <c r="E37" s="2" t="s">
        <v>910</v>
      </c>
      <c r="F37" s="10">
        <v>291925</v>
      </c>
      <c r="G37" s="10">
        <v>4025.35</v>
      </c>
      <c r="H37" s="10">
        <v>1.56</v>
      </c>
    </row>
    <row r="38" spans="2:8">
      <c r="B38" s="2" t="s">
        <v>3467</v>
      </c>
      <c r="C38" s="7" t="s">
        <v>29</v>
      </c>
      <c r="D38" s="2" t="s">
        <v>123</v>
      </c>
      <c r="E38" s="2" t="s">
        <v>721</v>
      </c>
      <c r="F38" s="10">
        <v>3424408</v>
      </c>
      <c r="G38" s="10">
        <v>3955.19</v>
      </c>
      <c r="H38" s="10">
        <v>1.53</v>
      </c>
    </row>
    <row r="39" spans="2:8">
      <c r="B39" s="2" t="s">
        <v>3198</v>
      </c>
      <c r="C39" s="7" t="s">
        <v>29</v>
      </c>
      <c r="D39" s="2" t="s">
        <v>104</v>
      </c>
      <c r="E39" s="2" t="s">
        <v>714</v>
      </c>
      <c r="F39" s="10">
        <v>1000000</v>
      </c>
      <c r="G39" s="10">
        <v>3876</v>
      </c>
      <c r="H39" s="10">
        <v>1.5</v>
      </c>
    </row>
    <row r="40" spans="2:8">
      <c r="B40" s="2" t="s">
        <v>3196</v>
      </c>
      <c r="C40" s="7" t="s">
        <v>29</v>
      </c>
      <c r="D40" s="2" t="s">
        <v>717</v>
      </c>
      <c r="E40" s="2" t="s">
        <v>718</v>
      </c>
      <c r="F40" s="10">
        <v>100000</v>
      </c>
      <c r="G40" s="10">
        <v>3871.7</v>
      </c>
      <c r="H40" s="10">
        <v>1.5</v>
      </c>
    </row>
    <row r="41" spans="2:8">
      <c r="B41" s="2" t="s">
        <v>3283</v>
      </c>
      <c r="C41" s="7" t="s">
        <v>29</v>
      </c>
      <c r="D41" s="2" t="s">
        <v>98</v>
      </c>
      <c r="E41" s="2" t="s">
        <v>720</v>
      </c>
      <c r="F41" s="10">
        <v>2450000</v>
      </c>
      <c r="G41" s="10">
        <v>3834.25</v>
      </c>
      <c r="H41" s="10">
        <v>1.48</v>
      </c>
    </row>
    <row r="42" spans="2:8">
      <c r="B42" s="2" t="s">
        <v>2894</v>
      </c>
      <c r="C42" s="7" t="s">
        <v>29</v>
      </c>
      <c r="D42" s="2" t="s">
        <v>89</v>
      </c>
      <c r="E42" s="2" t="s">
        <v>165</v>
      </c>
      <c r="F42" s="10">
        <v>2000000</v>
      </c>
      <c r="G42" s="10">
        <v>3830.4</v>
      </c>
      <c r="H42" s="10">
        <v>1.48</v>
      </c>
    </row>
    <row r="43" spans="2:8">
      <c r="B43" s="2" t="s">
        <v>3400</v>
      </c>
      <c r="C43" s="7" t="s">
        <v>29</v>
      </c>
      <c r="D43" s="2" t="s">
        <v>90</v>
      </c>
      <c r="E43" s="2" t="s">
        <v>1145</v>
      </c>
      <c r="F43" s="10">
        <v>2500000</v>
      </c>
      <c r="G43" s="10">
        <v>3820.25</v>
      </c>
      <c r="H43" s="10">
        <v>1.48</v>
      </c>
    </row>
    <row r="44" spans="2:8">
      <c r="B44" s="2" t="s">
        <v>3468</v>
      </c>
      <c r="C44" s="7" t="s">
        <v>29</v>
      </c>
      <c r="D44" s="2" t="s">
        <v>874</v>
      </c>
      <c r="E44" s="2" t="s">
        <v>1414</v>
      </c>
      <c r="F44" s="10">
        <v>602938</v>
      </c>
      <c r="G44" s="10">
        <v>3580.25</v>
      </c>
      <c r="H44" s="10">
        <v>1.38</v>
      </c>
    </row>
    <row r="45" spans="2:8">
      <c r="B45" s="2" t="s">
        <v>3348</v>
      </c>
      <c r="C45" s="7" t="s">
        <v>29</v>
      </c>
      <c r="D45" s="2" t="s">
        <v>157</v>
      </c>
      <c r="E45" s="2" t="s">
        <v>158</v>
      </c>
      <c r="F45" s="10">
        <v>355159</v>
      </c>
      <c r="G45" s="10">
        <v>3551.95</v>
      </c>
      <c r="H45" s="10">
        <v>1.37</v>
      </c>
    </row>
    <row r="46" spans="2:8">
      <c r="B46" s="2" t="s">
        <v>3100</v>
      </c>
      <c r="C46" s="7" t="s">
        <v>29</v>
      </c>
      <c r="D46" s="2" t="s">
        <v>112</v>
      </c>
      <c r="E46" s="2" t="s">
        <v>908</v>
      </c>
      <c r="F46" s="10">
        <v>1333333</v>
      </c>
      <c r="G46" s="10">
        <v>3533.33</v>
      </c>
      <c r="H46" s="10">
        <v>1.37</v>
      </c>
    </row>
    <row r="47" spans="2:8">
      <c r="B47" s="2" t="s">
        <v>3367</v>
      </c>
      <c r="C47" s="7" t="s">
        <v>29</v>
      </c>
      <c r="D47" s="2" t="s">
        <v>89</v>
      </c>
      <c r="E47" s="2" t="s">
        <v>723</v>
      </c>
      <c r="F47" s="10">
        <v>129820</v>
      </c>
      <c r="G47" s="10">
        <v>3514.1</v>
      </c>
      <c r="H47" s="10">
        <v>1.36</v>
      </c>
    </row>
    <row r="48" spans="2:8">
      <c r="B48" s="2" t="s">
        <v>3305</v>
      </c>
      <c r="C48" s="7" t="s">
        <v>29</v>
      </c>
      <c r="D48" s="2" t="s">
        <v>89</v>
      </c>
      <c r="E48" s="2" t="s">
        <v>842</v>
      </c>
      <c r="F48" s="10">
        <v>150000</v>
      </c>
      <c r="G48" s="10">
        <v>3464.25</v>
      </c>
      <c r="H48" s="10">
        <v>1.34</v>
      </c>
    </row>
    <row r="49" spans="2:8">
      <c r="B49" s="2" t="s">
        <v>3316</v>
      </c>
      <c r="C49" s="7" t="s">
        <v>29</v>
      </c>
      <c r="D49" s="2" t="s">
        <v>115</v>
      </c>
      <c r="E49" s="2" t="s">
        <v>1130</v>
      </c>
      <c r="F49" s="10">
        <v>169648</v>
      </c>
      <c r="G49" s="10">
        <v>3241.97</v>
      </c>
      <c r="H49" s="10">
        <v>1.25</v>
      </c>
    </row>
    <row r="50" spans="2:8">
      <c r="B50" s="2" t="s">
        <v>3170</v>
      </c>
      <c r="C50" s="7" t="s">
        <v>29</v>
      </c>
      <c r="D50" s="2" t="s">
        <v>123</v>
      </c>
      <c r="E50" s="2" t="s">
        <v>843</v>
      </c>
      <c r="F50" s="10">
        <v>900000</v>
      </c>
      <c r="G50" s="10">
        <v>3132.45</v>
      </c>
      <c r="H50" s="10">
        <v>1.21</v>
      </c>
    </row>
    <row r="51" spans="2:8">
      <c r="B51" s="2" t="s">
        <v>3302</v>
      </c>
      <c r="C51" s="7" t="s">
        <v>29</v>
      </c>
      <c r="D51" s="2" t="s">
        <v>96</v>
      </c>
      <c r="E51" s="2" t="s">
        <v>711</v>
      </c>
      <c r="F51" s="10">
        <v>62718</v>
      </c>
      <c r="G51" s="10">
        <v>2910.12</v>
      </c>
      <c r="H51" s="10">
        <v>1.1299999999999999</v>
      </c>
    </row>
    <row r="52" spans="2:8">
      <c r="B52" s="2" t="s">
        <v>3300</v>
      </c>
      <c r="C52" s="7" t="s">
        <v>29</v>
      </c>
      <c r="D52" s="2" t="s">
        <v>109</v>
      </c>
      <c r="E52" s="2" t="s">
        <v>900</v>
      </c>
      <c r="F52" s="10">
        <v>54327</v>
      </c>
      <c r="G52" s="10">
        <v>2506.3200000000002</v>
      </c>
      <c r="H52" s="10">
        <v>0.97</v>
      </c>
    </row>
    <row r="53" spans="2:8">
      <c r="B53" s="2" t="s">
        <v>3299</v>
      </c>
      <c r="C53" s="7" t="s">
        <v>29</v>
      </c>
      <c r="D53" s="2" t="s">
        <v>101</v>
      </c>
      <c r="E53" s="2" t="s">
        <v>873</v>
      </c>
      <c r="F53" s="10">
        <v>150000</v>
      </c>
      <c r="G53" s="10">
        <v>2379</v>
      </c>
      <c r="H53" s="10">
        <v>0.92</v>
      </c>
    </row>
    <row r="54" spans="2:8">
      <c r="B54" s="2" t="s">
        <v>3422</v>
      </c>
      <c r="C54" s="7" t="s">
        <v>29</v>
      </c>
      <c r="D54" s="2" t="s">
        <v>95</v>
      </c>
      <c r="E54" s="2" t="s">
        <v>912</v>
      </c>
      <c r="F54" s="10">
        <v>100000</v>
      </c>
      <c r="G54" s="10">
        <v>2320</v>
      </c>
      <c r="H54" s="10">
        <v>0.9</v>
      </c>
    </row>
    <row r="55" spans="2:8">
      <c r="B55" s="2" t="s">
        <v>3397</v>
      </c>
      <c r="C55" s="7" t="s">
        <v>29</v>
      </c>
      <c r="D55" s="2" t="s">
        <v>1021</v>
      </c>
      <c r="E55" s="2" t="s">
        <v>1234</v>
      </c>
      <c r="F55" s="10">
        <v>200000</v>
      </c>
      <c r="G55" s="10">
        <v>2269.8000000000002</v>
      </c>
      <c r="H55" s="10">
        <v>0.88</v>
      </c>
    </row>
    <row r="56" spans="2:8">
      <c r="B56" s="2" t="s">
        <v>3315</v>
      </c>
      <c r="C56" s="7" t="s">
        <v>29</v>
      </c>
      <c r="D56" s="2" t="s">
        <v>104</v>
      </c>
      <c r="E56" s="2" t="s">
        <v>1378</v>
      </c>
      <c r="F56" s="10">
        <v>57512</v>
      </c>
      <c r="G56" s="10">
        <v>1899.62</v>
      </c>
      <c r="H56" s="10">
        <v>0.73</v>
      </c>
    </row>
    <row r="57" spans="2:8">
      <c r="B57" s="2" t="s">
        <v>2877</v>
      </c>
      <c r="C57" s="7" t="s">
        <v>29</v>
      </c>
      <c r="D57" s="2" t="s">
        <v>847</v>
      </c>
      <c r="E57" s="2" t="s">
        <v>1176</v>
      </c>
      <c r="F57" s="10">
        <v>400000</v>
      </c>
      <c r="G57" s="10">
        <v>1585.4</v>
      </c>
      <c r="H57" s="10">
        <v>0.61</v>
      </c>
    </row>
    <row r="58" spans="2:8">
      <c r="B58" s="2" t="s">
        <v>3469</v>
      </c>
      <c r="C58" s="7" t="s">
        <v>29</v>
      </c>
      <c r="D58" s="2" t="s">
        <v>740</v>
      </c>
      <c r="E58" s="2" t="s">
        <v>1388</v>
      </c>
      <c r="F58" s="10">
        <v>4500</v>
      </c>
      <c r="G58" s="10">
        <v>1327.05</v>
      </c>
      <c r="H58" s="10">
        <v>0.51</v>
      </c>
    </row>
    <row r="59" spans="2:8">
      <c r="B59" s="2" t="s">
        <v>3312</v>
      </c>
      <c r="C59" s="7" t="s">
        <v>29</v>
      </c>
      <c r="D59" s="2" t="s">
        <v>104</v>
      </c>
      <c r="E59" s="2" t="s">
        <v>732</v>
      </c>
      <c r="F59" s="10">
        <v>20000</v>
      </c>
      <c r="G59" s="10">
        <v>1282.5999999999999</v>
      </c>
      <c r="H59" s="10">
        <v>0.5</v>
      </c>
    </row>
    <row r="60" spans="2:8" ht="13">
      <c r="B60" s="4" t="s">
        <v>3470</v>
      </c>
      <c r="C60" s="7" t="s">
        <v>29</v>
      </c>
      <c r="D60" s="2" t="s">
        <v>123</v>
      </c>
      <c r="E60" s="2" t="s">
        <v>843</v>
      </c>
      <c r="F60" s="10">
        <v>-840000</v>
      </c>
      <c r="G60" s="10">
        <v>-2945.04</v>
      </c>
      <c r="H60" s="10">
        <v>-1.1399999999999999</v>
      </c>
    </row>
    <row r="61" spans="2:8" ht="13">
      <c r="B61" s="4" t="s">
        <v>2700</v>
      </c>
    </row>
    <row r="62" spans="2:8">
      <c r="B62" s="2" t="s">
        <v>11</v>
      </c>
      <c r="C62" s="7" t="s">
        <v>11</v>
      </c>
      <c r="D62" s="2" t="s">
        <v>11</v>
      </c>
      <c r="E62" s="2" t="s">
        <v>11</v>
      </c>
      <c r="F62" s="10" t="s">
        <v>11</v>
      </c>
      <c r="G62" s="10" t="s">
        <v>11</v>
      </c>
      <c r="H62" s="10" t="s">
        <v>11</v>
      </c>
    </row>
    <row r="63" spans="2:8" ht="13">
      <c r="B63" s="4" t="s">
        <v>12</v>
      </c>
      <c r="C63" s="9"/>
      <c r="D63" s="4"/>
      <c r="E63" s="4"/>
      <c r="F63" s="12"/>
      <c r="G63" s="12">
        <f>SUM(G12:G59)</f>
        <v>252716.17</v>
      </c>
      <c r="H63" s="12">
        <f>SUM(H12:H59)</f>
        <v>97.740000000000009</v>
      </c>
    </row>
    <row r="64" spans="2:8" ht="13">
      <c r="B64" s="5" t="s">
        <v>1</v>
      </c>
      <c r="C64" s="8" t="s">
        <v>2</v>
      </c>
      <c r="D64" s="5" t="s">
        <v>14</v>
      </c>
      <c r="E64" s="5" t="s">
        <v>4</v>
      </c>
      <c r="F64" s="11" t="s">
        <v>5</v>
      </c>
      <c r="G64" s="11" t="s">
        <v>6</v>
      </c>
      <c r="H64" s="11" t="s">
        <v>7</v>
      </c>
    </row>
    <row r="65" spans="2:8" ht="13">
      <c r="B65" s="4" t="s">
        <v>15</v>
      </c>
    </row>
    <row r="66" spans="2:8" ht="13">
      <c r="B66" s="4" t="s">
        <v>10</v>
      </c>
    </row>
    <row r="67" spans="2:8" ht="13">
      <c r="B67" s="4" t="s">
        <v>16</v>
      </c>
    </row>
    <row r="68" spans="2:8">
      <c r="B68" s="2" t="s">
        <v>11</v>
      </c>
      <c r="C68" s="7" t="s">
        <v>11</v>
      </c>
      <c r="D68" s="2" t="s">
        <v>11</v>
      </c>
      <c r="E68" s="2" t="s">
        <v>11</v>
      </c>
      <c r="F68" s="10" t="s">
        <v>11</v>
      </c>
      <c r="G68" s="10" t="s">
        <v>11</v>
      </c>
      <c r="H68" s="10" t="s">
        <v>11</v>
      </c>
    </row>
    <row r="69" spans="2:8" ht="13">
      <c r="B69" s="4" t="s">
        <v>20</v>
      </c>
      <c r="C69" s="9"/>
      <c r="D69" s="4"/>
      <c r="E69" s="4"/>
      <c r="F69" s="12"/>
      <c r="G69" s="12">
        <f>SUM(G64:G68)</f>
        <v>0</v>
      </c>
      <c r="H69" s="12">
        <f>SUM(H64:H68)</f>
        <v>0</v>
      </c>
    </row>
    <row r="70" spans="2:8" ht="13">
      <c r="B70" s="4" t="s">
        <v>21</v>
      </c>
    </row>
    <row r="71" spans="2:8">
      <c r="B71" s="2" t="s">
        <v>11</v>
      </c>
      <c r="C71" s="7" t="s">
        <v>11</v>
      </c>
      <c r="D71" s="2" t="s">
        <v>11</v>
      </c>
      <c r="E71" s="2" t="s">
        <v>11</v>
      </c>
      <c r="F71" s="10" t="s">
        <v>11</v>
      </c>
      <c r="G71" s="10" t="s">
        <v>11</v>
      </c>
      <c r="H71" s="10" t="s">
        <v>11</v>
      </c>
    </row>
    <row r="72" spans="2:8" ht="13">
      <c r="B72" s="4" t="s">
        <v>23</v>
      </c>
      <c r="C72" s="9"/>
      <c r="D72" s="4"/>
      <c r="E72" s="4"/>
      <c r="F72" s="12"/>
      <c r="G72" s="12">
        <f>SUM(G70:G71)</f>
        <v>0</v>
      </c>
      <c r="H72" s="12">
        <f>SUM(H70:H71)</f>
        <v>0</v>
      </c>
    </row>
    <row r="73" spans="2:8" ht="13">
      <c r="B73" s="4" t="s">
        <v>24</v>
      </c>
    </row>
    <row r="74" spans="2:8">
      <c r="B74" s="2" t="s">
        <v>11</v>
      </c>
      <c r="C74" s="7" t="s">
        <v>11</v>
      </c>
      <c r="D74" s="2" t="s">
        <v>11</v>
      </c>
      <c r="E74" s="2" t="s">
        <v>11</v>
      </c>
      <c r="F74" s="10" t="s">
        <v>11</v>
      </c>
      <c r="G74" s="10" t="s">
        <v>11</v>
      </c>
      <c r="H74" s="10" t="s">
        <v>11</v>
      </c>
    </row>
    <row r="75" spans="2:8" ht="13">
      <c r="B75" s="4" t="s">
        <v>25</v>
      </c>
      <c r="C75" s="9"/>
      <c r="D75" s="4"/>
      <c r="E75" s="4"/>
      <c r="F75" s="12"/>
      <c r="G75" s="12">
        <f>SUM(G73:G74)</f>
        <v>0</v>
      </c>
      <c r="H75" s="12">
        <f>SUM(H73:H74)</f>
        <v>0</v>
      </c>
    </row>
    <row r="76" spans="2:8" ht="13">
      <c r="B76" s="4" t="s">
        <v>340</v>
      </c>
    </row>
    <row r="77" spans="2:8">
      <c r="B77" s="2" t="s">
        <v>11</v>
      </c>
      <c r="C77" s="7" t="s">
        <v>11</v>
      </c>
      <c r="D77" s="2" t="s">
        <v>11</v>
      </c>
      <c r="E77" s="2" t="s">
        <v>11</v>
      </c>
      <c r="F77" s="10" t="s">
        <v>11</v>
      </c>
      <c r="G77" s="10" t="s">
        <v>11</v>
      </c>
      <c r="H77" s="10" t="s">
        <v>11</v>
      </c>
    </row>
    <row r="78" spans="2:8" ht="13">
      <c r="B78" s="4" t="s">
        <v>126</v>
      </c>
      <c r="C78" s="9"/>
      <c r="D78" s="4"/>
      <c r="E78" s="4"/>
      <c r="F78" s="12"/>
      <c r="G78" s="12">
        <f>SUM(G76:G77)</f>
        <v>0</v>
      </c>
      <c r="H78" s="12">
        <f>SUM(H76:H77)</f>
        <v>0</v>
      </c>
    </row>
    <row r="79" spans="2:8" ht="13">
      <c r="B79" s="4" t="s">
        <v>26</v>
      </c>
    </row>
    <row r="80" spans="2:8">
      <c r="B80" s="2" t="s">
        <v>11</v>
      </c>
      <c r="C80" s="7" t="s">
        <v>11</v>
      </c>
      <c r="D80" s="2" t="s">
        <v>11</v>
      </c>
      <c r="E80" s="2" t="s">
        <v>11</v>
      </c>
      <c r="F80" s="10" t="s">
        <v>11</v>
      </c>
      <c r="G80" s="10" t="s">
        <v>11</v>
      </c>
      <c r="H80" s="10" t="s">
        <v>11</v>
      </c>
    </row>
    <row r="81" spans="2:8" ht="13">
      <c r="B81" s="4" t="s">
        <v>125</v>
      </c>
      <c r="C81" s="9"/>
      <c r="D81" s="4"/>
      <c r="E81" s="4"/>
      <c r="F81" s="12"/>
      <c r="G81" s="12">
        <f>SUM(G79:G80)</f>
        <v>0</v>
      </c>
      <c r="H81" s="12">
        <f>SUM(H79:H80)</f>
        <v>0</v>
      </c>
    </row>
    <row r="82" spans="2:8" ht="13">
      <c r="B82" s="4" t="s">
        <v>27</v>
      </c>
    </row>
    <row r="83" spans="2:8">
      <c r="B83" s="2" t="s">
        <v>11</v>
      </c>
      <c r="C83" s="7" t="s">
        <v>11</v>
      </c>
      <c r="D83" s="2" t="s">
        <v>11</v>
      </c>
      <c r="E83" s="2" t="s">
        <v>11</v>
      </c>
      <c r="F83" s="10" t="s">
        <v>11</v>
      </c>
      <c r="G83" s="10" t="s">
        <v>11</v>
      </c>
      <c r="H83" s="10" t="s">
        <v>11</v>
      </c>
    </row>
    <row r="84" spans="2:8" ht="13">
      <c r="B84" s="4" t="s">
        <v>28</v>
      </c>
      <c r="C84" s="9"/>
      <c r="D84" s="4"/>
      <c r="E84" s="4"/>
      <c r="F84" s="12"/>
      <c r="G84" s="12">
        <f>SUM(G82:G83)</f>
        <v>0</v>
      </c>
      <c r="H84" s="12">
        <f>SUM(H82:H83)</f>
        <v>0</v>
      </c>
    </row>
    <row r="85" spans="2:8" ht="13">
      <c r="B85" s="4" t="s">
        <v>128</v>
      </c>
    </row>
    <row r="86" spans="2:8">
      <c r="B86" s="2" t="s">
        <v>11</v>
      </c>
      <c r="C86" s="7" t="s">
        <v>11</v>
      </c>
      <c r="D86" s="2" t="s">
        <v>11</v>
      </c>
      <c r="E86" s="2" t="s">
        <v>11</v>
      </c>
      <c r="F86" s="10" t="s">
        <v>11</v>
      </c>
      <c r="G86" s="10" t="s">
        <v>11</v>
      </c>
      <c r="H86" s="10" t="s">
        <v>11</v>
      </c>
    </row>
    <row r="87" spans="2:8" ht="13">
      <c r="B87" s="4" t="s">
        <v>30</v>
      </c>
      <c r="C87" s="9"/>
      <c r="D87" s="4"/>
      <c r="E87" s="4"/>
      <c r="F87" s="12"/>
      <c r="G87" s="12">
        <f>SUM(G85:G86)</f>
        <v>0</v>
      </c>
      <c r="H87" s="12">
        <f>SUM(H85:H86)</f>
        <v>0</v>
      </c>
    </row>
    <row r="88" spans="2:8" ht="13">
      <c r="B88" s="4" t="s">
        <v>129</v>
      </c>
    </row>
    <row r="89" spans="2:8">
      <c r="B89" s="2" t="s">
        <v>11</v>
      </c>
      <c r="C89" s="7" t="s">
        <v>11</v>
      </c>
      <c r="D89" s="2" t="s">
        <v>11</v>
      </c>
      <c r="E89" s="2" t="s">
        <v>11</v>
      </c>
      <c r="F89" s="10" t="s">
        <v>11</v>
      </c>
      <c r="G89" s="10" t="s">
        <v>11</v>
      </c>
      <c r="H89" s="10" t="s">
        <v>11</v>
      </c>
    </row>
    <row r="90" spans="2:8" ht="13">
      <c r="B90" s="4" t="s">
        <v>31</v>
      </c>
      <c r="C90" s="9"/>
      <c r="D90" s="4"/>
      <c r="E90" s="4"/>
      <c r="F90" s="12"/>
      <c r="G90" s="12">
        <f>SUM(G88:G89)</f>
        <v>0</v>
      </c>
      <c r="H90" s="12">
        <f>SUM(H88:H89)</f>
        <v>0</v>
      </c>
    </row>
    <row r="91" spans="2:8" ht="13">
      <c r="B91" s="4" t="s">
        <v>130</v>
      </c>
    </row>
    <row r="92" spans="2:8">
      <c r="B92" s="2" t="s">
        <v>11</v>
      </c>
      <c r="C92" s="7" t="s">
        <v>11</v>
      </c>
      <c r="D92" s="2" t="s">
        <v>11</v>
      </c>
      <c r="E92" s="2" t="s">
        <v>11</v>
      </c>
      <c r="F92" s="10" t="s">
        <v>11</v>
      </c>
      <c r="G92" s="10" t="s">
        <v>11</v>
      </c>
      <c r="H92" s="10" t="s">
        <v>11</v>
      </c>
    </row>
    <row r="93" spans="2:8" ht="13">
      <c r="B93" s="4" t="s">
        <v>124</v>
      </c>
      <c r="C93" s="9"/>
      <c r="D93" s="4"/>
      <c r="E93" s="4"/>
      <c r="F93" s="12"/>
      <c r="G93" s="12">
        <f>SUM(G91:G92)</f>
        <v>0</v>
      </c>
      <c r="H93" s="12">
        <f>SUM(H91:H92)</f>
        <v>0</v>
      </c>
    </row>
    <row r="94" spans="2:8" ht="13">
      <c r="B94" s="4" t="s">
        <v>131</v>
      </c>
    </row>
    <row r="95" spans="2:8">
      <c r="B95" s="2" t="s">
        <v>11</v>
      </c>
      <c r="C95" s="7" t="s">
        <v>11</v>
      </c>
      <c r="D95" s="2" t="s">
        <v>11</v>
      </c>
      <c r="E95" s="2" t="s">
        <v>11</v>
      </c>
      <c r="F95" s="10" t="s">
        <v>11</v>
      </c>
      <c r="G95" s="10" t="s">
        <v>11</v>
      </c>
      <c r="H95" s="10" t="s">
        <v>11</v>
      </c>
    </row>
    <row r="96" spans="2:8" ht="13">
      <c r="B96" s="4" t="s">
        <v>13</v>
      </c>
      <c r="C96" s="9"/>
      <c r="D96" s="4"/>
      <c r="E96" s="4"/>
      <c r="F96" s="12"/>
      <c r="G96" s="12">
        <f>SUM(G94:G95)</f>
        <v>0</v>
      </c>
      <c r="H96" s="12">
        <f>SUM(H94:H95)</f>
        <v>0</v>
      </c>
    </row>
    <row r="97" spans="2:8" ht="13">
      <c r="B97" s="4" t="s">
        <v>458</v>
      </c>
      <c r="C97" s="9"/>
      <c r="D97" s="4"/>
      <c r="E97" s="4"/>
      <c r="F97" s="12"/>
      <c r="G97" s="12">
        <v>286.23</v>
      </c>
      <c r="H97" s="12">
        <v>0.11</v>
      </c>
    </row>
    <row r="98" spans="2:8" ht="13">
      <c r="B98" s="4" t="s">
        <v>459</v>
      </c>
      <c r="C98" s="9"/>
      <c r="D98" s="4"/>
      <c r="E98" s="4"/>
      <c r="F98" s="12"/>
      <c r="G98" s="12">
        <v>2766.13</v>
      </c>
      <c r="H98" s="12">
        <v>1.07</v>
      </c>
    </row>
    <row r="99" spans="2:8" ht="13">
      <c r="B99" s="4" t="s">
        <v>32</v>
      </c>
      <c r="C99" s="9"/>
      <c r="D99" s="4"/>
      <c r="E99" s="4"/>
      <c r="F99" s="12"/>
      <c r="G99" s="12">
        <f>G98+G97+G96+G93+G90+G87+G84+G81+G78+G75+G72+G69+G63</f>
        <v>255768.53</v>
      </c>
      <c r="H99" s="12">
        <f>H98+H97+H96+H93+H90+H87+H84+H81+H78+H75+H72+H69+H63</f>
        <v>98.920000000000016</v>
      </c>
    </row>
    <row r="100" spans="2:8" ht="13">
      <c r="B100" s="4" t="s">
        <v>33</v>
      </c>
      <c r="C100" s="9"/>
      <c r="D100" s="4"/>
      <c r="E100" s="4"/>
      <c r="F100" s="12"/>
      <c r="G100" s="12">
        <f>G101-G99</f>
        <v>2813.360611000011</v>
      </c>
      <c r="H100" s="12">
        <f>H101-H99</f>
        <v>1.0799999999999841</v>
      </c>
    </row>
    <row r="101" spans="2:8" ht="13">
      <c r="B101" s="4" t="s">
        <v>34</v>
      </c>
      <c r="C101" s="9"/>
      <c r="D101" s="4"/>
      <c r="E101" s="4"/>
      <c r="F101" s="12"/>
      <c r="G101" s="12">
        <v>258581.89061100001</v>
      </c>
      <c r="H101" s="12">
        <v>100</v>
      </c>
    </row>
    <row r="102" spans="2:8">
      <c r="B102" s="2" t="s">
        <v>35</v>
      </c>
    </row>
    <row r="103" spans="2:8" ht="13">
      <c r="B103" s="4" t="s">
        <v>36</v>
      </c>
    </row>
    <row r="104" spans="2:8" ht="13">
      <c r="B104" s="4" t="s">
        <v>37</v>
      </c>
      <c r="C104" s="7" t="s">
        <v>1793</v>
      </c>
    </row>
    <row r="105" spans="2:8" ht="13">
      <c r="B105" s="4" t="s">
        <v>40</v>
      </c>
      <c r="C105" s="7" t="s">
        <v>39</v>
      </c>
    </row>
    <row r="106" spans="2:8" ht="13">
      <c r="B106" s="4" t="s">
        <v>699</v>
      </c>
      <c r="C106" s="7" t="s">
        <v>39</v>
      </c>
    </row>
    <row r="107" spans="2:8" ht="13">
      <c r="B107" s="4" t="s">
        <v>41</v>
      </c>
      <c r="C107" s="7" t="s">
        <v>42</v>
      </c>
    </row>
    <row r="108" spans="2:8" ht="13">
      <c r="B108" s="4" t="s">
        <v>2287</v>
      </c>
      <c r="C108" s="9"/>
    </row>
    <row r="109" spans="2:8" ht="13">
      <c r="B109" s="4" t="s">
        <v>2288</v>
      </c>
      <c r="C109" s="9"/>
    </row>
    <row r="110" spans="2:8" ht="13">
      <c r="B110" s="4" t="s">
        <v>2289</v>
      </c>
      <c r="C110" s="9"/>
    </row>
    <row r="111" spans="2:8" ht="13">
      <c r="B111" s="4" t="s">
        <v>2290</v>
      </c>
      <c r="C111" s="9"/>
    </row>
    <row r="112" spans="2:8" ht="13">
      <c r="B112" s="4" t="s">
        <v>2291</v>
      </c>
      <c r="C112" s="9"/>
    </row>
    <row r="113" spans="2:3" ht="13">
      <c r="B113" s="4" t="s">
        <v>2292</v>
      </c>
      <c r="C113" s="9"/>
    </row>
    <row r="114" spans="2:3" ht="13">
      <c r="B114" s="4" t="s">
        <v>2293</v>
      </c>
      <c r="C114" s="9"/>
    </row>
    <row r="115" spans="2:3" ht="13">
      <c r="B115" s="4" t="s">
        <v>2294</v>
      </c>
      <c r="C115" s="9"/>
    </row>
    <row r="116" spans="2:3" ht="13">
      <c r="B116" s="4" t="s">
        <v>1517</v>
      </c>
      <c r="C116" s="9"/>
    </row>
    <row r="117" spans="2:3">
      <c r="B117" s="2" t="s">
        <v>43</v>
      </c>
    </row>
    <row r="118" spans="2:3">
      <c r="B118" s="2" t="s">
        <v>807</v>
      </c>
    </row>
    <row r="121" spans="2:3" ht="14.5">
      <c r="B121" s="71" t="s">
        <v>2074</v>
      </c>
      <c r="C121" s="72"/>
    </row>
    <row r="122" spans="2:3" ht="14.5">
      <c r="B122" s="71" t="s">
        <v>808</v>
      </c>
      <c r="C122" s="73" t="s">
        <v>809</v>
      </c>
    </row>
    <row r="123" spans="2:3" ht="14.5">
      <c r="B123" s="16" t="s">
        <v>810</v>
      </c>
      <c r="C123" s="17">
        <v>2000</v>
      </c>
    </row>
    <row r="124" spans="2:3" ht="14.5">
      <c r="B124" s="16" t="s">
        <v>812</v>
      </c>
      <c r="C124" s="17">
        <v>0</v>
      </c>
    </row>
    <row r="125" spans="2:3" ht="14.5">
      <c r="B125" s="16" t="s">
        <v>813</v>
      </c>
      <c r="C125" s="17">
        <v>0</v>
      </c>
    </row>
    <row r="126" spans="2:3" ht="14.5">
      <c r="B126" s="16" t="s">
        <v>814</v>
      </c>
      <c r="C126" s="17">
        <v>0</v>
      </c>
    </row>
    <row r="127" spans="2:3" ht="14.5">
      <c r="B127" s="16" t="s">
        <v>815</v>
      </c>
      <c r="C127" s="17">
        <v>0</v>
      </c>
    </row>
    <row r="128" spans="2:3" ht="14.5">
      <c r="B128" s="16" t="s">
        <v>816</v>
      </c>
      <c r="C128" s="17">
        <v>0</v>
      </c>
    </row>
    <row r="129" spans="2:7" ht="14.5">
      <c r="B129" s="71" t="s">
        <v>817</v>
      </c>
      <c r="C129" s="72">
        <v>2000</v>
      </c>
    </row>
    <row r="131" spans="2:7" ht="14.5">
      <c r="B131" s="16" t="s">
        <v>52</v>
      </c>
      <c r="C131" s="17"/>
      <c r="D131" s="16"/>
    </row>
    <row r="132" spans="2:7" ht="29">
      <c r="B132" s="20" t="s">
        <v>53</v>
      </c>
      <c r="C132" s="18" t="s">
        <v>54</v>
      </c>
      <c r="D132" s="20" t="s">
        <v>55</v>
      </c>
    </row>
    <row r="133" spans="2:7" ht="14.5">
      <c r="B133" s="16" t="s">
        <v>39</v>
      </c>
      <c r="C133" s="17" t="s">
        <v>39</v>
      </c>
      <c r="D133" s="16" t="s">
        <v>39</v>
      </c>
    </row>
    <row r="135" spans="2:7" ht="13">
      <c r="B135" s="4" t="s">
        <v>56</v>
      </c>
      <c r="C135" s="48">
        <v>46326</v>
      </c>
    </row>
    <row r="136" spans="2:7" ht="13">
      <c r="B136" s="24" t="s">
        <v>57</v>
      </c>
      <c r="C136" s="26" t="s">
        <v>58</v>
      </c>
      <c r="D136" s="24" t="s">
        <v>59</v>
      </c>
      <c r="E136" s="27" t="s">
        <v>60</v>
      </c>
      <c r="F136" s="49" t="s">
        <v>61</v>
      </c>
      <c r="G136" s="12"/>
    </row>
    <row r="137" spans="2:7">
      <c r="B137" s="14" t="s">
        <v>3471</v>
      </c>
      <c r="C137" s="15">
        <v>-840000</v>
      </c>
      <c r="D137" s="14">
        <v>352.7</v>
      </c>
      <c r="E137" s="13">
        <v>350.6</v>
      </c>
      <c r="F137" s="21">
        <f>C129</f>
        <v>2000</v>
      </c>
    </row>
    <row r="140" spans="2:7" ht="13">
      <c r="B140" s="4" t="s">
        <v>62</v>
      </c>
    </row>
    <row r="141" spans="2:7" ht="13">
      <c r="B141" s="4"/>
    </row>
    <row r="142" spans="2:7" ht="13">
      <c r="B142" s="4" t="s">
        <v>1810</v>
      </c>
    </row>
    <row r="143" spans="2:7" ht="13">
      <c r="B143" s="24" t="s">
        <v>63</v>
      </c>
      <c r="C143" s="26" t="s">
        <v>64</v>
      </c>
      <c r="D143" s="4"/>
    </row>
    <row r="144" spans="2:7">
      <c r="B144" s="14" t="s">
        <v>39</v>
      </c>
      <c r="C144" s="15" t="s">
        <v>39</v>
      </c>
    </row>
    <row r="146" spans="2:7" ht="13">
      <c r="B146" s="24" t="s">
        <v>65</v>
      </c>
      <c r="C146" s="26" t="s">
        <v>64</v>
      </c>
    </row>
    <row r="147" spans="2:7">
      <c r="B147" s="14" t="s">
        <v>39</v>
      </c>
      <c r="C147" s="15" t="s">
        <v>39</v>
      </c>
    </row>
    <row r="149" spans="2:7" ht="13">
      <c r="B149" s="24" t="s">
        <v>66</v>
      </c>
      <c r="C149" s="26" t="s">
        <v>67</v>
      </c>
    </row>
    <row r="150" spans="2:7">
      <c r="B150" s="14" t="s">
        <v>39</v>
      </c>
      <c r="C150" s="15" t="s">
        <v>39</v>
      </c>
    </row>
    <row r="152" spans="2:7" ht="13">
      <c r="B152" s="27" t="s">
        <v>68</v>
      </c>
      <c r="C152" s="26" t="s">
        <v>67</v>
      </c>
    </row>
    <row r="153" spans="2:7">
      <c r="B153" s="13" t="s">
        <v>39</v>
      </c>
      <c r="C153" s="15" t="s">
        <v>39</v>
      </c>
    </row>
    <row r="155" spans="2:7" ht="13">
      <c r="B155" s="24" t="s">
        <v>69</v>
      </c>
      <c r="C155" s="26" t="s">
        <v>39</v>
      </c>
    </row>
    <row r="157" spans="2:7" ht="13">
      <c r="B157" s="24" t="s">
        <v>70</v>
      </c>
      <c r="C157" s="25">
        <v>46326</v>
      </c>
      <c r="D157" s="14"/>
      <c r="E157" s="13"/>
      <c r="F157" s="30"/>
    </row>
    <row r="158" spans="2:7" ht="13">
      <c r="B158" s="24" t="s">
        <v>57</v>
      </c>
      <c r="C158" s="26" t="s">
        <v>58</v>
      </c>
      <c r="D158" s="24" t="s">
        <v>59</v>
      </c>
      <c r="E158" s="27" t="s">
        <v>60</v>
      </c>
      <c r="F158" s="29" t="s">
        <v>61</v>
      </c>
      <c r="G158" s="12"/>
    </row>
    <row r="159" spans="2:7">
      <c r="B159" s="22" t="s">
        <v>39</v>
      </c>
      <c r="C159" s="23" t="s">
        <v>39</v>
      </c>
      <c r="D159" s="22" t="s">
        <v>39</v>
      </c>
      <c r="E159" s="19" t="s">
        <v>39</v>
      </c>
      <c r="F159" s="28" t="s">
        <v>39</v>
      </c>
    </row>
    <row r="160" spans="2:7" ht="13">
      <c r="B160" s="4" t="s">
        <v>62</v>
      </c>
    </row>
    <row r="161" spans="2:4" ht="13">
      <c r="B161" s="4"/>
    </row>
    <row r="162" spans="2:4" ht="13">
      <c r="B162" s="4" t="s">
        <v>1810</v>
      </c>
    </row>
    <row r="163" spans="2:4" ht="13">
      <c r="B163" s="24" t="s">
        <v>63</v>
      </c>
      <c r="C163" s="26" t="s">
        <v>64</v>
      </c>
      <c r="D163" s="4"/>
    </row>
    <row r="164" spans="2:4">
      <c r="B164" s="14" t="s">
        <v>39</v>
      </c>
      <c r="C164" s="15" t="s">
        <v>39</v>
      </c>
    </row>
    <row r="166" spans="2:4" ht="13">
      <c r="B166" s="24" t="s">
        <v>65</v>
      </c>
      <c r="C166" s="26" t="s">
        <v>64</v>
      </c>
    </row>
    <row r="167" spans="2:4">
      <c r="B167" s="14" t="s">
        <v>39</v>
      </c>
      <c r="C167" s="15" t="s">
        <v>39</v>
      </c>
    </row>
    <row r="169" spans="2:4" ht="13">
      <c r="B169" s="24" t="s">
        <v>66</v>
      </c>
      <c r="C169" s="26" t="s">
        <v>67</v>
      </c>
    </row>
    <row r="170" spans="2:4">
      <c r="B170" s="14" t="s">
        <v>39</v>
      </c>
      <c r="C170" s="15" t="s">
        <v>39</v>
      </c>
    </row>
    <row r="172" spans="2:4" ht="13">
      <c r="B172" s="27" t="s">
        <v>68</v>
      </c>
      <c r="C172" s="26" t="s">
        <v>67</v>
      </c>
    </row>
    <row r="173" spans="2:4">
      <c r="B173" s="13" t="s">
        <v>39</v>
      </c>
      <c r="C173" s="15" t="s">
        <v>39</v>
      </c>
    </row>
    <row r="175" spans="2:4" ht="13">
      <c r="B175" s="24" t="s">
        <v>69</v>
      </c>
      <c r="C175" s="26" t="s">
        <v>39</v>
      </c>
    </row>
    <row r="178" spans="2:80" ht="13">
      <c r="B178" s="4" t="s">
        <v>1811</v>
      </c>
    </row>
    <row r="180" spans="2:80" ht="13">
      <c r="B180" s="24" t="s">
        <v>57</v>
      </c>
      <c r="C180" s="26" t="s">
        <v>71</v>
      </c>
      <c r="D180" s="24" t="s">
        <v>72</v>
      </c>
      <c r="E180" s="24" t="s">
        <v>73</v>
      </c>
      <c r="F180" s="12"/>
    </row>
    <row r="181" spans="2:80">
      <c r="B181" s="14" t="s">
        <v>39</v>
      </c>
      <c r="C181" s="15" t="s">
        <v>39</v>
      </c>
      <c r="D181" s="14" t="s">
        <v>39</v>
      </c>
      <c r="E181" s="14" t="s">
        <v>39</v>
      </c>
    </row>
    <row r="184" spans="2:80" ht="13">
      <c r="B184" s="4" t="s">
        <v>74</v>
      </c>
      <c r="C184" s="9" t="s">
        <v>39</v>
      </c>
      <c r="D184" s="4"/>
      <c r="E184" s="4"/>
      <c r="F184" s="12"/>
      <c r="G184" s="12"/>
      <c r="H184" s="12"/>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row>
    <row r="186" spans="2:80" ht="13">
      <c r="B186" s="4" t="s">
        <v>1812</v>
      </c>
    </row>
    <row r="188" spans="2:80" ht="13">
      <c r="B188" s="24" t="s">
        <v>75</v>
      </c>
      <c r="C188" s="26" t="s">
        <v>64</v>
      </c>
      <c r="D188" s="4"/>
    </row>
    <row r="189" spans="2:80">
      <c r="B189" s="14" t="s">
        <v>39</v>
      </c>
      <c r="C189" s="15" t="s">
        <v>39</v>
      </c>
    </row>
    <row r="192" spans="2:80" ht="13">
      <c r="B192" s="24" t="s">
        <v>76</v>
      </c>
      <c r="C192" s="26" t="s">
        <v>77</v>
      </c>
      <c r="D192" s="4"/>
    </row>
    <row r="193" spans="2:80">
      <c r="B193" s="14" t="s">
        <v>39</v>
      </c>
      <c r="C193" s="15" t="s">
        <v>39</v>
      </c>
    </row>
    <row r="196" spans="2:80" ht="13">
      <c r="B196" s="4" t="s">
        <v>78</v>
      </c>
    </row>
    <row r="199" spans="2:80" ht="13">
      <c r="B199" s="4" t="s">
        <v>1813</v>
      </c>
    </row>
    <row r="201" spans="2:80" ht="13">
      <c r="B201" s="24" t="s">
        <v>57</v>
      </c>
      <c r="C201" s="26" t="s">
        <v>79</v>
      </c>
      <c r="D201" s="24" t="s">
        <v>71</v>
      </c>
      <c r="E201" s="24" t="s">
        <v>72</v>
      </c>
      <c r="F201" s="29" t="s">
        <v>73</v>
      </c>
      <c r="G201" s="12"/>
    </row>
    <row r="202" spans="2:80">
      <c r="B202" s="14" t="s">
        <v>39</v>
      </c>
      <c r="C202" s="15" t="s">
        <v>39</v>
      </c>
      <c r="D202" s="14" t="s">
        <v>39</v>
      </c>
      <c r="E202" s="14" t="s">
        <v>39</v>
      </c>
      <c r="F202" s="21" t="s">
        <v>39</v>
      </c>
    </row>
    <row r="205" spans="2:80" ht="13">
      <c r="B205" s="4" t="s">
        <v>74</v>
      </c>
      <c r="C205" s="9" t="s">
        <v>39</v>
      </c>
      <c r="D205" s="4"/>
      <c r="E205" s="4"/>
      <c r="F205" s="12"/>
      <c r="G205" s="12"/>
      <c r="H205" s="12"/>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row>
    <row r="207" spans="2:80" ht="13">
      <c r="B207" s="4" t="s">
        <v>1812</v>
      </c>
    </row>
    <row r="209" spans="2:7" ht="13">
      <c r="B209" s="24" t="s">
        <v>75</v>
      </c>
      <c r="C209" s="26" t="s">
        <v>64</v>
      </c>
      <c r="D209" s="4"/>
    </row>
    <row r="210" spans="2:7">
      <c r="B210" s="14" t="s">
        <v>39</v>
      </c>
      <c r="C210" s="15" t="s">
        <v>39</v>
      </c>
    </row>
    <row r="213" spans="2:7" ht="13">
      <c r="B213" s="24" t="s">
        <v>76</v>
      </c>
      <c r="C213" s="26" t="s">
        <v>77</v>
      </c>
      <c r="D213" s="4"/>
    </row>
    <row r="214" spans="2:7">
      <c r="B214" s="14" t="s">
        <v>39</v>
      </c>
      <c r="C214" s="15" t="s">
        <v>39</v>
      </c>
    </row>
    <row r="217" spans="2:7" ht="13">
      <c r="B217" s="4" t="s">
        <v>78</v>
      </c>
    </row>
    <row r="220" spans="2:7" ht="13">
      <c r="B220" s="4" t="s">
        <v>1814</v>
      </c>
    </row>
    <row r="221" spans="2:7" ht="13">
      <c r="B221" s="24" t="s">
        <v>57</v>
      </c>
      <c r="C221" s="26" t="s">
        <v>80</v>
      </c>
      <c r="D221" s="24" t="s">
        <v>81</v>
      </c>
      <c r="E221" s="24" t="s">
        <v>82</v>
      </c>
      <c r="F221" s="29" t="s">
        <v>83</v>
      </c>
      <c r="G221" s="12"/>
    </row>
    <row r="222" spans="2:7">
      <c r="B222" s="14" t="s">
        <v>39</v>
      </c>
      <c r="C222" s="15" t="s">
        <v>39</v>
      </c>
      <c r="D222" s="14" t="s">
        <v>39</v>
      </c>
      <c r="E222" s="14" t="s">
        <v>39</v>
      </c>
      <c r="F222" s="21" t="s">
        <v>39</v>
      </c>
    </row>
    <row r="223" spans="2:7">
      <c r="B223" s="2" t="s">
        <v>127</v>
      </c>
    </row>
  </sheetData>
  <mergeCells count="3">
    <mergeCell ref="B1:E1"/>
    <mergeCell ref="C3:C7"/>
    <mergeCell ref="D3:D7"/>
  </mergeCells>
  <hyperlinks>
    <hyperlink ref="A1" location="Index!A1" display="Index" xr:uid="{2A32057C-F37E-4FC9-AE70-7A0B2524D9FE}"/>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C4F9F-25EF-49D2-9D92-01298C5E7DB7}">
  <sheetPr codeName="Sheet37"/>
  <dimension ref="A1:CB228"/>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1398</v>
      </c>
      <c r="C1" s="255"/>
      <c r="D1" s="255"/>
      <c r="E1" s="255"/>
    </row>
    <row r="3" spans="1:9" ht="14.5">
      <c r="B3" s="68" t="s">
        <v>1399</v>
      </c>
      <c r="C3" s="256"/>
      <c r="D3" s="257"/>
      <c r="E3" s="1"/>
    </row>
    <row r="4" spans="1:9" ht="14.5">
      <c r="B4" s="69" t="s">
        <v>1400</v>
      </c>
      <c r="C4" s="256"/>
      <c r="D4" s="257"/>
      <c r="E4" s="1"/>
    </row>
    <row r="5" spans="1:9" ht="14.5">
      <c r="B5" s="74" t="s">
        <v>135</v>
      </c>
      <c r="C5" s="256"/>
      <c r="D5" s="257"/>
      <c r="E5" s="1"/>
    </row>
    <row r="6" spans="1:9" ht="14.5">
      <c r="B6" s="69" t="s">
        <v>683</v>
      </c>
      <c r="C6" s="256"/>
      <c r="D6" s="257"/>
      <c r="E6" s="1"/>
    </row>
    <row r="7" spans="1:9" ht="29">
      <c r="B7" s="69" t="s">
        <v>1401</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3098</v>
      </c>
      <c r="C15" s="7" t="s">
        <v>29</v>
      </c>
      <c r="D15" s="2" t="s">
        <v>85</v>
      </c>
      <c r="E15" s="2" t="s">
        <v>707</v>
      </c>
      <c r="F15" s="10">
        <v>8600000</v>
      </c>
      <c r="G15" s="10">
        <v>59580.800000000003</v>
      </c>
      <c r="H15" s="10">
        <v>8.65</v>
      </c>
    </row>
    <row r="16" spans="1:9">
      <c r="B16" s="2" t="s">
        <v>715</v>
      </c>
      <c r="C16" s="7" t="s">
        <v>29</v>
      </c>
      <c r="D16" s="2" t="s">
        <v>85</v>
      </c>
      <c r="E16" s="2" t="s">
        <v>716</v>
      </c>
      <c r="F16" s="10">
        <v>4200000</v>
      </c>
      <c r="G16" s="10">
        <v>40397.699999999997</v>
      </c>
      <c r="H16" s="10">
        <v>5.86</v>
      </c>
    </row>
    <row r="17" spans="2:8">
      <c r="B17" s="2" t="s">
        <v>3117</v>
      </c>
      <c r="C17" s="7" t="s">
        <v>29</v>
      </c>
      <c r="D17" s="2" t="s">
        <v>85</v>
      </c>
      <c r="E17" s="2" t="s">
        <v>722</v>
      </c>
      <c r="F17" s="10">
        <v>48250000</v>
      </c>
      <c r="G17" s="10">
        <v>34740</v>
      </c>
      <c r="H17" s="10">
        <v>5.04</v>
      </c>
    </row>
    <row r="18" spans="2:8">
      <c r="B18" s="2" t="s">
        <v>3195</v>
      </c>
      <c r="C18" s="7" t="s">
        <v>29</v>
      </c>
      <c r="D18" s="2" t="s">
        <v>705</v>
      </c>
      <c r="E18" s="2" t="s">
        <v>706</v>
      </c>
      <c r="F18" s="10">
        <v>1677203</v>
      </c>
      <c r="G18" s="10">
        <v>33102.959999999999</v>
      </c>
      <c r="H18" s="10">
        <v>4.8</v>
      </c>
    </row>
    <row r="19" spans="2:8">
      <c r="B19" s="2" t="s">
        <v>2903</v>
      </c>
      <c r="C19" s="7" t="s">
        <v>29</v>
      </c>
      <c r="D19" s="2" t="s">
        <v>85</v>
      </c>
      <c r="E19" s="2" t="s">
        <v>86</v>
      </c>
      <c r="F19" s="10">
        <v>2299020</v>
      </c>
      <c r="G19" s="10">
        <v>32140.3</v>
      </c>
      <c r="H19" s="10">
        <v>4.66</v>
      </c>
    </row>
    <row r="20" spans="2:8">
      <c r="B20" s="2" t="s">
        <v>2865</v>
      </c>
      <c r="C20" s="7" t="s">
        <v>29</v>
      </c>
      <c r="D20" s="2" t="s">
        <v>144</v>
      </c>
      <c r="E20" s="2" t="s">
        <v>175</v>
      </c>
      <c r="F20" s="10">
        <v>7000000</v>
      </c>
      <c r="G20" s="10">
        <v>27440</v>
      </c>
      <c r="H20" s="10">
        <v>3.98</v>
      </c>
    </row>
    <row r="21" spans="2:8">
      <c r="B21" s="2" t="s">
        <v>3218</v>
      </c>
      <c r="C21" s="7" t="s">
        <v>29</v>
      </c>
      <c r="D21" s="2" t="s">
        <v>106</v>
      </c>
      <c r="E21" s="2" t="s">
        <v>107</v>
      </c>
      <c r="F21" s="10">
        <v>1700000</v>
      </c>
      <c r="G21" s="10">
        <v>26656</v>
      </c>
      <c r="H21" s="10">
        <v>3.87</v>
      </c>
    </row>
    <row r="22" spans="2:8">
      <c r="B22" s="2" t="s">
        <v>2900</v>
      </c>
      <c r="C22" s="7" t="s">
        <v>29</v>
      </c>
      <c r="D22" s="2" t="s">
        <v>87</v>
      </c>
      <c r="E22" s="2" t="s">
        <v>88</v>
      </c>
      <c r="F22" s="10">
        <v>2100000</v>
      </c>
      <c r="G22" s="10">
        <v>24462.9</v>
      </c>
      <c r="H22" s="10">
        <v>3.55</v>
      </c>
    </row>
    <row r="23" spans="2:8">
      <c r="B23" s="2" t="s">
        <v>3368</v>
      </c>
      <c r="C23" s="7" t="s">
        <v>29</v>
      </c>
      <c r="D23" s="2" t="s">
        <v>101</v>
      </c>
      <c r="E23" s="2" t="s">
        <v>933</v>
      </c>
      <c r="F23" s="10">
        <v>4600000</v>
      </c>
      <c r="G23" s="10">
        <v>24150</v>
      </c>
      <c r="H23" s="10">
        <v>3.5</v>
      </c>
    </row>
    <row r="24" spans="2:8">
      <c r="B24" s="2" t="s">
        <v>3270</v>
      </c>
      <c r="C24" s="7" t="s">
        <v>29</v>
      </c>
      <c r="D24" s="2" t="s">
        <v>918</v>
      </c>
      <c r="E24" s="2" t="s">
        <v>1310</v>
      </c>
      <c r="F24" s="10">
        <v>1059175</v>
      </c>
      <c r="G24" s="10">
        <v>22242.68</v>
      </c>
      <c r="H24" s="10">
        <v>3.23</v>
      </c>
    </row>
    <row r="25" spans="2:8">
      <c r="B25" s="2" t="s">
        <v>739</v>
      </c>
      <c r="C25" s="7" t="s">
        <v>29</v>
      </c>
      <c r="D25" s="2" t="s">
        <v>740</v>
      </c>
      <c r="E25" s="2" t="s">
        <v>741</v>
      </c>
      <c r="F25" s="10">
        <v>1200000</v>
      </c>
      <c r="G25" s="10">
        <v>20198.400000000001</v>
      </c>
      <c r="H25" s="10">
        <v>2.93</v>
      </c>
    </row>
    <row r="26" spans="2:8">
      <c r="B26" s="2" t="s">
        <v>3118</v>
      </c>
      <c r="C26" s="7" t="s">
        <v>29</v>
      </c>
      <c r="D26" s="2" t="s">
        <v>109</v>
      </c>
      <c r="E26" s="2" t="s">
        <v>1402</v>
      </c>
      <c r="F26" s="10">
        <v>978826</v>
      </c>
      <c r="G26" s="10">
        <v>18608.46</v>
      </c>
      <c r="H26" s="10">
        <v>2.7</v>
      </c>
    </row>
    <row r="27" spans="2:8">
      <c r="B27" s="2" t="s">
        <v>3202</v>
      </c>
      <c r="C27" s="7" t="s">
        <v>29</v>
      </c>
      <c r="D27" s="2" t="s">
        <v>98</v>
      </c>
      <c r="E27" s="2" t="s">
        <v>940</v>
      </c>
      <c r="F27" s="10">
        <v>1034389</v>
      </c>
      <c r="G27" s="10">
        <v>17791.490000000002</v>
      </c>
      <c r="H27" s="10">
        <v>2.58</v>
      </c>
    </row>
    <row r="28" spans="2:8">
      <c r="B28" s="2" t="s">
        <v>3335</v>
      </c>
      <c r="C28" s="7" t="s">
        <v>29</v>
      </c>
      <c r="D28" s="2" t="s">
        <v>705</v>
      </c>
      <c r="E28" s="2" t="s">
        <v>726</v>
      </c>
      <c r="F28" s="10">
        <v>950000</v>
      </c>
      <c r="G28" s="10">
        <v>15916.3</v>
      </c>
      <c r="H28" s="10">
        <v>2.31</v>
      </c>
    </row>
    <row r="29" spans="2:8">
      <c r="B29" s="2" t="s">
        <v>172</v>
      </c>
      <c r="C29" s="7" t="s">
        <v>29</v>
      </c>
      <c r="D29" s="2" t="s">
        <v>173</v>
      </c>
      <c r="E29" s="2" t="s">
        <v>174</v>
      </c>
      <c r="F29" s="10">
        <v>1745663</v>
      </c>
      <c r="G29" s="10">
        <v>15796.5</v>
      </c>
      <c r="H29" s="10">
        <v>2.29</v>
      </c>
    </row>
    <row r="30" spans="2:8">
      <c r="B30" s="2" t="s">
        <v>3196</v>
      </c>
      <c r="C30" s="7" t="s">
        <v>29</v>
      </c>
      <c r="D30" s="2" t="s">
        <v>717</v>
      </c>
      <c r="E30" s="2" t="s">
        <v>718</v>
      </c>
      <c r="F30" s="10">
        <v>362545</v>
      </c>
      <c r="G30" s="10">
        <v>14036.65</v>
      </c>
      <c r="H30" s="10">
        <v>2.04</v>
      </c>
    </row>
    <row r="31" spans="2:8">
      <c r="B31" s="2" t="s">
        <v>3472</v>
      </c>
      <c r="C31" s="7" t="s">
        <v>29</v>
      </c>
      <c r="D31" s="2" t="s">
        <v>123</v>
      </c>
      <c r="E31" s="2" t="s">
        <v>1389</v>
      </c>
      <c r="F31" s="10">
        <v>1120000</v>
      </c>
      <c r="G31" s="10">
        <v>12656</v>
      </c>
      <c r="H31" s="10">
        <v>1.84</v>
      </c>
    </row>
    <row r="32" spans="2:8">
      <c r="B32" s="2" t="s">
        <v>3381</v>
      </c>
      <c r="C32" s="7" t="s">
        <v>29</v>
      </c>
      <c r="D32" s="2" t="s">
        <v>144</v>
      </c>
      <c r="E32" s="2" t="s">
        <v>1157</v>
      </c>
      <c r="F32" s="10">
        <v>1058204</v>
      </c>
      <c r="G32" s="10">
        <v>12489.98</v>
      </c>
      <c r="H32" s="10">
        <v>1.81</v>
      </c>
    </row>
    <row r="33" spans="2:8">
      <c r="B33" s="2" t="s">
        <v>2874</v>
      </c>
      <c r="C33" s="7" t="s">
        <v>29</v>
      </c>
      <c r="D33" s="2" t="s">
        <v>112</v>
      </c>
      <c r="E33" s="2" t="s">
        <v>181</v>
      </c>
      <c r="F33" s="10">
        <v>916066</v>
      </c>
      <c r="G33" s="10">
        <v>12362.31</v>
      </c>
      <c r="H33" s="10">
        <v>1.79</v>
      </c>
    </row>
    <row r="34" spans="2:8">
      <c r="B34" s="2" t="s">
        <v>3362</v>
      </c>
      <c r="C34" s="7" t="s">
        <v>29</v>
      </c>
      <c r="D34" s="2" t="s">
        <v>101</v>
      </c>
      <c r="E34" s="2" t="s">
        <v>1095</v>
      </c>
      <c r="F34" s="10">
        <v>4600000</v>
      </c>
      <c r="G34" s="10">
        <v>12038.2</v>
      </c>
      <c r="H34" s="10">
        <v>1.75</v>
      </c>
    </row>
    <row r="35" spans="2:8">
      <c r="B35" s="2" t="s">
        <v>3120</v>
      </c>
      <c r="C35" s="7" t="s">
        <v>29</v>
      </c>
      <c r="D35" s="2" t="s">
        <v>84</v>
      </c>
      <c r="E35" s="2" t="s">
        <v>1404</v>
      </c>
      <c r="F35" s="10">
        <v>94264</v>
      </c>
      <c r="G35" s="10">
        <v>12021.49</v>
      </c>
      <c r="H35" s="10">
        <v>1.74</v>
      </c>
    </row>
    <row r="36" spans="2:8">
      <c r="B36" s="2" t="s">
        <v>2863</v>
      </c>
      <c r="C36" s="7" t="s">
        <v>29</v>
      </c>
      <c r="D36" s="2" t="s">
        <v>123</v>
      </c>
      <c r="E36" s="2" t="s">
        <v>177</v>
      </c>
      <c r="F36" s="10">
        <v>1600000</v>
      </c>
      <c r="G36" s="10">
        <v>11514.4</v>
      </c>
      <c r="H36" s="10">
        <v>1.67</v>
      </c>
    </row>
    <row r="37" spans="2:8">
      <c r="B37" s="2" t="s">
        <v>3116</v>
      </c>
      <c r="C37" s="7" t="s">
        <v>29</v>
      </c>
      <c r="D37" s="2" t="s">
        <v>84</v>
      </c>
      <c r="E37" s="2" t="s">
        <v>1403</v>
      </c>
      <c r="F37" s="10">
        <v>1080011</v>
      </c>
      <c r="G37" s="10">
        <v>10756.91</v>
      </c>
      <c r="H37" s="10">
        <v>1.56</v>
      </c>
    </row>
    <row r="38" spans="2:8">
      <c r="B38" s="2" t="s">
        <v>3164</v>
      </c>
      <c r="C38" s="7" t="s">
        <v>29</v>
      </c>
      <c r="D38" s="2" t="s">
        <v>109</v>
      </c>
      <c r="E38" s="2" t="s">
        <v>1169</v>
      </c>
      <c r="F38" s="10">
        <v>40346</v>
      </c>
      <c r="G38" s="10">
        <v>10342.700000000001</v>
      </c>
      <c r="H38" s="10">
        <v>1.5</v>
      </c>
    </row>
    <row r="39" spans="2:8">
      <c r="B39" s="2" t="s">
        <v>3217</v>
      </c>
      <c r="C39" s="7" t="s">
        <v>29</v>
      </c>
      <c r="D39" s="2" t="s">
        <v>98</v>
      </c>
      <c r="E39" s="2" t="s">
        <v>911</v>
      </c>
      <c r="F39" s="10">
        <v>430084</v>
      </c>
      <c r="G39" s="10">
        <v>9117.7800000000007</v>
      </c>
      <c r="H39" s="10">
        <v>1.32</v>
      </c>
    </row>
    <row r="40" spans="2:8">
      <c r="B40" s="2" t="s">
        <v>3124</v>
      </c>
      <c r="C40" s="7" t="s">
        <v>29</v>
      </c>
      <c r="D40" s="2" t="s">
        <v>84</v>
      </c>
      <c r="E40" s="2" t="s">
        <v>1405</v>
      </c>
      <c r="F40" s="10">
        <v>263657</v>
      </c>
      <c r="G40" s="10">
        <v>8039.17</v>
      </c>
      <c r="H40" s="10">
        <v>1.17</v>
      </c>
    </row>
    <row r="41" spans="2:8">
      <c r="B41" s="2" t="s">
        <v>2875</v>
      </c>
      <c r="C41" s="7" t="s">
        <v>29</v>
      </c>
      <c r="D41" s="2" t="s">
        <v>108</v>
      </c>
      <c r="E41" s="2" t="s">
        <v>114</v>
      </c>
      <c r="F41" s="10">
        <v>314205</v>
      </c>
      <c r="G41" s="10">
        <v>7863.29</v>
      </c>
      <c r="H41" s="10">
        <v>1.1399999999999999</v>
      </c>
    </row>
    <row r="42" spans="2:8">
      <c r="B42" s="2" t="s">
        <v>3205</v>
      </c>
      <c r="C42" s="7" t="s">
        <v>29</v>
      </c>
      <c r="D42" s="2" t="s">
        <v>105</v>
      </c>
      <c r="E42" s="2" t="s">
        <v>893</v>
      </c>
      <c r="F42" s="10">
        <v>998350</v>
      </c>
      <c r="G42" s="10">
        <v>7668.83</v>
      </c>
      <c r="H42" s="10">
        <v>1.1100000000000001</v>
      </c>
    </row>
    <row r="43" spans="2:8">
      <c r="B43" s="2" t="s">
        <v>3119</v>
      </c>
      <c r="C43" s="7" t="s">
        <v>29</v>
      </c>
      <c r="D43" s="2" t="s">
        <v>1213</v>
      </c>
      <c r="E43" s="2" t="s">
        <v>1406</v>
      </c>
      <c r="F43" s="10">
        <v>2378531</v>
      </c>
      <c r="G43" s="10">
        <v>7278.3</v>
      </c>
      <c r="H43" s="10">
        <v>1.06</v>
      </c>
    </row>
    <row r="44" spans="2:8">
      <c r="B44" s="2" t="s">
        <v>3123</v>
      </c>
      <c r="C44" s="7" t="s">
        <v>29</v>
      </c>
      <c r="D44" s="2" t="s">
        <v>1021</v>
      </c>
      <c r="E44" s="2" t="s">
        <v>1407</v>
      </c>
      <c r="F44" s="10">
        <v>430000</v>
      </c>
      <c r="G44" s="10">
        <v>6880</v>
      </c>
      <c r="H44" s="10">
        <v>1</v>
      </c>
    </row>
    <row r="45" spans="2:8">
      <c r="B45" s="2" t="s">
        <v>2896</v>
      </c>
      <c r="C45" s="7" t="s">
        <v>29</v>
      </c>
      <c r="D45" s="2" t="s">
        <v>85</v>
      </c>
      <c r="E45" s="2" t="s">
        <v>99</v>
      </c>
      <c r="F45" s="10">
        <v>1450000</v>
      </c>
      <c r="G45" s="10">
        <v>6693.2</v>
      </c>
      <c r="H45" s="10">
        <v>0.97</v>
      </c>
    </row>
    <row r="46" spans="2:8">
      <c r="B46" s="2" t="s">
        <v>1357</v>
      </c>
      <c r="C46" s="7" t="s">
        <v>29</v>
      </c>
      <c r="D46" s="2" t="s">
        <v>109</v>
      </c>
      <c r="E46" s="2" t="s">
        <v>1358</v>
      </c>
      <c r="F46" s="10">
        <v>260000</v>
      </c>
      <c r="G46" s="10">
        <v>6481.28</v>
      </c>
      <c r="H46" s="10">
        <v>0.94</v>
      </c>
    </row>
    <row r="47" spans="2:8">
      <c r="B47" s="2" t="s">
        <v>3391</v>
      </c>
      <c r="C47" s="7" t="s">
        <v>29</v>
      </c>
      <c r="D47" s="2" t="s">
        <v>874</v>
      </c>
      <c r="E47" s="2" t="s">
        <v>1143</v>
      </c>
      <c r="F47" s="10">
        <v>5203000</v>
      </c>
      <c r="G47" s="10">
        <v>6264.41</v>
      </c>
      <c r="H47" s="10">
        <v>0.91</v>
      </c>
    </row>
    <row r="48" spans="2:8">
      <c r="B48" s="2" t="s">
        <v>3168</v>
      </c>
      <c r="C48" s="7" t="s">
        <v>29</v>
      </c>
      <c r="D48" s="2" t="s">
        <v>123</v>
      </c>
      <c r="E48" s="2" t="s">
        <v>738</v>
      </c>
      <c r="F48" s="10">
        <v>56000</v>
      </c>
      <c r="G48" s="10">
        <v>6185.2</v>
      </c>
      <c r="H48" s="10">
        <v>0.9</v>
      </c>
    </row>
    <row r="49" spans="2:8">
      <c r="B49" s="2" t="s">
        <v>3094</v>
      </c>
      <c r="C49" s="7" t="s">
        <v>29</v>
      </c>
      <c r="D49" s="2" t="s">
        <v>724</v>
      </c>
      <c r="E49" s="2" t="s">
        <v>849</v>
      </c>
      <c r="F49" s="10">
        <v>2303000</v>
      </c>
      <c r="G49" s="10">
        <v>6116.77</v>
      </c>
      <c r="H49" s="10">
        <v>0.89</v>
      </c>
    </row>
    <row r="50" spans="2:8">
      <c r="B50" s="2" t="s">
        <v>3348</v>
      </c>
      <c r="C50" s="7" t="s">
        <v>29</v>
      </c>
      <c r="D50" s="2" t="s">
        <v>157</v>
      </c>
      <c r="E50" s="2" t="s">
        <v>158</v>
      </c>
      <c r="F50" s="10">
        <v>550215</v>
      </c>
      <c r="G50" s="10">
        <v>5502.7</v>
      </c>
      <c r="H50" s="10">
        <v>0.8</v>
      </c>
    </row>
    <row r="51" spans="2:8">
      <c r="B51" s="2" t="s">
        <v>3109</v>
      </c>
      <c r="C51" s="7" t="s">
        <v>29</v>
      </c>
      <c r="D51" s="2" t="s">
        <v>108</v>
      </c>
      <c r="E51" s="2" t="s">
        <v>712</v>
      </c>
      <c r="F51" s="10">
        <v>459518</v>
      </c>
      <c r="G51" s="10">
        <v>5445.29</v>
      </c>
      <c r="H51" s="10">
        <v>0.79</v>
      </c>
    </row>
    <row r="52" spans="2:8">
      <c r="B52" s="2" t="s">
        <v>3176</v>
      </c>
      <c r="C52" s="7" t="s">
        <v>29</v>
      </c>
      <c r="D52" s="2" t="s">
        <v>112</v>
      </c>
      <c r="E52" s="2" t="s">
        <v>1267</v>
      </c>
      <c r="F52" s="10">
        <v>6767182</v>
      </c>
      <c r="G52" s="10">
        <v>5260.81</v>
      </c>
      <c r="H52" s="10">
        <v>0.76</v>
      </c>
    </row>
    <row r="53" spans="2:8">
      <c r="B53" s="2" t="s">
        <v>3151</v>
      </c>
      <c r="C53" s="7" t="s">
        <v>29</v>
      </c>
      <c r="D53" s="2" t="s">
        <v>95</v>
      </c>
      <c r="E53" s="2" t="s">
        <v>2138</v>
      </c>
      <c r="F53" s="10">
        <v>1818000</v>
      </c>
      <c r="G53" s="10">
        <v>4806.79</v>
      </c>
      <c r="H53" s="10">
        <v>0.7</v>
      </c>
    </row>
    <row r="54" spans="2:8">
      <c r="B54" s="2" t="s">
        <v>3346</v>
      </c>
      <c r="C54" s="7" t="s">
        <v>29</v>
      </c>
      <c r="D54" s="2" t="s">
        <v>834</v>
      </c>
      <c r="E54" s="2" t="s">
        <v>878</v>
      </c>
      <c r="F54" s="10">
        <v>300000</v>
      </c>
      <c r="G54" s="10">
        <v>4742.3999999999996</v>
      </c>
      <c r="H54" s="10">
        <v>0.69</v>
      </c>
    </row>
    <row r="55" spans="2:8">
      <c r="B55" s="2" t="s">
        <v>3252</v>
      </c>
      <c r="C55" s="7" t="s">
        <v>29</v>
      </c>
      <c r="D55" s="2" t="s">
        <v>109</v>
      </c>
      <c r="E55" s="2" t="s">
        <v>737</v>
      </c>
      <c r="F55" s="10">
        <v>307844</v>
      </c>
      <c r="G55" s="10">
        <v>4162.05</v>
      </c>
      <c r="H55" s="10">
        <v>0.6</v>
      </c>
    </row>
    <row r="56" spans="2:8">
      <c r="B56" s="2" t="s">
        <v>3332</v>
      </c>
      <c r="C56" s="7" t="s">
        <v>29</v>
      </c>
      <c r="D56" s="2" t="s">
        <v>108</v>
      </c>
      <c r="E56" s="2" t="s">
        <v>1168</v>
      </c>
      <c r="F56" s="10">
        <v>40000</v>
      </c>
      <c r="G56" s="10">
        <v>3998</v>
      </c>
      <c r="H56" s="10">
        <v>0.57999999999999996</v>
      </c>
    </row>
    <row r="57" spans="2:8">
      <c r="B57" s="2" t="s">
        <v>2114</v>
      </c>
      <c r="C57" s="7" t="s">
        <v>29</v>
      </c>
      <c r="D57" s="2" t="s">
        <v>89</v>
      </c>
      <c r="E57" s="2" t="s">
        <v>2115</v>
      </c>
      <c r="F57" s="10">
        <v>212048</v>
      </c>
      <c r="G57" s="10">
        <v>3778.91</v>
      </c>
      <c r="H57" s="10">
        <v>0.55000000000000004</v>
      </c>
    </row>
    <row r="58" spans="2:8">
      <c r="B58" s="2" t="s">
        <v>3139</v>
      </c>
      <c r="C58" s="7" t="s">
        <v>29</v>
      </c>
      <c r="D58" s="2" t="s">
        <v>1213</v>
      </c>
      <c r="E58" s="2" t="s">
        <v>1408</v>
      </c>
      <c r="F58" s="10">
        <v>2378531</v>
      </c>
      <c r="G58" s="10">
        <v>3516.66</v>
      </c>
      <c r="H58" s="10">
        <v>0.51</v>
      </c>
    </row>
    <row r="59" spans="2:8">
      <c r="B59" s="2" t="s">
        <v>3375</v>
      </c>
      <c r="C59" s="7" t="s">
        <v>29</v>
      </c>
      <c r="D59" s="2" t="s">
        <v>97</v>
      </c>
      <c r="E59" s="2" t="s">
        <v>892</v>
      </c>
      <c r="F59" s="10">
        <v>888831</v>
      </c>
      <c r="G59" s="10">
        <v>3242.9</v>
      </c>
      <c r="H59" s="10">
        <v>0.47</v>
      </c>
    </row>
    <row r="60" spans="2:8">
      <c r="B60" s="2" t="s">
        <v>3261</v>
      </c>
      <c r="C60" s="7" t="s">
        <v>29</v>
      </c>
      <c r="D60" s="2" t="s">
        <v>109</v>
      </c>
      <c r="E60" s="2" t="s">
        <v>946</v>
      </c>
      <c r="F60" s="10">
        <v>62937</v>
      </c>
      <c r="G60" s="10">
        <v>3218.28</v>
      </c>
      <c r="H60" s="10">
        <v>0.47</v>
      </c>
    </row>
    <row r="61" spans="2:8">
      <c r="B61" s="2" t="s">
        <v>3249</v>
      </c>
      <c r="C61" s="7" t="s">
        <v>29</v>
      </c>
      <c r="D61" s="2" t="s">
        <v>109</v>
      </c>
      <c r="E61" s="2" t="s">
        <v>844</v>
      </c>
      <c r="F61" s="10">
        <v>27375</v>
      </c>
      <c r="G61" s="10">
        <v>2677.28</v>
      </c>
      <c r="H61" s="10">
        <v>0.39</v>
      </c>
    </row>
    <row r="62" spans="2:8">
      <c r="B62" s="2" t="s">
        <v>3157</v>
      </c>
      <c r="C62" s="7" t="s">
        <v>29</v>
      </c>
      <c r="D62" s="2" t="s">
        <v>1021</v>
      </c>
      <c r="E62" s="2" t="s">
        <v>1409</v>
      </c>
      <c r="F62" s="10">
        <v>2378531</v>
      </c>
      <c r="G62" s="10">
        <v>1539.86</v>
      </c>
      <c r="H62" s="10">
        <v>0.22</v>
      </c>
    </row>
    <row r="63" spans="2:8">
      <c r="B63" s="2" t="s">
        <v>3370</v>
      </c>
      <c r="C63" s="7" t="s">
        <v>29</v>
      </c>
      <c r="D63" s="2" t="s">
        <v>101</v>
      </c>
      <c r="E63" s="2" t="s">
        <v>879</v>
      </c>
      <c r="F63" s="10">
        <v>219900</v>
      </c>
      <c r="G63" s="10">
        <v>1085.6500000000001</v>
      </c>
      <c r="H63" s="10">
        <v>0.16</v>
      </c>
    </row>
    <row r="64" spans="2:8">
      <c r="B64" s="2" t="s">
        <v>3105</v>
      </c>
      <c r="C64" s="7" t="s">
        <v>29</v>
      </c>
      <c r="D64" s="2" t="s">
        <v>90</v>
      </c>
      <c r="E64" s="2" t="s">
        <v>1025</v>
      </c>
      <c r="F64" s="10">
        <v>22258</v>
      </c>
      <c r="G64" s="10">
        <v>487.41</v>
      </c>
      <c r="H64" s="10">
        <v>7.0000000000000007E-2</v>
      </c>
    </row>
    <row r="65" spans="2:8">
      <c r="B65" s="2" t="s">
        <v>3361</v>
      </c>
      <c r="C65" s="7" t="s">
        <v>29</v>
      </c>
      <c r="D65" s="2" t="s">
        <v>874</v>
      </c>
      <c r="E65" s="2" t="s">
        <v>1135</v>
      </c>
      <c r="F65" s="10">
        <v>230300</v>
      </c>
      <c r="G65" s="10">
        <v>384.99</v>
      </c>
      <c r="H65" s="10">
        <v>0.06</v>
      </c>
    </row>
    <row r="66" spans="2:8" ht="13">
      <c r="B66" s="4" t="s">
        <v>2700</v>
      </c>
    </row>
    <row r="67" spans="2:8">
      <c r="B67" s="2" t="s">
        <v>11</v>
      </c>
      <c r="C67" s="7" t="s">
        <v>11</v>
      </c>
      <c r="D67" s="2" t="s">
        <v>11</v>
      </c>
      <c r="E67" s="2" t="s">
        <v>11</v>
      </c>
      <c r="F67" s="10" t="s">
        <v>11</v>
      </c>
      <c r="G67" s="10" t="s">
        <v>11</v>
      </c>
      <c r="H67" s="10" t="s">
        <v>11</v>
      </c>
    </row>
    <row r="68" spans="2:8" ht="13">
      <c r="B68" s="4" t="s">
        <v>12</v>
      </c>
      <c r="C68" s="9"/>
      <c r="D68" s="4"/>
      <c r="E68" s="4"/>
      <c r="F68" s="12"/>
      <c r="G68" s="12">
        <f>SUM(G12:G67)</f>
        <v>653881.34000000043</v>
      </c>
      <c r="H68" s="12">
        <f>SUM(H12:H67)</f>
        <v>94.88</v>
      </c>
    </row>
    <row r="69" spans="2:8" ht="13">
      <c r="B69" s="5" t="s">
        <v>1</v>
      </c>
      <c r="C69" s="8" t="s">
        <v>2</v>
      </c>
      <c r="D69" s="5" t="s">
        <v>14</v>
      </c>
      <c r="E69" s="5" t="s">
        <v>4</v>
      </c>
      <c r="F69" s="11" t="s">
        <v>5</v>
      </c>
      <c r="G69" s="11" t="s">
        <v>6</v>
      </c>
      <c r="H69" s="11" t="s">
        <v>7</v>
      </c>
    </row>
    <row r="70" spans="2:8" ht="13">
      <c r="B70" s="4" t="s">
        <v>15</v>
      </c>
    </row>
    <row r="71" spans="2:8" ht="13">
      <c r="B71" s="4" t="s">
        <v>10</v>
      </c>
    </row>
    <row r="72" spans="2:8" ht="13">
      <c r="B72" s="4" t="s">
        <v>16</v>
      </c>
    </row>
    <row r="73" spans="2:8">
      <c r="B73" s="2" t="s">
        <v>11</v>
      </c>
      <c r="C73" s="7" t="s">
        <v>11</v>
      </c>
      <c r="D73" s="2" t="s">
        <v>11</v>
      </c>
      <c r="E73" s="2" t="s">
        <v>11</v>
      </c>
      <c r="F73" s="10" t="s">
        <v>11</v>
      </c>
      <c r="G73" s="10" t="s">
        <v>11</v>
      </c>
      <c r="H73" s="10" t="s">
        <v>11</v>
      </c>
    </row>
    <row r="74" spans="2:8" ht="13">
      <c r="B74" s="4" t="s">
        <v>20</v>
      </c>
      <c r="C74" s="9"/>
      <c r="D74" s="4"/>
      <c r="E74" s="4"/>
      <c r="F74" s="12"/>
      <c r="G74" s="12">
        <f>SUM(G69:G73)</f>
        <v>0</v>
      </c>
      <c r="H74" s="12">
        <f>SUM(H69:H73)</f>
        <v>0</v>
      </c>
    </row>
    <row r="75" spans="2:8" ht="13">
      <c r="B75" s="4" t="s">
        <v>21</v>
      </c>
    </row>
    <row r="76" spans="2:8">
      <c r="B76" s="2" t="s">
        <v>11</v>
      </c>
      <c r="C76" s="7" t="s">
        <v>11</v>
      </c>
      <c r="D76" s="2" t="s">
        <v>11</v>
      </c>
      <c r="E76" s="2" t="s">
        <v>11</v>
      </c>
      <c r="F76" s="10" t="s">
        <v>11</v>
      </c>
      <c r="G76" s="10" t="s">
        <v>11</v>
      </c>
      <c r="H76" s="10" t="s">
        <v>11</v>
      </c>
    </row>
    <row r="77" spans="2:8" ht="13">
      <c r="B77" s="4" t="s">
        <v>23</v>
      </c>
      <c r="C77" s="9"/>
      <c r="D77" s="4"/>
      <c r="E77" s="4"/>
      <c r="F77" s="12"/>
      <c r="G77" s="12">
        <f>SUM(G75:G76)</f>
        <v>0</v>
      </c>
      <c r="H77" s="12">
        <f>SUM(H75:H76)</f>
        <v>0</v>
      </c>
    </row>
    <row r="78" spans="2:8" ht="13">
      <c r="B78" s="4" t="s">
        <v>24</v>
      </c>
    </row>
    <row r="79" spans="2:8">
      <c r="B79" s="2" t="s">
        <v>11</v>
      </c>
      <c r="C79" s="7" t="s">
        <v>11</v>
      </c>
      <c r="D79" s="2" t="s">
        <v>11</v>
      </c>
      <c r="E79" s="2" t="s">
        <v>11</v>
      </c>
      <c r="F79" s="10" t="s">
        <v>11</v>
      </c>
      <c r="G79" s="10" t="s">
        <v>11</v>
      </c>
      <c r="H79" s="10" t="s">
        <v>11</v>
      </c>
    </row>
    <row r="80" spans="2:8" ht="13">
      <c r="B80" s="4" t="s">
        <v>25</v>
      </c>
      <c r="C80" s="9"/>
      <c r="D80" s="4"/>
      <c r="E80" s="4"/>
      <c r="F80" s="12"/>
      <c r="G80" s="12">
        <f>SUM(G78:G79)</f>
        <v>0</v>
      </c>
      <c r="H80" s="12">
        <f>SUM(H78:H79)</f>
        <v>0</v>
      </c>
    </row>
    <row r="81" spans="2:8" ht="13">
      <c r="B81" s="4" t="s">
        <v>340</v>
      </c>
    </row>
    <row r="82" spans="2:8">
      <c r="B82" s="2" t="s">
        <v>11</v>
      </c>
      <c r="C82" s="7" t="s">
        <v>11</v>
      </c>
      <c r="D82" s="2" t="s">
        <v>11</v>
      </c>
      <c r="E82" s="2" t="s">
        <v>11</v>
      </c>
      <c r="F82" s="10" t="s">
        <v>11</v>
      </c>
      <c r="G82" s="10" t="s">
        <v>11</v>
      </c>
      <c r="H82" s="10" t="s">
        <v>11</v>
      </c>
    </row>
    <row r="83" spans="2:8" ht="13">
      <c r="B83" s="4" t="s">
        <v>126</v>
      </c>
      <c r="C83" s="9"/>
      <c r="D83" s="4"/>
      <c r="E83" s="4"/>
      <c r="F83" s="12"/>
      <c r="G83" s="12">
        <f>SUM(G81:G82)</f>
        <v>0</v>
      </c>
      <c r="H83" s="12">
        <f>SUM(H81:H82)</f>
        <v>0</v>
      </c>
    </row>
    <row r="84" spans="2:8" ht="13">
      <c r="B84" s="4" t="s">
        <v>26</v>
      </c>
    </row>
    <row r="85" spans="2:8">
      <c r="B85" s="2" t="s">
        <v>11</v>
      </c>
      <c r="C85" s="7" t="s">
        <v>11</v>
      </c>
      <c r="D85" s="2" t="s">
        <v>11</v>
      </c>
      <c r="E85" s="2" t="s">
        <v>11</v>
      </c>
      <c r="F85" s="10" t="s">
        <v>11</v>
      </c>
      <c r="G85" s="10" t="s">
        <v>11</v>
      </c>
      <c r="H85" s="10" t="s">
        <v>11</v>
      </c>
    </row>
    <row r="86" spans="2:8" ht="13">
      <c r="B86" s="4" t="s">
        <v>125</v>
      </c>
      <c r="C86" s="9"/>
      <c r="D86" s="4"/>
      <c r="E86" s="4"/>
      <c r="F86" s="12"/>
      <c r="G86" s="12">
        <f>SUM(G84:G85)</f>
        <v>0</v>
      </c>
      <c r="H86" s="12">
        <f>SUM(H84:H85)</f>
        <v>0</v>
      </c>
    </row>
    <row r="87" spans="2:8" ht="13">
      <c r="B87" s="4" t="s">
        <v>27</v>
      </c>
    </row>
    <row r="88" spans="2:8">
      <c r="B88" s="2" t="s">
        <v>11</v>
      </c>
      <c r="C88" s="7" t="s">
        <v>11</v>
      </c>
      <c r="D88" s="2" t="s">
        <v>11</v>
      </c>
      <c r="E88" s="2" t="s">
        <v>11</v>
      </c>
      <c r="F88" s="10" t="s">
        <v>11</v>
      </c>
      <c r="G88" s="10" t="s">
        <v>11</v>
      </c>
      <c r="H88" s="10" t="s">
        <v>11</v>
      </c>
    </row>
    <row r="89" spans="2:8" ht="13">
      <c r="B89" s="4" t="s">
        <v>28</v>
      </c>
      <c r="C89" s="9"/>
      <c r="D89" s="4"/>
      <c r="E89" s="4"/>
      <c r="F89" s="12"/>
      <c r="G89" s="12">
        <f>SUM(G87:G88)</f>
        <v>0</v>
      </c>
      <c r="H89" s="12">
        <f>SUM(H87:H88)</f>
        <v>0</v>
      </c>
    </row>
    <row r="90" spans="2:8" ht="13">
      <c r="B90" s="4" t="s">
        <v>128</v>
      </c>
    </row>
    <row r="91" spans="2:8">
      <c r="B91" s="2" t="s">
        <v>11</v>
      </c>
      <c r="C91" s="7" t="s">
        <v>11</v>
      </c>
      <c r="D91" s="2" t="s">
        <v>11</v>
      </c>
      <c r="E91" s="2" t="s">
        <v>11</v>
      </c>
      <c r="F91" s="10" t="s">
        <v>11</v>
      </c>
      <c r="G91" s="10" t="s">
        <v>11</v>
      </c>
      <c r="H91" s="10" t="s">
        <v>11</v>
      </c>
    </row>
    <row r="92" spans="2:8" ht="13">
      <c r="B92" s="4" t="s">
        <v>30</v>
      </c>
      <c r="C92" s="9"/>
      <c r="D92" s="4"/>
      <c r="E92" s="4"/>
      <c r="F92" s="12"/>
      <c r="G92" s="12">
        <f>SUM(G90:G91)</f>
        <v>0</v>
      </c>
      <c r="H92" s="12">
        <f>SUM(H90:H91)</f>
        <v>0</v>
      </c>
    </row>
    <row r="93" spans="2:8" ht="13">
      <c r="B93" s="4" t="s">
        <v>129</v>
      </c>
    </row>
    <row r="94" spans="2:8">
      <c r="B94" s="2" t="s">
        <v>11</v>
      </c>
      <c r="C94" s="7" t="s">
        <v>11</v>
      </c>
      <c r="D94" s="2" t="s">
        <v>11</v>
      </c>
      <c r="E94" s="2" t="s">
        <v>11</v>
      </c>
      <c r="F94" s="10" t="s">
        <v>11</v>
      </c>
      <c r="G94" s="10" t="s">
        <v>11</v>
      </c>
      <c r="H94" s="10" t="s">
        <v>11</v>
      </c>
    </row>
    <row r="95" spans="2:8" ht="13">
      <c r="B95" s="4" t="s">
        <v>31</v>
      </c>
      <c r="C95" s="9"/>
      <c r="D95" s="4"/>
      <c r="E95" s="4"/>
      <c r="F95" s="12"/>
      <c r="G95" s="12">
        <f>SUM(G93:G94)</f>
        <v>0</v>
      </c>
      <c r="H95" s="12">
        <f>SUM(H93:H94)</f>
        <v>0</v>
      </c>
    </row>
    <row r="96" spans="2:8" ht="13">
      <c r="B96" s="4" t="s">
        <v>130</v>
      </c>
    </row>
    <row r="97" spans="2:8">
      <c r="B97" s="2" t="s">
        <v>11</v>
      </c>
      <c r="C97" s="7" t="s">
        <v>11</v>
      </c>
      <c r="D97" s="2" t="s">
        <v>11</v>
      </c>
      <c r="E97" s="2" t="s">
        <v>11</v>
      </c>
      <c r="F97" s="10" t="s">
        <v>11</v>
      </c>
      <c r="G97" s="10" t="s">
        <v>11</v>
      </c>
      <c r="H97" s="10" t="s">
        <v>11</v>
      </c>
    </row>
    <row r="98" spans="2:8" ht="13">
      <c r="B98" s="4" t="s">
        <v>124</v>
      </c>
      <c r="C98" s="9"/>
      <c r="D98" s="4"/>
      <c r="E98" s="4"/>
      <c r="F98" s="12"/>
      <c r="G98" s="12">
        <f>SUM(G96:G97)</f>
        <v>0</v>
      </c>
      <c r="H98" s="12">
        <f>SUM(H96:H97)</f>
        <v>0</v>
      </c>
    </row>
    <row r="99" spans="2:8" ht="13">
      <c r="B99" s="4" t="s">
        <v>131</v>
      </c>
    </row>
    <row r="100" spans="2:8">
      <c r="B100" s="2" t="s">
        <v>11</v>
      </c>
      <c r="C100" s="7" t="s">
        <v>11</v>
      </c>
      <c r="D100" s="2" t="s">
        <v>11</v>
      </c>
      <c r="E100" s="2" t="s">
        <v>11</v>
      </c>
      <c r="F100" s="10" t="s">
        <v>11</v>
      </c>
      <c r="G100" s="10" t="s">
        <v>11</v>
      </c>
      <c r="H100" s="10" t="s">
        <v>11</v>
      </c>
    </row>
    <row r="101" spans="2:8" ht="13">
      <c r="B101" s="4" t="s">
        <v>13</v>
      </c>
      <c r="C101" s="9"/>
      <c r="D101" s="4"/>
      <c r="E101" s="4"/>
      <c r="F101" s="12"/>
      <c r="G101" s="12">
        <f>SUM(G99:G100)</f>
        <v>0</v>
      </c>
      <c r="H101" s="12">
        <f>SUM(H99:H100)</f>
        <v>0</v>
      </c>
    </row>
    <row r="102" spans="2:8" ht="13">
      <c r="B102" s="4" t="s">
        <v>458</v>
      </c>
      <c r="C102" s="9"/>
      <c r="D102" s="4"/>
      <c r="E102" s="4"/>
      <c r="F102" s="12"/>
      <c r="G102" s="12">
        <v>2351.4</v>
      </c>
      <c r="H102" s="12">
        <v>0.34</v>
      </c>
    </row>
    <row r="103" spans="2:8" ht="13">
      <c r="B103" s="4" t="s">
        <v>459</v>
      </c>
      <c r="C103" s="9"/>
      <c r="D103" s="4"/>
      <c r="E103" s="4"/>
      <c r="F103" s="12"/>
      <c r="G103" s="12">
        <v>22364.03</v>
      </c>
      <c r="H103" s="12">
        <v>3.25</v>
      </c>
    </row>
    <row r="104" spans="2:8" ht="13">
      <c r="B104" s="4" t="s">
        <v>32</v>
      </c>
      <c r="C104" s="9"/>
      <c r="D104" s="4"/>
      <c r="E104" s="4"/>
      <c r="F104" s="12"/>
      <c r="G104" s="12">
        <v>678596.77</v>
      </c>
      <c r="H104" s="12">
        <v>98.47</v>
      </c>
    </row>
    <row r="105" spans="2:8" ht="13">
      <c r="B105" s="4" t="s">
        <v>33</v>
      </c>
      <c r="C105" s="9"/>
      <c r="D105" s="4"/>
      <c r="E105" s="4"/>
      <c r="F105" s="12"/>
      <c r="G105" s="12">
        <v>10548.744617990038</v>
      </c>
      <c r="H105" s="12">
        <v>1.5300000000000011</v>
      </c>
    </row>
    <row r="106" spans="2:8" ht="13">
      <c r="B106" s="4" t="s">
        <v>34</v>
      </c>
      <c r="C106" s="9"/>
      <c r="D106" s="4"/>
      <c r="E106" s="4"/>
      <c r="F106" s="12"/>
      <c r="G106" s="12">
        <v>689145.51461799</v>
      </c>
      <c r="H106" s="12">
        <v>100</v>
      </c>
    </row>
    <row r="107" spans="2:8">
      <c r="B107" s="2" t="s">
        <v>35</v>
      </c>
    </row>
    <row r="108" spans="2:8" ht="13">
      <c r="B108" s="4" t="s">
        <v>36</v>
      </c>
    </row>
    <row r="109" spans="2:8" ht="13">
      <c r="B109" s="4" t="s">
        <v>37</v>
      </c>
      <c r="C109" s="7" t="s">
        <v>1793</v>
      </c>
    </row>
    <row r="110" spans="2:8" ht="13">
      <c r="B110" s="4" t="s">
        <v>40</v>
      </c>
      <c r="C110" s="7" t="s">
        <v>39</v>
      </c>
    </row>
    <row r="111" spans="2:8" ht="13">
      <c r="B111" s="4" t="s">
        <v>699</v>
      </c>
      <c r="C111" s="7" t="s">
        <v>39</v>
      </c>
    </row>
    <row r="112" spans="2:8" ht="13">
      <c r="B112" s="4" t="s">
        <v>41</v>
      </c>
      <c r="C112" s="7" t="s">
        <v>42</v>
      </c>
    </row>
    <row r="113" spans="2:3" ht="13">
      <c r="B113" s="4" t="s">
        <v>2279</v>
      </c>
      <c r="C113" s="9"/>
    </row>
    <row r="114" spans="2:3" ht="13">
      <c r="B114" s="4" t="s">
        <v>2280</v>
      </c>
      <c r="C114" s="9"/>
    </row>
    <row r="115" spans="2:3" ht="13">
      <c r="B115" s="4" t="s">
        <v>2281</v>
      </c>
      <c r="C115" s="9"/>
    </row>
    <row r="116" spans="2:3" ht="13">
      <c r="B116" s="4" t="s">
        <v>2282</v>
      </c>
      <c r="C116" s="9"/>
    </row>
    <row r="117" spans="2:3" ht="13">
      <c r="B117" s="4" t="s">
        <v>2283</v>
      </c>
      <c r="C117" s="9"/>
    </row>
    <row r="118" spans="2:3" ht="13">
      <c r="B118" s="4" t="s">
        <v>2284</v>
      </c>
      <c r="C118" s="9"/>
    </row>
    <row r="119" spans="2:3" ht="13">
      <c r="B119" s="4" t="s">
        <v>2285</v>
      </c>
      <c r="C119" s="9"/>
    </row>
    <row r="120" spans="2:3" ht="13">
      <c r="B120" s="4" t="s">
        <v>2286</v>
      </c>
      <c r="C120" s="9"/>
    </row>
    <row r="121" spans="2:3" ht="13">
      <c r="B121" s="4" t="s">
        <v>1472</v>
      </c>
      <c r="C121" s="9"/>
    </row>
    <row r="122" spans="2:3">
      <c r="B122" s="2" t="s">
        <v>43</v>
      </c>
    </row>
    <row r="123" spans="2:3">
      <c r="B123" s="2" t="s">
        <v>807</v>
      </c>
    </row>
    <row r="126" spans="2:3" ht="14.5">
      <c r="B126" s="71" t="s">
        <v>2074</v>
      </c>
      <c r="C126" s="72"/>
    </row>
    <row r="127" spans="2:3" ht="14.5">
      <c r="B127" s="71" t="s">
        <v>808</v>
      </c>
      <c r="C127" s="73" t="s">
        <v>809</v>
      </c>
    </row>
    <row r="128" spans="2:3" ht="14.5">
      <c r="B128" s="16" t="s">
        <v>810</v>
      </c>
      <c r="C128" s="17" t="s">
        <v>811</v>
      </c>
    </row>
    <row r="129" spans="2:7" ht="14.5">
      <c r="B129" s="16" t="s">
        <v>812</v>
      </c>
      <c r="C129" s="17" t="s">
        <v>811</v>
      </c>
    </row>
    <row r="130" spans="2:7" ht="14.5">
      <c r="B130" s="16" t="s">
        <v>813</v>
      </c>
      <c r="C130" s="17" t="s">
        <v>811</v>
      </c>
    </row>
    <row r="131" spans="2:7" ht="14.5">
      <c r="B131" s="16" t="s">
        <v>814</v>
      </c>
      <c r="C131" s="17" t="s">
        <v>811</v>
      </c>
    </row>
    <row r="132" spans="2:7" ht="14.5">
      <c r="B132" s="16" t="s">
        <v>815</v>
      </c>
      <c r="C132" s="17" t="s">
        <v>811</v>
      </c>
    </row>
    <row r="133" spans="2:7" ht="14.5">
      <c r="B133" s="16" t="s">
        <v>816</v>
      </c>
      <c r="C133" s="17" t="s">
        <v>811</v>
      </c>
    </row>
    <row r="134" spans="2:7" ht="14.5">
      <c r="B134" s="71" t="s">
        <v>817</v>
      </c>
      <c r="C134" s="72" t="s">
        <v>811</v>
      </c>
    </row>
    <row r="136" spans="2:7" ht="14.5">
      <c r="B136" s="16" t="s">
        <v>52</v>
      </c>
      <c r="C136" s="17"/>
      <c r="D136" s="16"/>
    </row>
    <row r="137" spans="2:7" ht="29">
      <c r="B137" s="20" t="s">
        <v>53</v>
      </c>
      <c r="C137" s="18" t="s">
        <v>54</v>
      </c>
      <c r="D137" s="20" t="s">
        <v>55</v>
      </c>
    </row>
    <row r="138" spans="2:7" ht="14.5">
      <c r="B138" s="16" t="s">
        <v>39</v>
      </c>
      <c r="C138" s="17" t="s">
        <v>39</v>
      </c>
      <c r="D138" s="16" t="s">
        <v>39</v>
      </c>
    </row>
    <row r="140" spans="2:7" ht="13">
      <c r="B140" s="24" t="s">
        <v>56</v>
      </c>
      <c r="C140" s="25">
        <v>46326</v>
      </c>
      <c r="D140" s="14"/>
      <c r="E140" s="13"/>
      <c r="F140" s="30"/>
    </row>
    <row r="141" spans="2:7" ht="13">
      <c r="B141" s="24" t="s">
        <v>57</v>
      </c>
      <c r="C141" s="26" t="s">
        <v>58</v>
      </c>
      <c r="D141" s="24" t="s">
        <v>59</v>
      </c>
      <c r="E141" s="27" t="s">
        <v>60</v>
      </c>
      <c r="F141" s="29" t="s">
        <v>61</v>
      </c>
      <c r="G141" s="12"/>
    </row>
    <row r="142" spans="2:7">
      <c r="B142" s="22" t="s">
        <v>39</v>
      </c>
      <c r="C142" s="23" t="s">
        <v>39</v>
      </c>
      <c r="D142" s="22" t="s">
        <v>39</v>
      </c>
      <c r="E142" s="19" t="s">
        <v>39</v>
      </c>
      <c r="F142" s="28" t="s">
        <v>39</v>
      </c>
    </row>
    <row r="145" spans="2:4" ht="13">
      <c r="B145" s="4" t="s">
        <v>62</v>
      </c>
    </row>
    <row r="146" spans="2:4" ht="13">
      <c r="B146" s="4"/>
    </row>
    <row r="147" spans="2:4" ht="13">
      <c r="B147" s="4" t="s">
        <v>1810</v>
      </c>
    </row>
    <row r="148" spans="2:4" ht="13">
      <c r="B148" s="24" t="s">
        <v>63</v>
      </c>
      <c r="C148" s="26" t="s">
        <v>64</v>
      </c>
      <c r="D148" s="4"/>
    </row>
    <row r="149" spans="2:4">
      <c r="B149" s="14" t="s">
        <v>39</v>
      </c>
      <c r="C149" s="15" t="s">
        <v>39</v>
      </c>
    </row>
    <row r="151" spans="2:4" ht="13">
      <c r="B151" s="24" t="s">
        <v>65</v>
      </c>
      <c r="C151" s="26" t="s">
        <v>64</v>
      </c>
    </row>
    <row r="152" spans="2:4">
      <c r="B152" s="14" t="s">
        <v>39</v>
      </c>
      <c r="C152" s="15" t="s">
        <v>39</v>
      </c>
    </row>
    <row r="154" spans="2:4" ht="13">
      <c r="B154" s="24" t="s">
        <v>66</v>
      </c>
      <c r="C154" s="26" t="s">
        <v>67</v>
      </c>
    </row>
    <row r="155" spans="2:4">
      <c r="B155" s="14" t="s">
        <v>39</v>
      </c>
      <c r="C155" s="15" t="s">
        <v>39</v>
      </c>
    </row>
    <row r="157" spans="2:4" ht="13">
      <c r="B157" s="27" t="s">
        <v>68</v>
      </c>
      <c r="C157" s="26" t="s">
        <v>67</v>
      </c>
    </row>
    <row r="158" spans="2:4">
      <c r="B158" s="13" t="s">
        <v>39</v>
      </c>
      <c r="C158" s="15" t="s">
        <v>39</v>
      </c>
    </row>
    <row r="160" spans="2:4" ht="13">
      <c r="B160" s="24" t="s">
        <v>69</v>
      </c>
      <c r="C160" s="26" t="s">
        <v>39</v>
      </c>
    </row>
    <row r="162" spans="2:7" ht="13">
      <c r="B162" s="24" t="s">
        <v>70</v>
      </c>
      <c r="C162" s="25">
        <v>46326</v>
      </c>
      <c r="D162" s="14"/>
      <c r="E162" s="13"/>
      <c r="F162" s="30"/>
    </row>
    <row r="163" spans="2:7" ht="13">
      <c r="B163" s="24" t="s">
        <v>57</v>
      </c>
      <c r="C163" s="26" t="s">
        <v>58</v>
      </c>
      <c r="D163" s="24" t="s">
        <v>59</v>
      </c>
      <c r="E163" s="27" t="s">
        <v>60</v>
      </c>
      <c r="F163" s="29" t="s">
        <v>61</v>
      </c>
      <c r="G163" s="12"/>
    </row>
    <row r="164" spans="2:7">
      <c r="B164" s="22" t="s">
        <v>39</v>
      </c>
      <c r="C164" s="23" t="s">
        <v>39</v>
      </c>
      <c r="D164" s="22" t="s">
        <v>39</v>
      </c>
      <c r="E164" s="19" t="s">
        <v>39</v>
      </c>
      <c r="F164" s="28" t="s">
        <v>39</v>
      </c>
    </row>
    <row r="165" spans="2:7" ht="13">
      <c r="B165" s="4" t="s">
        <v>62</v>
      </c>
    </row>
    <row r="166" spans="2:7" ht="13">
      <c r="B166" s="4"/>
    </row>
    <row r="167" spans="2:7" ht="13">
      <c r="B167" s="4" t="s">
        <v>1810</v>
      </c>
    </row>
    <row r="168" spans="2:7" ht="13">
      <c r="B168" s="24" t="s">
        <v>63</v>
      </c>
      <c r="C168" s="26" t="s">
        <v>64</v>
      </c>
      <c r="D168" s="4"/>
    </row>
    <row r="169" spans="2:7">
      <c r="B169" s="14" t="s">
        <v>39</v>
      </c>
      <c r="C169" s="15" t="s">
        <v>39</v>
      </c>
    </row>
    <row r="171" spans="2:7" ht="13">
      <c r="B171" s="24" t="s">
        <v>65</v>
      </c>
      <c r="C171" s="26" t="s">
        <v>64</v>
      </c>
    </row>
    <row r="172" spans="2:7">
      <c r="B172" s="14" t="s">
        <v>39</v>
      </c>
      <c r="C172" s="15" t="s">
        <v>39</v>
      </c>
    </row>
    <row r="174" spans="2:7" ht="13">
      <c r="B174" s="24" t="s">
        <v>66</v>
      </c>
      <c r="C174" s="26" t="s">
        <v>67</v>
      </c>
    </row>
    <row r="175" spans="2:7">
      <c r="B175" s="14" t="s">
        <v>39</v>
      </c>
      <c r="C175" s="15" t="s">
        <v>39</v>
      </c>
    </row>
    <row r="177" spans="2:80" ht="13">
      <c r="B177" s="27" t="s">
        <v>68</v>
      </c>
      <c r="C177" s="26" t="s">
        <v>67</v>
      </c>
    </row>
    <row r="178" spans="2:80">
      <c r="B178" s="13" t="s">
        <v>39</v>
      </c>
      <c r="C178" s="15" t="s">
        <v>39</v>
      </c>
    </row>
    <row r="180" spans="2:80" ht="13">
      <c r="B180" s="24" t="s">
        <v>69</v>
      </c>
      <c r="C180" s="26" t="s">
        <v>39</v>
      </c>
    </row>
    <row r="183" spans="2:80" ht="13">
      <c r="B183" s="4" t="s">
        <v>1811</v>
      </c>
    </row>
    <row r="185" spans="2:80" ht="13">
      <c r="B185" s="24" t="s">
        <v>57</v>
      </c>
      <c r="C185" s="26" t="s">
        <v>71</v>
      </c>
      <c r="D185" s="24" t="s">
        <v>72</v>
      </c>
      <c r="E185" s="24" t="s">
        <v>73</v>
      </c>
      <c r="F185" s="12"/>
    </row>
    <row r="186" spans="2:80">
      <c r="B186" s="14" t="s">
        <v>39</v>
      </c>
      <c r="C186" s="15" t="s">
        <v>39</v>
      </c>
      <c r="D186" s="14" t="s">
        <v>39</v>
      </c>
      <c r="E186" s="14" t="s">
        <v>39</v>
      </c>
    </row>
    <row r="189" spans="2:80" ht="13">
      <c r="B189" s="4" t="s">
        <v>74</v>
      </c>
      <c r="C189" s="9" t="s">
        <v>39</v>
      </c>
      <c r="D189" s="4"/>
      <c r="E189" s="4"/>
      <c r="F189" s="12"/>
      <c r="G189" s="12"/>
      <c r="H189" s="12"/>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row>
    <row r="191" spans="2:80" ht="13">
      <c r="B191" s="4" t="s">
        <v>1812</v>
      </c>
    </row>
    <row r="193" spans="2:7" ht="13">
      <c r="B193" s="24" t="s">
        <v>75</v>
      </c>
      <c r="C193" s="26" t="s">
        <v>64</v>
      </c>
      <c r="D193" s="4"/>
    </row>
    <row r="194" spans="2:7">
      <c r="B194" s="14" t="s">
        <v>39</v>
      </c>
      <c r="C194" s="15" t="s">
        <v>39</v>
      </c>
    </row>
    <row r="197" spans="2:7" ht="13">
      <c r="B197" s="24" t="s">
        <v>76</v>
      </c>
      <c r="C197" s="26" t="s">
        <v>77</v>
      </c>
      <c r="D197" s="4"/>
    </row>
    <row r="198" spans="2:7">
      <c r="B198" s="14" t="s">
        <v>39</v>
      </c>
      <c r="C198" s="15" t="s">
        <v>39</v>
      </c>
    </row>
    <row r="201" spans="2:7" ht="13">
      <c r="B201" s="4" t="s">
        <v>78</v>
      </c>
    </row>
    <row r="204" spans="2:7" ht="13">
      <c r="B204" s="4" t="s">
        <v>1813</v>
      </c>
    </row>
    <row r="206" spans="2:7" ht="13">
      <c r="B206" s="24" t="s">
        <v>57</v>
      </c>
      <c r="C206" s="26" t="s">
        <v>79</v>
      </c>
      <c r="D206" s="24" t="s">
        <v>71</v>
      </c>
      <c r="E206" s="24" t="s">
        <v>72</v>
      </c>
      <c r="F206" s="29" t="s">
        <v>73</v>
      </c>
      <c r="G206" s="12"/>
    </row>
    <row r="207" spans="2:7">
      <c r="B207" s="14" t="s">
        <v>39</v>
      </c>
      <c r="C207" s="15" t="s">
        <v>39</v>
      </c>
      <c r="D207" s="14" t="s">
        <v>39</v>
      </c>
      <c r="E207" s="14" t="s">
        <v>39</v>
      </c>
      <c r="F207" s="21" t="s">
        <v>39</v>
      </c>
    </row>
    <row r="210" spans="2:80" ht="13">
      <c r="B210" s="4" t="s">
        <v>74</v>
      </c>
      <c r="C210" s="9" t="s">
        <v>39</v>
      </c>
      <c r="D210" s="4"/>
      <c r="E210" s="4"/>
      <c r="F210" s="12"/>
      <c r="G210" s="12"/>
      <c r="H210" s="12"/>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row>
    <row r="212" spans="2:80" ht="13">
      <c r="B212" s="4" t="s">
        <v>1812</v>
      </c>
    </row>
    <row r="214" spans="2:80" ht="13">
      <c r="B214" s="24" t="s">
        <v>75</v>
      </c>
      <c r="C214" s="26" t="s">
        <v>64</v>
      </c>
      <c r="D214" s="4"/>
    </row>
    <row r="215" spans="2:80">
      <c r="B215" s="14" t="s">
        <v>39</v>
      </c>
      <c r="C215" s="15" t="s">
        <v>39</v>
      </c>
    </row>
    <row r="218" spans="2:80" ht="13">
      <c r="B218" s="24" t="s">
        <v>76</v>
      </c>
      <c r="C218" s="26" t="s">
        <v>77</v>
      </c>
      <c r="D218" s="4"/>
    </row>
    <row r="219" spans="2:80">
      <c r="B219" s="14" t="s">
        <v>39</v>
      </c>
      <c r="C219" s="15" t="s">
        <v>39</v>
      </c>
    </row>
    <row r="222" spans="2:80" ht="13">
      <c r="B222" s="4" t="s">
        <v>78</v>
      </c>
    </row>
    <row r="225" spans="2:7" ht="13">
      <c r="B225" s="4" t="s">
        <v>1814</v>
      </c>
    </row>
    <row r="226" spans="2:7" ht="13">
      <c r="B226" s="24" t="s">
        <v>57</v>
      </c>
      <c r="C226" s="26" t="s">
        <v>80</v>
      </c>
      <c r="D226" s="24" t="s">
        <v>81</v>
      </c>
      <c r="E226" s="24" t="s">
        <v>82</v>
      </c>
      <c r="F226" s="29" t="s">
        <v>83</v>
      </c>
      <c r="G226" s="12"/>
    </row>
    <row r="227" spans="2:7">
      <c r="B227" s="14" t="s">
        <v>39</v>
      </c>
      <c r="C227" s="15" t="s">
        <v>39</v>
      </c>
      <c r="D227" s="14" t="s">
        <v>39</v>
      </c>
      <c r="E227" s="14" t="s">
        <v>39</v>
      </c>
      <c r="F227" s="21" t="s">
        <v>39</v>
      </c>
    </row>
    <row r="228" spans="2:7">
      <c r="B228" s="2" t="s">
        <v>127</v>
      </c>
    </row>
  </sheetData>
  <mergeCells count="3">
    <mergeCell ref="B1:E1"/>
    <mergeCell ref="C3:C7"/>
    <mergeCell ref="D3:D7"/>
  </mergeCells>
  <hyperlinks>
    <hyperlink ref="A1" location="Index!A1" display="Index" xr:uid="{8BAAC1AA-9A45-4D30-BB71-31E9E0B8DE8C}"/>
  </hyperlinks>
  <pageMargins left="0.7" right="0.7" top="0.75" bottom="0.75" header="0.3" footer="0.3"/>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DE29D-42F9-48A4-9044-EB5A85C792D0}">
  <sheetPr codeName="Sheet36"/>
  <dimension ref="A1:CB229"/>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1368</v>
      </c>
      <c r="C1" s="255"/>
      <c r="D1" s="255"/>
      <c r="E1" s="255"/>
    </row>
    <row r="3" spans="1:9" ht="14.5">
      <c r="B3" s="68" t="s">
        <v>1369</v>
      </c>
      <c r="C3" s="256"/>
      <c r="D3" s="257"/>
      <c r="E3" s="1"/>
    </row>
    <row r="4" spans="1:9" ht="14.5">
      <c r="B4" s="69" t="s">
        <v>1370</v>
      </c>
      <c r="C4" s="256"/>
      <c r="D4" s="257"/>
      <c r="E4" s="1"/>
    </row>
    <row r="5" spans="1:9" ht="14.5">
      <c r="B5" s="69" t="s">
        <v>135</v>
      </c>
      <c r="C5" s="256"/>
      <c r="D5" s="257"/>
      <c r="E5" s="1"/>
    </row>
    <row r="6" spans="1:9" ht="14.5">
      <c r="B6" s="74" t="s">
        <v>703</v>
      </c>
      <c r="C6" s="256"/>
      <c r="D6" s="257"/>
      <c r="E6" s="1"/>
    </row>
    <row r="7" spans="1:9" ht="29">
      <c r="B7" s="69" t="s">
        <v>1371</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3196</v>
      </c>
      <c r="C15" s="7" t="s">
        <v>29</v>
      </c>
      <c r="D15" s="2" t="s">
        <v>717</v>
      </c>
      <c r="E15" s="2" t="s">
        <v>718</v>
      </c>
      <c r="F15" s="10">
        <v>349889</v>
      </c>
      <c r="G15" s="10">
        <v>13546.65</v>
      </c>
      <c r="H15" s="10">
        <v>7.2</v>
      </c>
    </row>
    <row r="16" spans="1:9">
      <c r="B16" s="2" t="s">
        <v>2895</v>
      </c>
      <c r="C16" s="7" t="s">
        <v>29</v>
      </c>
      <c r="D16" s="2" t="s">
        <v>93</v>
      </c>
      <c r="E16" s="2" t="s">
        <v>94</v>
      </c>
      <c r="F16" s="10">
        <v>460000</v>
      </c>
      <c r="G16" s="10">
        <v>8510</v>
      </c>
      <c r="H16" s="10">
        <v>4.53</v>
      </c>
    </row>
    <row r="17" spans="2:8">
      <c r="B17" s="2" t="s">
        <v>3099</v>
      </c>
      <c r="C17" s="7" t="s">
        <v>29</v>
      </c>
      <c r="D17" s="2" t="s">
        <v>112</v>
      </c>
      <c r="E17" s="2" t="s">
        <v>840</v>
      </c>
      <c r="F17" s="10">
        <v>2325000</v>
      </c>
      <c r="G17" s="10">
        <v>7352.81</v>
      </c>
      <c r="H17" s="10">
        <v>3.91</v>
      </c>
    </row>
    <row r="18" spans="2:8">
      <c r="B18" s="2" t="s">
        <v>2874</v>
      </c>
      <c r="C18" s="7" t="s">
        <v>29</v>
      </c>
      <c r="D18" s="2" t="s">
        <v>112</v>
      </c>
      <c r="E18" s="2" t="s">
        <v>181</v>
      </c>
      <c r="F18" s="10">
        <v>522143</v>
      </c>
      <c r="G18" s="10">
        <v>7046.32</v>
      </c>
      <c r="H18" s="10">
        <v>3.75</v>
      </c>
    </row>
    <row r="19" spans="2:8">
      <c r="B19" s="2" t="s">
        <v>3199</v>
      </c>
      <c r="C19" s="7" t="s">
        <v>29</v>
      </c>
      <c r="D19" s="2" t="s">
        <v>729</v>
      </c>
      <c r="E19" s="2" t="s">
        <v>730</v>
      </c>
      <c r="F19" s="10">
        <v>140000</v>
      </c>
      <c r="G19" s="10">
        <v>6828.64</v>
      </c>
      <c r="H19" s="10">
        <v>3.63</v>
      </c>
    </row>
    <row r="20" spans="2:8">
      <c r="B20" s="2" t="s">
        <v>3168</v>
      </c>
      <c r="C20" s="7" t="s">
        <v>29</v>
      </c>
      <c r="D20" s="2" t="s">
        <v>123</v>
      </c>
      <c r="E20" s="2" t="s">
        <v>738</v>
      </c>
      <c r="F20" s="10">
        <v>47300</v>
      </c>
      <c r="G20" s="10">
        <v>5224.29</v>
      </c>
      <c r="H20" s="10">
        <v>2.78</v>
      </c>
    </row>
    <row r="21" spans="2:8">
      <c r="B21" s="2" t="s">
        <v>2863</v>
      </c>
      <c r="C21" s="7" t="s">
        <v>29</v>
      </c>
      <c r="D21" s="2" t="s">
        <v>123</v>
      </c>
      <c r="E21" s="2" t="s">
        <v>177</v>
      </c>
      <c r="F21" s="10">
        <v>696000</v>
      </c>
      <c r="G21" s="10">
        <v>5008.76</v>
      </c>
      <c r="H21" s="10">
        <v>2.66</v>
      </c>
    </row>
    <row r="22" spans="2:8">
      <c r="B22" s="2" t="s">
        <v>3198</v>
      </c>
      <c r="C22" s="7" t="s">
        <v>29</v>
      </c>
      <c r="D22" s="2" t="s">
        <v>104</v>
      </c>
      <c r="E22" s="2" t="s">
        <v>714</v>
      </c>
      <c r="F22" s="10">
        <v>1275000</v>
      </c>
      <c r="G22" s="10">
        <v>4941.8999999999996</v>
      </c>
      <c r="H22" s="10">
        <v>2.63</v>
      </c>
    </row>
    <row r="23" spans="2:8">
      <c r="B23" s="2" t="s">
        <v>3473</v>
      </c>
      <c r="C23" s="7" t="s">
        <v>29</v>
      </c>
      <c r="D23" s="2" t="s">
        <v>717</v>
      </c>
      <c r="E23" s="2" t="s">
        <v>1379</v>
      </c>
      <c r="F23" s="10">
        <v>376353</v>
      </c>
      <c r="G23" s="10">
        <v>4760.87</v>
      </c>
      <c r="H23" s="10">
        <v>2.5299999999999998</v>
      </c>
    </row>
    <row r="24" spans="2:8">
      <c r="B24" s="2" t="s">
        <v>2878</v>
      </c>
      <c r="C24" s="7" t="s">
        <v>29</v>
      </c>
      <c r="D24" s="2" t="s">
        <v>112</v>
      </c>
      <c r="E24" s="2" t="s">
        <v>169</v>
      </c>
      <c r="F24" s="10">
        <v>2500000</v>
      </c>
      <c r="G24" s="10">
        <v>4725</v>
      </c>
      <c r="H24" s="10">
        <v>2.5099999999999998</v>
      </c>
    </row>
    <row r="25" spans="2:8">
      <c r="B25" s="2" t="s">
        <v>3424</v>
      </c>
      <c r="C25" s="7" t="s">
        <v>29</v>
      </c>
      <c r="D25" s="2" t="s">
        <v>742</v>
      </c>
      <c r="E25" s="2" t="s">
        <v>743</v>
      </c>
      <c r="F25" s="10">
        <v>173430</v>
      </c>
      <c r="G25" s="10">
        <v>4473.45</v>
      </c>
      <c r="H25" s="10">
        <v>2.38</v>
      </c>
    </row>
    <row r="26" spans="2:8">
      <c r="B26" s="2" t="s">
        <v>3185</v>
      </c>
      <c r="C26" s="7" t="s">
        <v>29</v>
      </c>
      <c r="D26" s="2" t="s">
        <v>123</v>
      </c>
      <c r="E26" s="2" t="s">
        <v>1190</v>
      </c>
      <c r="F26" s="10">
        <v>1287548</v>
      </c>
      <c r="G26" s="10">
        <v>4125.3</v>
      </c>
      <c r="H26" s="10">
        <v>2.19</v>
      </c>
    </row>
    <row r="27" spans="2:8">
      <c r="B27" s="2" t="s">
        <v>3312</v>
      </c>
      <c r="C27" s="7" t="s">
        <v>29</v>
      </c>
      <c r="D27" s="2" t="s">
        <v>104</v>
      </c>
      <c r="E27" s="2" t="s">
        <v>732</v>
      </c>
      <c r="F27" s="10">
        <v>61500</v>
      </c>
      <c r="G27" s="10">
        <v>3944</v>
      </c>
      <c r="H27" s="10">
        <v>2.1</v>
      </c>
    </row>
    <row r="28" spans="2:8">
      <c r="B28" s="2" t="s">
        <v>3175</v>
      </c>
      <c r="C28" s="7" t="s">
        <v>29</v>
      </c>
      <c r="D28" s="2" t="s">
        <v>92</v>
      </c>
      <c r="E28" s="2" t="s">
        <v>1372</v>
      </c>
      <c r="F28" s="10">
        <v>207156</v>
      </c>
      <c r="G28" s="10">
        <v>3853.52</v>
      </c>
      <c r="H28" s="10">
        <v>2.0499999999999998</v>
      </c>
    </row>
    <row r="29" spans="2:8">
      <c r="B29" s="2" t="s">
        <v>3233</v>
      </c>
      <c r="C29" s="7" t="s">
        <v>29</v>
      </c>
      <c r="D29" s="2" t="s">
        <v>98</v>
      </c>
      <c r="E29" s="2" t="s">
        <v>1114</v>
      </c>
      <c r="F29" s="10">
        <v>178200</v>
      </c>
      <c r="G29" s="10">
        <v>3744.87</v>
      </c>
      <c r="H29" s="10">
        <v>1.99</v>
      </c>
    </row>
    <row r="30" spans="2:8">
      <c r="B30" s="2" t="s">
        <v>3206</v>
      </c>
      <c r="C30" s="7" t="s">
        <v>29</v>
      </c>
      <c r="D30" s="2" t="s">
        <v>106</v>
      </c>
      <c r="E30" s="2" t="s">
        <v>914</v>
      </c>
      <c r="F30" s="10">
        <v>182000</v>
      </c>
      <c r="G30" s="10">
        <v>3562.1</v>
      </c>
      <c r="H30" s="10">
        <v>1.89</v>
      </c>
    </row>
    <row r="31" spans="2:8">
      <c r="B31" s="2" t="s">
        <v>3180</v>
      </c>
      <c r="C31" s="7" t="s">
        <v>29</v>
      </c>
      <c r="D31" s="2" t="s">
        <v>740</v>
      </c>
      <c r="E31" s="2" t="s">
        <v>1197</v>
      </c>
      <c r="F31" s="10">
        <v>700000</v>
      </c>
      <c r="G31" s="10">
        <v>3552.5</v>
      </c>
      <c r="H31" s="10">
        <v>1.89</v>
      </c>
    </row>
    <row r="32" spans="2:8">
      <c r="B32" s="2" t="s">
        <v>3170</v>
      </c>
      <c r="C32" s="7" t="s">
        <v>29</v>
      </c>
      <c r="D32" s="2" t="s">
        <v>123</v>
      </c>
      <c r="E32" s="2" t="s">
        <v>843</v>
      </c>
      <c r="F32" s="10">
        <v>1000000</v>
      </c>
      <c r="G32" s="10">
        <v>3480.5</v>
      </c>
      <c r="H32" s="10">
        <v>1.85</v>
      </c>
    </row>
    <row r="33" spans="2:8">
      <c r="B33" s="2" t="s">
        <v>3100</v>
      </c>
      <c r="C33" s="7" t="s">
        <v>29</v>
      </c>
      <c r="D33" s="2" t="s">
        <v>112</v>
      </c>
      <c r="E33" s="2" t="s">
        <v>908</v>
      </c>
      <c r="F33" s="10">
        <v>1293333</v>
      </c>
      <c r="G33" s="10">
        <v>3427.33</v>
      </c>
      <c r="H33" s="10">
        <v>1.82</v>
      </c>
    </row>
    <row r="34" spans="2:8">
      <c r="B34" s="2" t="s">
        <v>3093</v>
      </c>
      <c r="C34" s="7" t="s">
        <v>29</v>
      </c>
      <c r="D34" s="2" t="s">
        <v>705</v>
      </c>
      <c r="E34" s="2" t="s">
        <v>828</v>
      </c>
      <c r="F34" s="10">
        <v>903458</v>
      </c>
      <c r="G34" s="10">
        <v>3417.78</v>
      </c>
      <c r="H34" s="10">
        <v>1.82</v>
      </c>
    </row>
    <row r="35" spans="2:8">
      <c r="B35" s="2" t="s">
        <v>2871</v>
      </c>
      <c r="C35" s="7" t="s">
        <v>29</v>
      </c>
      <c r="D35" s="2" t="s">
        <v>92</v>
      </c>
      <c r="E35" s="2" t="s">
        <v>111</v>
      </c>
      <c r="F35" s="10">
        <v>176700</v>
      </c>
      <c r="G35" s="10">
        <v>3319.49</v>
      </c>
      <c r="H35" s="10">
        <v>1.77</v>
      </c>
    </row>
    <row r="36" spans="2:8">
      <c r="B36" s="2" t="s">
        <v>3371</v>
      </c>
      <c r="C36" s="7" t="s">
        <v>29</v>
      </c>
      <c r="D36" s="2" t="s">
        <v>98</v>
      </c>
      <c r="E36" s="2" t="s">
        <v>1139</v>
      </c>
      <c r="F36" s="10">
        <v>92500</v>
      </c>
      <c r="G36" s="10">
        <v>3305.95</v>
      </c>
      <c r="H36" s="10">
        <v>1.76</v>
      </c>
    </row>
    <row r="37" spans="2:8">
      <c r="B37" s="2" t="s">
        <v>1376</v>
      </c>
      <c r="C37" s="7" t="s">
        <v>29</v>
      </c>
      <c r="D37" s="2" t="s">
        <v>93</v>
      </c>
      <c r="E37" s="2" t="s">
        <v>1377</v>
      </c>
      <c r="F37" s="10">
        <v>994672</v>
      </c>
      <c r="G37" s="10">
        <v>3144.16</v>
      </c>
      <c r="H37" s="10">
        <v>1.67</v>
      </c>
    </row>
    <row r="38" spans="2:8">
      <c r="B38" s="2" t="s">
        <v>3336</v>
      </c>
      <c r="C38" s="7" t="s">
        <v>29</v>
      </c>
      <c r="D38" s="2" t="s">
        <v>92</v>
      </c>
      <c r="E38" s="2" t="s">
        <v>1373</v>
      </c>
      <c r="F38" s="10">
        <v>87041</v>
      </c>
      <c r="G38" s="10">
        <v>3129.91</v>
      </c>
      <c r="H38" s="10">
        <v>1.66</v>
      </c>
    </row>
    <row r="39" spans="2:8">
      <c r="B39" s="2" t="s">
        <v>1374</v>
      </c>
      <c r="C39" s="7" t="s">
        <v>29</v>
      </c>
      <c r="D39" s="2" t="s">
        <v>116</v>
      </c>
      <c r="E39" s="2" t="s">
        <v>1375</v>
      </c>
      <c r="F39" s="10">
        <v>80970</v>
      </c>
      <c r="G39" s="10">
        <v>3076.86</v>
      </c>
      <c r="H39" s="10">
        <v>1.64</v>
      </c>
    </row>
    <row r="40" spans="2:8">
      <c r="B40" s="2" t="s">
        <v>3292</v>
      </c>
      <c r="C40" s="7" t="s">
        <v>29</v>
      </c>
      <c r="D40" s="2" t="s">
        <v>106</v>
      </c>
      <c r="E40" s="2" t="s">
        <v>870</v>
      </c>
      <c r="F40" s="10">
        <v>440000</v>
      </c>
      <c r="G40" s="10">
        <v>3042.82</v>
      </c>
      <c r="H40" s="10">
        <v>1.62</v>
      </c>
    </row>
    <row r="41" spans="2:8">
      <c r="B41" s="2" t="s">
        <v>3177</v>
      </c>
      <c r="C41" s="7" t="s">
        <v>29</v>
      </c>
      <c r="D41" s="2" t="s">
        <v>740</v>
      </c>
      <c r="E41" s="2" t="s">
        <v>1385</v>
      </c>
      <c r="F41" s="10">
        <v>255560</v>
      </c>
      <c r="G41" s="10">
        <v>2994.14</v>
      </c>
      <c r="H41" s="10">
        <v>1.59</v>
      </c>
    </row>
    <row r="42" spans="2:8">
      <c r="B42" s="2" t="s">
        <v>3466</v>
      </c>
      <c r="C42" s="7" t="s">
        <v>29</v>
      </c>
      <c r="D42" s="2" t="s">
        <v>717</v>
      </c>
      <c r="E42" s="2" t="s">
        <v>1314</v>
      </c>
      <c r="F42" s="10">
        <v>377647</v>
      </c>
      <c r="G42" s="10">
        <v>2850.67</v>
      </c>
      <c r="H42" s="10">
        <v>1.52</v>
      </c>
    </row>
    <row r="43" spans="2:8">
      <c r="B43" s="2" t="s">
        <v>3224</v>
      </c>
      <c r="C43" s="7" t="s">
        <v>29</v>
      </c>
      <c r="D43" s="2" t="s">
        <v>717</v>
      </c>
      <c r="E43" s="2" t="s">
        <v>1380</v>
      </c>
      <c r="F43" s="10">
        <v>208159</v>
      </c>
      <c r="G43" s="10">
        <v>2784.54</v>
      </c>
      <c r="H43" s="10">
        <v>1.48</v>
      </c>
    </row>
    <row r="44" spans="2:8">
      <c r="B44" s="2" t="s">
        <v>3474</v>
      </c>
      <c r="C44" s="7" t="s">
        <v>29</v>
      </c>
      <c r="D44" s="2" t="s">
        <v>729</v>
      </c>
      <c r="E44" s="2" t="s">
        <v>1382</v>
      </c>
      <c r="F44" s="10">
        <v>673750</v>
      </c>
      <c r="G44" s="10">
        <v>2775.51</v>
      </c>
      <c r="H44" s="10">
        <v>1.48</v>
      </c>
    </row>
    <row r="45" spans="2:8">
      <c r="B45" s="2" t="s">
        <v>3223</v>
      </c>
      <c r="C45" s="7" t="s">
        <v>29</v>
      </c>
      <c r="D45" s="2" t="s">
        <v>106</v>
      </c>
      <c r="E45" s="2" t="s">
        <v>1127</v>
      </c>
      <c r="F45" s="10">
        <v>167000</v>
      </c>
      <c r="G45" s="10">
        <v>2749.66</v>
      </c>
      <c r="H45" s="10">
        <v>1.46</v>
      </c>
    </row>
    <row r="46" spans="2:8">
      <c r="B46" s="2" t="s">
        <v>3475</v>
      </c>
      <c r="C46" s="7" t="s">
        <v>29</v>
      </c>
      <c r="D46" s="2" t="s">
        <v>104</v>
      </c>
      <c r="E46" s="2" t="s">
        <v>2269</v>
      </c>
      <c r="F46" s="10">
        <v>435125</v>
      </c>
      <c r="G46" s="10">
        <v>2720.4</v>
      </c>
      <c r="H46" s="10">
        <v>1.45</v>
      </c>
    </row>
    <row r="47" spans="2:8">
      <c r="B47" s="2" t="s">
        <v>3193</v>
      </c>
      <c r="C47" s="7" t="s">
        <v>29</v>
      </c>
      <c r="D47" s="2" t="s">
        <v>92</v>
      </c>
      <c r="E47" s="2" t="s">
        <v>1188</v>
      </c>
      <c r="F47" s="10">
        <v>115496</v>
      </c>
      <c r="G47" s="10">
        <v>2678.7</v>
      </c>
      <c r="H47" s="10">
        <v>1.42</v>
      </c>
    </row>
    <row r="48" spans="2:8">
      <c r="B48" s="2" t="s">
        <v>3212</v>
      </c>
      <c r="C48" s="7" t="s">
        <v>29</v>
      </c>
      <c r="D48" s="2" t="s">
        <v>112</v>
      </c>
      <c r="E48" s="2" t="s">
        <v>869</v>
      </c>
      <c r="F48" s="10">
        <v>775000</v>
      </c>
      <c r="G48" s="10">
        <v>2674.14</v>
      </c>
      <c r="H48" s="10">
        <v>1.42</v>
      </c>
    </row>
    <row r="49" spans="2:8">
      <c r="B49" s="2" t="s">
        <v>3354</v>
      </c>
      <c r="C49" s="7" t="s">
        <v>29</v>
      </c>
      <c r="D49" s="2" t="s">
        <v>112</v>
      </c>
      <c r="E49" s="2" t="s">
        <v>1381</v>
      </c>
      <c r="F49" s="10">
        <v>226583</v>
      </c>
      <c r="G49" s="10">
        <v>2657.59</v>
      </c>
      <c r="H49" s="10">
        <v>1.41</v>
      </c>
    </row>
    <row r="50" spans="2:8">
      <c r="B50" s="2" t="s">
        <v>3315</v>
      </c>
      <c r="C50" s="7" t="s">
        <v>29</v>
      </c>
      <c r="D50" s="2" t="s">
        <v>104</v>
      </c>
      <c r="E50" s="2" t="s">
        <v>1378</v>
      </c>
      <c r="F50" s="10">
        <v>78880</v>
      </c>
      <c r="G50" s="10">
        <v>2605.41</v>
      </c>
      <c r="H50" s="10">
        <v>1.39</v>
      </c>
    </row>
    <row r="51" spans="2:8">
      <c r="B51" s="2" t="s">
        <v>3340</v>
      </c>
      <c r="C51" s="7" t="s">
        <v>29</v>
      </c>
      <c r="D51" s="2" t="s">
        <v>173</v>
      </c>
      <c r="E51" s="2" t="s">
        <v>1297</v>
      </c>
      <c r="F51" s="10">
        <v>8170</v>
      </c>
      <c r="G51" s="10">
        <v>2368.48</v>
      </c>
      <c r="H51" s="10">
        <v>1.26</v>
      </c>
    </row>
    <row r="52" spans="2:8">
      <c r="B52" s="2" t="s">
        <v>3276</v>
      </c>
      <c r="C52" s="7" t="s">
        <v>29</v>
      </c>
      <c r="D52" s="2" t="s">
        <v>92</v>
      </c>
      <c r="E52" s="2" t="s">
        <v>1383</v>
      </c>
      <c r="F52" s="10">
        <v>80323</v>
      </c>
      <c r="G52" s="10">
        <v>2290.81</v>
      </c>
      <c r="H52" s="10">
        <v>1.22</v>
      </c>
    </row>
    <row r="53" spans="2:8">
      <c r="B53" s="2" t="s">
        <v>1215</v>
      </c>
      <c r="C53" s="7" t="s">
        <v>29</v>
      </c>
      <c r="D53" s="2" t="s">
        <v>98</v>
      </c>
      <c r="E53" s="2" t="s">
        <v>1216</v>
      </c>
      <c r="F53" s="10">
        <v>816702</v>
      </c>
      <c r="G53" s="10">
        <v>2290.0300000000002</v>
      </c>
      <c r="H53" s="10">
        <v>1.22</v>
      </c>
    </row>
    <row r="54" spans="2:8">
      <c r="B54" s="2" t="s">
        <v>3087</v>
      </c>
      <c r="C54" s="7" t="s">
        <v>29</v>
      </c>
      <c r="D54" s="2" t="s">
        <v>104</v>
      </c>
      <c r="E54" s="2" t="s">
        <v>1255</v>
      </c>
      <c r="F54" s="10">
        <v>78880</v>
      </c>
      <c r="G54" s="10">
        <v>2211.2399999999998</v>
      </c>
      <c r="H54" s="10">
        <v>1.18</v>
      </c>
    </row>
    <row r="55" spans="2:8">
      <c r="B55" s="2" t="s">
        <v>3476</v>
      </c>
      <c r="C55" s="7" t="s">
        <v>29</v>
      </c>
      <c r="D55" s="2" t="s">
        <v>97</v>
      </c>
      <c r="E55" s="2" t="s">
        <v>746</v>
      </c>
      <c r="F55" s="10">
        <v>542456</v>
      </c>
      <c r="G55" s="10">
        <v>1950.67</v>
      </c>
      <c r="H55" s="10">
        <v>1.04</v>
      </c>
    </row>
    <row r="56" spans="2:8">
      <c r="B56" s="2" t="s">
        <v>3477</v>
      </c>
      <c r="C56" s="7" t="s">
        <v>29</v>
      </c>
      <c r="D56" s="2" t="s">
        <v>92</v>
      </c>
      <c r="E56" s="2" t="s">
        <v>1384</v>
      </c>
      <c r="F56" s="10">
        <v>80000</v>
      </c>
      <c r="G56" s="10">
        <v>1894.72</v>
      </c>
      <c r="H56" s="10">
        <v>1.01</v>
      </c>
    </row>
    <row r="57" spans="2:8">
      <c r="B57" s="2" t="s">
        <v>3472</v>
      </c>
      <c r="C57" s="7" t="s">
        <v>29</v>
      </c>
      <c r="D57" s="2" t="s">
        <v>123</v>
      </c>
      <c r="E57" s="2" t="s">
        <v>1389</v>
      </c>
      <c r="F57" s="10">
        <v>158000</v>
      </c>
      <c r="G57" s="10">
        <v>1785.4</v>
      </c>
      <c r="H57" s="10">
        <v>0.95</v>
      </c>
    </row>
    <row r="58" spans="2:8">
      <c r="B58" s="2" t="s">
        <v>3469</v>
      </c>
      <c r="C58" s="7" t="s">
        <v>29</v>
      </c>
      <c r="D58" s="2" t="s">
        <v>740</v>
      </c>
      <c r="E58" s="2" t="s">
        <v>1388</v>
      </c>
      <c r="F58" s="10">
        <v>5810</v>
      </c>
      <c r="G58" s="10">
        <v>1713.37</v>
      </c>
      <c r="H58" s="10">
        <v>0.91</v>
      </c>
    </row>
    <row r="59" spans="2:8">
      <c r="B59" s="2" t="s">
        <v>1394</v>
      </c>
      <c r="C59" s="7" t="s">
        <v>29</v>
      </c>
      <c r="D59" s="2" t="s">
        <v>717</v>
      </c>
      <c r="E59" s="2" t="s">
        <v>1395</v>
      </c>
      <c r="F59" s="10">
        <v>172687</v>
      </c>
      <c r="G59" s="10">
        <v>1588.12</v>
      </c>
      <c r="H59" s="10">
        <v>0.84</v>
      </c>
    </row>
    <row r="60" spans="2:8">
      <c r="B60" s="2" t="s">
        <v>1219</v>
      </c>
      <c r="C60" s="7" t="s">
        <v>29</v>
      </c>
      <c r="D60" s="2" t="s">
        <v>92</v>
      </c>
      <c r="E60" s="2" t="s">
        <v>2177</v>
      </c>
      <c r="F60" s="10">
        <v>2344940</v>
      </c>
      <c r="G60" s="10">
        <v>1346</v>
      </c>
      <c r="H60" s="10">
        <v>0.72</v>
      </c>
    </row>
    <row r="61" spans="2:8">
      <c r="B61" s="2" t="s">
        <v>1392</v>
      </c>
      <c r="C61" s="7" t="s">
        <v>29</v>
      </c>
      <c r="D61" s="2" t="s">
        <v>84</v>
      </c>
      <c r="E61" s="2" t="s">
        <v>1393</v>
      </c>
      <c r="F61" s="10">
        <v>427235</v>
      </c>
      <c r="G61" s="10">
        <v>1317.81</v>
      </c>
      <c r="H61" s="10">
        <v>0.7</v>
      </c>
    </row>
    <row r="62" spans="2:8">
      <c r="B62" s="2" t="s">
        <v>3478</v>
      </c>
      <c r="C62" s="7" t="s">
        <v>29</v>
      </c>
      <c r="D62" s="2" t="s">
        <v>116</v>
      </c>
      <c r="E62" s="2" t="s">
        <v>2270</v>
      </c>
      <c r="F62" s="10">
        <v>100000</v>
      </c>
      <c r="G62" s="10">
        <v>1304.4000000000001</v>
      </c>
      <c r="H62" s="10">
        <v>0.69</v>
      </c>
    </row>
    <row r="63" spans="2:8">
      <c r="B63" s="2" t="s">
        <v>1390</v>
      </c>
      <c r="C63" s="7" t="s">
        <v>29</v>
      </c>
      <c r="D63" s="2" t="s">
        <v>729</v>
      </c>
      <c r="E63" s="2" t="s">
        <v>1391</v>
      </c>
      <c r="F63" s="10">
        <v>263164</v>
      </c>
      <c r="G63" s="10">
        <v>1265.95</v>
      </c>
      <c r="H63" s="10">
        <v>0.67</v>
      </c>
    </row>
    <row r="64" spans="2:8">
      <c r="B64" s="2" t="s">
        <v>3479</v>
      </c>
      <c r="C64" s="7" t="s">
        <v>29</v>
      </c>
      <c r="D64" s="2" t="s">
        <v>98</v>
      </c>
      <c r="E64" s="2" t="s">
        <v>1397</v>
      </c>
      <c r="F64" s="10">
        <v>80000</v>
      </c>
      <c r="G64" s="10">
        <v>1115.68</v>
      </c>
      <c r="H64" s="10">
        <v>0.59</v>
      </c>
    </row>
    <row r="65" spans="2:8">
      <c r="B65" s="2" t="s">
        <v>3480</v>
      </c>
      <c r="C65" s="7" t="s">
        <v>29</v>
      </c>
      <c r="D65" s="2" t="s">
        <v>717</v>
      </c>
      <c r="E65" s="2" t="s">
        <v>1396</v>
      </c>
      <c r="F65" s="10">
        <v>1123700</v>
      </c>
      <c r="G65" s="10">
        <v>1107.74</v>
      </c>
      <c r="H65" s="10">
        <v>0.59</v>
      </c>
    </row>
    <row r="66" spans="2:8">
      <c r="B66" s="2" t="s">
        <v>3481</v>
      </c>
      <c r="C66" s="7" t="s">
        <v>29</v>
      </c>
      <c r="D66" s="2" t="s">
        <v>95</v>
      </c>
      <c r="E66" s="2" t="s">
        <v>747</v>
      </c>
      <c r="F66" s="10">
        <v>560000</v>
      </c>
      <c r="G66" s="10">
        <v>866.6</v>
      </c>
      <c r="H66" s="10">
        <v>0.46</v>
      </c>
    </row>
    <row r="67" spans="2:8" ht="13">
      <c r="B67" s="4" t="s">
        <v>4046</v>
      </c>
    </row>
    <row r="68" spans="2:8">
      <c r="B68" s="2" t="s">
        <v>1032</v>
      </c>
      <c r="C68" s="7" t="s">
        <v>29</v>
      </c>
      <c r="D68" s="2" t="s">
        <v>106</v>
      </c>
      <c r="E68" s="2" t="s">
        <v>1033</v>
      </c>
      <c r="F68" s="10">
        <v>575247</v>
      </c>
      <c r="G68" s="10">
        <v>1810.3</v>
      </c>
      <c r="H68" s="10">
        <v>0.96</v>
      </c>
    </row>
    <row r="69" spans="2:8" ht="13">
      <c r="B69" s="4" t="s">
        <v>12</v>
      </c>
      <c r="C69" s="9"/>
      <c r="D69" s="4"/>
      <c r="E69" s="4"/>
      <c r="F69" s="12"/>
      <c r="G69" s="12">
        <f>SUM(G12:G68)</f>
        <v>180263.86000000004</v>
      </c>
      <c r="H69" s="12">
        <f>SUM(H12:H68)</f>
        <v>95.860000000000028</v>
      </c>
    </row>
    <row r="70" spans="2:8" ht="13">
      <c r="B70" s="5" t="s">
        <v>1</v>
      </c>
      <c r="C70" s="8" t="s">
        <v>2</v>
      </c>
      <c r="D70" s="5" t="s">
        <v>14</v>
      </c>
      <c r="E70" s="5" t="s">
        <v>4</v>
      </c>
      <c r="F70" s="11" t="s">
        <v>5</v>
      </c>
      <c r="G70" s="11" t="s">
        <v>6</v>
      </c>
      <c r="H70" s="11" t="s">
        <v>7</v>
      </c>
    </row>
    <row r="71" spans="2:8" ht="13">
      <c r="B71" s="4" t="s">
        <v>15</v>
      </c>
    </row>
    <row r="72" spans="2:8" ht="13">
      <c r="B72" s="4" t="s">
        <v>10</v>
      </c>
    </row>
    <row r="73" spans="2:8" ht="13">
      <c r="B73" s="4" t="s">
        <v>16</v>
      </c>
    </row>
    <row r="74" spans="2:8">
      <c r="B74" s="2" t="s">
        <v>11</v>
      </c>
      <c r="C74" s="7" t="s">
        <v>11</v>
      </c>
      <c r="D74" s="2" t="s">
        <v>11</v>
      </c>
      <c r="E74" s="2" t="s">
        <v>11</v>
      </c>
      <c r="F74" s="10" t="s">
        <v>11</v>
      </c>
      <c r="G74" s="10" t="s">
        <v>11</v>
      </c>
      <c r="H74" s="10" t="s">
        <v>11</v>
      </c>
    </row>
    <row r="75" spans="2:8" ht="13">
      <c r="B75" s="4" t="s">
        <v>20</v>
      </c>
      <c r="C75" s="9"/>
      <c r="D75" s="4"/>
      <c r="E75" s="4"/>
      <c r="F75" s="12"/>
      <c r="G75" s="12">
        <f>SUM(G70:G74)</f>
        <v>0</v>
      </c>
      <c r="H75" s="12">
        <f>SUM(H70:H74)</f>
        <v>0</v>
      </c>
    </row>
    <row r="76" spans="2:8" ht="13">
      <c r="B76" s="4" t="s">
        <v>21</v>
      </c>
    </row>
    <row r="77" spans="2:8">
      <c r="B77" s="2" t="s">
        <v>11</v>
      </c>
      <c r="C77" s="7" t="s">
        <v>11</v>
      </c>
      <c r="D77" s="2" t="s">
        <v>11</v>
      </c>
      <c r="E77" s="2" t="s">
        <v>11</v>
      </c>
      <c r="F77" s="10" t="s">
        <v>11</v>
      </c>
      <c r="G77" s="10" t="s">
        <v>11</v>
      </c>
      <c r="H77" s="10" t="s">
        <v>11</v>
      </c>
    </row>
    <row r="78" spans="2:8" ht="13">
      <c r="B78" s="4" t="s">
        <v>23</v>
      </c>
      <c r="C78" s="9"/>
      <c r="D78" s="4"/>
      <c r="E78" s="4"/>
      <c r="F78" s="12"/>
      <c r="G78" s="12">
        <f>SUM(G76:G77)</f>
        <v>0</v>
      </c>
      <c r="H78" s="12">
        <f>SUM(H76:H77)</f>
        <v>0</v>
      </c>
    </row>
    <row r="79" spans="2:8" ht="13">
      <c r="B79" s="4" t="s">
        <v>24</v>
      </c>
    </row>
    <row r="80" spans="2:8">
      <c r="B80" s="2" t="s">
        <v>11</v>
      </c>
      <c r="C80" s="7" t="s">
        <v>11</v>
      </c>
      <c r="D80" s="2" t="s">
        <v>11</v>
      </c>
      <c r="E80" s="2" t="s">
        <v>11</v>
      </c>
      <c r="F80" s="10" t="s">
        <v>11</v>
      </c>
      <c r="G80" s="10" t="s">
        <v>11</v>
      </c>
      <c r="H80" s="10" t="s">
        <v>11</v>
      </c>
    </row>
    <row r="81" spans="2:8" ht="13">
      <c r="B81" s="4" t="s">
        <v>25</v>
      </c>
      <c r="C81" s="9"/>
      <c r="D81" s="4"/>
      <c r="E81" s="4"/>
      <c r="F81" s="12"/>
      <c r="G81" s="12">
        <f>SUM(G79:G80)</f>
        <v>0</v>
      </c>
      <c r="H81" s="12">
        <f>SUM(H79:H80)</f>
        <v>0</v>
      </c>
    </row>
    <row r="82" spans="2:8" ht="13">
      <c r="B82" s="4" t="s">
        <v>340</v>
      </c>
    </row>
    <row r="83" spans="2:8">
      <c r="B83" s="2" t="s">
        <v>11</v>
      </c>
      <c r="C83" s="7" t="s">
        <v>11</v>
      </c>
      <c r="D83" s="2" t="s">
        <v>11</v>
      </c>
      <c r="E83" s="2" t="s">
        <v>11</v>
      </c>
      <c r="F83" s="10" t="s">
        <v>11</v>
      </c>
      <c r="G83" s="10" t="s">
        <v>11</v>
      </c>
      <c r="H83" s="10" t="s">
        <v>11</v>
      </c>
    </row>
    <row r="84" spans="2:8" ht="13">
      <c r="B84" s="4" t="s">
        <v>126</v>
      </c>
      <c r="C84" s="9"/>
      <c r="D84" s="4"/>
      <c r="E84" s="4"/>
      <c r="F84" s="12"/>
      <c r="G84" s="12">
        <f>SUM(G82:G83)</f>
        <v>0</v>
      </c>
      <c r="H84" s="12">
        <f>SUM(H82:H83)</f>
        <v>0</v>
      </c>
    </row>
    <row r="85" spans="2:8" ht="13">
      <c r="B85" s="4" t="s">
        <v>26</v>
      </c>
    </row>
    <row r="86" spans="2:8">
      <c r="B86" s="2" t="s">
        <v>11</v>
      </c>
      <c r="C86" s="7" t="s">
        <v>11</v>
      </c>
      <c r="D86" s="2" t="s">
        <v>11</v>
      </c>
      <c r="E86" s="2" t="s">
        <v>11</v>
      </c>
      <c r="F86" s="10" t="s">
        <v>11</v>
      </c>
      <c r="G86" s="10" t="s">
        <v>11</v>
      </c>
      <c r="H86" s="10" t="s">
        <v>11</v>
      </c>
    </row>
    <row r="87" spans="2:8" ht="13">
      <c r="B87" s="4" t="s">
        <v>125</v>
      </c>
      <c r="C87" s="9"/>
      <c r="D87" s="4"/>
      <c r="E87" s="4"/>
      <c r="F87" s="12"/>
      <c r="G87" s="12">
        <f>SUM(G85:G86)</f>
        <v>0</v>
      </c>
      <c r="H87" s="12">
        <f>SUM(H85:H86)</f>
        <v>0</v>
      </c>
    </row>
    <row r="88" spans="2:8" ht="13">
      <c r="B88" s="4" t="s">
        <v>27</v>
      </c>
    </row>
    <row r="89" spans="2:8">
      <c r="B89" s="2" t="s">
        <v>11</v>
      </c>
      <c r="C89" s="7" t="s">
        <v>11</v>
      </c>
      <c r="D89" s="2" t="s">
        <v>11</v>
      </c>
      <c r="E89" s="2" t="s">
        <v>11</v>
      </c>
      <c r="F89" s="10" t="s">
        <v>11</v>
      </c>
      <c r="G89" s="10" t="s">
        <v>11</v>
      </c>
      <c r="H89" s="10" t="s">
        <v>11</v>
      </c>
    </row>
    <row r="90" spans="2:8" ht="13">
      <c r="B90" s="4" t="s">
        <v>28</v>
      </c>
      <c r="C90" s="9"/>
      <c r="D90" s="4"/>
      <c r="E90" s="4"/>
      <c r="F90" s="12"/>
      <c r="G90" s="12">
        <f>SUM(G88:G89)</f>
        <v>0</v>
      </c>
      <c r="H90" s="12">
        <f>SUM(H88:H89)</f>
        <v>0</v>
      </c>
    </row>
    <row r="91" spans="2:8" ht="13">
      <c r="B91" s="4" t="s">
        <v>128</v>
      </c>
    </row>
    <row r="92" spans="2:8">
      <c r="B92" s="2" t="s">
        <v>11</v>
      </c>
      <c r="C92" s="7" t="s">
        <v>11</v>
      </c>
      <c r="D92" s="2" t="s">
        <v>11</v>
      </c>
      <c r="E92" s="2" t="s">
        <v>11</v>
      </c>
      <c r="F92" s="10" t="s">
        <v>11</v>
      </c>
      <c r="G92" s="10" t="s">
        <v>11</v>
      </c>
      <c r="H92" s="10" t="s">
        <v>11</v>
      </c>
    </row>
    <row r="93" spans="2:8" ht="13">
      <c r="B93" s="4" t="s">
        <v>30</v>
      </c>
      <c r="C93" s="9"/>
      <c r="D93" s="4"/>
      <c r="E93" s="4"/>
      <c r="F93" s="12"/>
      <c r="G93" s="12">
        <f>SUM(G91:G92)</f>
        <v>0</v>
      </c>
      <c r="H93" s="12">
        <f>SUM(H91:H92)</f>
        <v>0</v>
      </c>
    </row>
    <row r="94" spans="2:8" ht="13">
      <c r="B94" s="4" t="s">
        <v>129</v>
      </c>
    </row>
    <row r="95" spans="2:8">
      <c r="B95" s="2" t="s">
        <v>11</v>
      </c>
      <c r="C95" s="7" t="s">
        <v>11</v>
      </c>
      <c r="D95" s="2" t="s">
        <v>11</v>
      </c>
      <c r="E95" s="2" t="s">
        <v>11</v>
      </c>
      <c r="F95" s="10" t="s">
        <v>11</v>
      </c>
      <c r="G95" s="10" t="s">
        <v>11</v>
      </c>
      <c r="H95" s="10" t="s">
        <v>11</v>
      </c>
    </row>
    <row r="96" spans="2:8" ht="13">
      <c r="B96" s="4" t="s">
        <v>31</v>
      </c>
      <c r="C96" s="9"/>
      <c r="D96" s="4"/>
      <c r="E96" s="4"/>
      <c r="F96" s="12"/>
      <c r="G96" s="12">
        <f>SUM(G94:G95)</f>
        <v>0</v>
      </c>
      <c r="H96" s="12">
        <f>SUM(H94:H95)</f>
        <v>0</v>
      </c>
    </row>
    <row r="97" spans="2:8" ht="13">
      <c r="B97" s="4" t="s">
        <v>130</v>
      </c>
    </row>
    <row r="98" spans="2:8">
      <c r="B98" s="2" t="s">
        <v>11</v>
      </c>
      <c r="C98" s="7" t="s">
        <v>11</v>
      </c>
      <c r="D98" s="2" t="s">
        <v>11</v>
      </c>
      <c r="E98" s="2" t="s">
        <v>11</v>
      </c>
      <c r="F98" s="10" t="s">
        <v>11</v>
      </c>
      <c r="G98" s="10" t="s">
        <v>11</v>
      </c>
      <c r="H98" s="10" t="s">
        <v>11</v>
      </c>
    </row>
    <row r="99" spans="2:8" ht="13">
      <c r="B99" s="4" t="s">
        <v>124</v>
      </c>
      <c r="C99" s="9"/>
      <c r="D99" s="4"/>
      <c r="E99" s="4"/>
      <c r="F99" s="12"/>
      <c r="G99" s="12">
        <f>SUM(G97:G98)</f>
        <v>0</v>
      </c>
      <c r="H99" s="12">
        <f>SUM(H97:H98)</f>
        <v>0</v>
      </c>
    </row>
    <row r="100" spans="2:8" ht="13">
      <c r="B100" s="4" t="s">
        <v>131</v>
      </c>
    </row>
    <row r="101" spans="2:8">
      <c r="B101" s="2" t="s">
        <v>11</v>
      </c>
      <c r="C101" s="7" t="s">
        <v>11</v>
      </c>
      <c r="D101" s="2" t="s">
        <v>11</v>
      </c>
      <c r="E101" s="2" t="s">
        <v>11</v>
      </c>
      <c r="F101" s="10" t="s">
        <v>11</v>
      </c>
      <c r="G101" s="10" t="s">
        <v>11</v>
      </c>
      <c r="H101" s="10" t="s">
        <v>11</v>
      </c>
    </row>
    <row r="102" spans="2:8" ht="13">
      <c r="B102" s="4" t="s">
        <v>13</v>
      </c>
      <c r="C102" s="9"/>
      <c r="D102" s="4"/>
      <c r="E102" s="4"/>
      <c r="F102" s="12"/>
      <c r="G102" s="12">
        <f>SUM(G100:G101)</f>
        <v>0</v>
      </c>
      <c r="H102" s="12">
        <f>SUM(H100:H101)</f>
        <v>0</v>
      </c>
    </row>
    <row r="103" spans="2:8" ht="13">
      <c r="B103" s="4" t="s">
        <v>458</v>
      </c>
      <c r="C103" s="9"/>
      <c r="D103" s="4"/>
      <c r="E103" s="4"/>
      <c r="F103" s="12"/>
      <c r="G103" s="12">
        <v>230.33</v>
      </c>
      <c r="H103" s="12">
        <v>0.12</v>
      </c>
    </row>
    <row r="104" spans="2:8" ht="13">
      <c r="B104" s="4" t="s">
        <v>459</v>
      </c>
      <c r="C104" s="9"/>
      <c r="D104" s="4"/>
      <c r="E104" s="4"/>
      <c r="F104" s="12"/>
      <c r="G104" s="12">
        <v>2186.98</v>
      </c>
      <c r="H104" s="12">
        <v>1.1599999999999999</v>
      </c>
    </row>
    <row r="105" spans="2:8" ht="13">
      <c r="B105" s="4" t="s">
        <v>32</v>
      </c>
      <c r="C105" s="9"/>
      <c r="D105" s="4"/>
      <c r="E105" s="4"/>
      <c r="F105" s="12"/>
      <c r="G105" s="12">
        <v>182681.16999999998</v>
      </c>
      <c r="H105" s="12">
        <v>97.14</v>
      </c>
    </row>
    <row r="106" spans="2:8" ht="13">
      <c r="B106" s="4" t="s">
        <v>33</v>
      </c>
      <c r="C106" s="9"/>
      <c r="D106" s="4"/>
      <c r="E106" s="4"/>
      <c r="F106" s="12"/>
      <c r="G106" s="12">
        <v>5361.5401819100052</v>
      </c>
      <c r="H106" s="12">
        <v>2.8599999999999994</v>
      </c>
    </row>
    <row r="107" spans="2:8" ht="13">
      <c r="B107" s="4" t="s">
        <v>34</v>
      </c>
      <c r="C107" s="9"/>
      <c r="D107" s="4"/>
      <c r="E107" s="4"/>
      <c r="F107" s="12"/>
      <c r="G107" s="12">
        <v>188042.71018190999</v>
      </c>
      <c r="H107" s="12">
        <v>100</v>
      </c>
    </row>
    <row r="108" spans="2:8">
      <c r="B108" s="2" t="s">
        <v>35</v>
      </c>
    </row>
    <row r="109" spans="2:8" ht="13">
      <c r="B109" s="4" t="s">
        <v>36</v>
      </c>
    </row>
    <row r="110" spans="2:8" ht="13">
      <c r="B110" s="4" t="s">
        <v>37</v>
      </c>
      <c r="C110" s="7" t="s">
        <v>1793</v>
      </c>
    </row>
    <row r="111" spans="2:8" ht="13">
      <c r="B111" s="4" t="s">
        <v>40</v>
      </c>
      <c r="C111" s="7" t="s">
        <v>39</v>
      </c>
    </row>
    <row r="112" spans="2:8" ht="13">
      <c r="B112" s="4" t="s">
        <v>699</v>
      </c>
      <c r="C112" s="7" t="s">
        <v>39</v>
      </c>
    </row>
    <row r="113" spans="2:3" ht="13">
      <c r="B113" s="4" t="s">
        <v>41</v>
      </c>
      <c r="C113" s="7" t="s">
        <v>42</v>
      </c>
    </row>
    <row r="114" spans="2:3" ht="13">
      <c r="B114" s="4" t="s">
        <v>2271</v>
      </c>
      <c r="C114" s="9"/>
    </row>
    <row r="115" spans="2:3" ht="13">
      <c r="B115" s="4" t="s">
        <v>2272</v>
      </c>
      <c r="C115" s="9"/>
    </row>
    <row r="116" spans="2:3" ht="13">
      <c r="B116" s="4" t="s">
        <v>2273</v>
      </c>
      <c r="C116" s="9"/>
    </row>
    <row r="117" spans="2:3" ht="13">
      <c r="B117" s="4" t="s">
        <v>2274</v>
      </c>
      <c r="C117" s="9"/>
    </row>
    <row r="118" spans="2:3" ht="13">
      <c r="B118" s="4" t="s">
        <v>2275</v>
      </c>
      <c r="C118" s="9"/>
    </row>
    <row r="119" spans="2:3" ht="13">
      <c r="B119" s="4" t="s">
        <v>2276</v>
      </c>
      <c r="C119" s="9"/>
    </row>
    <row r="120" spans="2:3" ht="13">
      <c r="B120" s="4" t="s">
        <v>2277</v>
      </c>
      <c r="C120" s="9"/>
    </row>
    <row r="121" spans="2:3" ht="13">
      <c r="B121" s="4" t="s">
        <v>2278</v>
      </c>
      <c r="C121" s="9"/>
    </row>
    <row r="122" spans="2:3" ht="13">
      <c r="B122" s="4" t="s">
        <v>1182</v>
      </c>
      <c r="C122" s="9"/>
    </row>
    <row r="123" spans="2:3">
      <c r="B123" s="2" t="s">
        <v>43</v>
      </c>
    </row>
    <row r="124" spans="2:3">
      <c r="B124" s="2" t="s">
        <v>807</v>
      </c>
    </row>
    <row r="127" spans="2:3" ht="14.5">
      <c r="B127" s="71" t="s">
        <v>2074</v>
      </c>
      <c r="C127" s="72"/>
    </row>
    <row r="128" spans="2:3" ht="14.5">
      <c r="B128" s="71" t="s">
        <v>808</v>
      </c>
      <c r="C128" s="73" t="s">
        <v>809</v>
      </c>
    </row>
    <row r="129" spans="2:7" ht="14.5">
      <c r="B129" s="16" t="s">
        <v>810</v>
      </c>
      <c r="C129" s="17" t="s">
        <v>811</v>
      </c>
    </row>
    <row r="130" spans="2:7" ht="14.5">
      <c r="B130" s="16" t="s">
        <v>812</v>
      </c>
      <c r="C130" s="17" t="s">
        <v>811</v>
      </c>
    </row>
    <row r="131" spans="2:7" ht="14.5">
      <c r="B131" s="16" t="s">
        <v>813</v>
      </c>
      <c r="C131" s="17" t="s">
        <v>811</v>
      </c>
    </row>
    <row r="132" spans="2:7" ht="14.5">
      <c r="B132" s="16" t="s">
        <v>814</v>
      </c>
      <c r="C132" s="17" t="s">
        <v>811</v>
      </c>
    </row>
    <row r="133" spans="2:7" ht="14.5">
      <c r="B133" s="16" t="s">
        <v>815</v>
      </c>
      <c r="C133" s="17" t="s">
        <v>811</v>
      </c>
    </row>
    <row r="134" spans="2:7" ht="14.5">
      <c r="B134" s="16" t="s">
        <v>816</v>
      </c>
      <c r="C134" s="17" t="s">
        <v>811</v>
      </c>
    </row>
    <row r="135" spans="2:7" ht="14.5">
      <c r="B135" s="71" t="s">
        <v>817</v>
      </c>
      <c r="C135" s="72" t="s">
        <v>811</v>
      </c>
    </row>
    <row r="137" spans="2:7" ht="14.5">
      <c r="B137" s="16" t="s">
        <v>52</v>
      </c>
      <c r="C137" s="17"/>
      <c r="D137" s="16"/>
    </row>
    <row r="138" spans="2:7" ht="29">
      <c r="B138" s="20" t="s">
        <v>53</v>
      </c>
      <c r="C138" s="18" t="s">
        <v>54</v>
      </c>
      <c r="D138" s="20" t="s">
        <v>55</v>
      </c>
    </row>
    <row r="139" spans="2:7" ht="14.5">
      <c r="B139" s="16" t="s">
        <v>39</v>
      </c>
      <c r="C139" s="17" t="s">
        <v>39</v>
      </c>
      <c r="D139" s="16" t="s">
        <v>39</v>
      </c>
    </row>
    <row r="141" spans="2:7" ht="13">
      <c r="B141" s="24" t="s">
        <v>56</v>
      </c>
      <c r="C141" s="25">
        <v>46326</v>
      </c>
      <c r="D141" s="14"/>
      <c r="E141" s="13"/>
      <c r="F141" s="30"/>
    </row>
    <row r="142" spans="2:7" ht="13">
      <c r="B142" s="24" t="s">
        <v>57</v>
      </c>
      <c r="C142" s="26" t="s">
        <v>58</v>
      </c>
      <c r="D142" s="24" t="s">
        <v>59</v>
      </c>
      <c r="E142" s="27" t="s">
        <v>60</v>
      </c>
      <c r="F142" s="29" t="s">
        <v>61</v>
      </c>
      <c r="G142" s="12"/>
    </row>
    <row r="143" spans="2:7">
      <c r="B143" s="22" t="s">
        <v>39</v>
      </c>
      <c r="C143" s="23" t="s">
        <v>39</v>
      </c>
      <c r="D143" s="22" t="s">
        <v>39</v>
      </c>
      <c r="E143" s="19" t="s">
        <v>39</v>
      </c>
      <c r="F143" s="28" t="s">
        <v>39</v>
      </c>
    </row>
    <row r="146" spans="2:4" ht="13">
      <c r="B146" s="4" t="s">
        <v>62</v>
      </c>
    </row>
    <row r="147" spans="2:4" ht="13">
      <c r="B147" s="4"/>
    </row>
    <row r="148" spans="2:4" ht="13">
      <c r="B148" s="4" t="s">
        <v>1810</v>
      </c>
    </row>
    <row r="149" spans="2:4" ht="13">
      <c r="B149" s="24" t="s">
        <v>63</v>
      </c>
      <c r="C149" s="26" t="s">
        <v>64</v>
      </c>
      <c r="D149" s="4"/>
    </row>
    <row r="150" spans="2:4">
      <c r="B150" s="14" t="s">
        <v>39</v>
      </c>
      <c r="C150" s="15" t="s">
        <v>39</v>
      </c>
    </row>
    <row r="152" spans="2:4" ht="13">
      <c r="B152" s="24" t="s">
        <v>65</v>
      </c>
      <c r="C152" s="26" t="s">
        <v>64</v>
      </c>
    </row>
    <row r="153" spans="2:4">
      <c r="B153" s="14" t="s">
        <v>39</v>
      </c>
      <c r="C153" s="15" t="s">
        <v>39</v>
      </c>
    </row>
    <row r="155" spans="2:4" ht="13">
      <c r="B155" s="24" t="s">
        <v>66</v>
      </c>
      <c r="C155" s="26" t="s">
        <v>67</v>
      </c>
    </row>
    <row r="156" spans="2:4">
      <c r="B156" s="14" t="s">
        <v>39</v>
      </c>
      <c r="C156" s="15" t="s">
        <v>39</v>
      </c>
    </row>
    <row r="158" spans="2:4" ht="13">
      <c r="B158" s="27" t="s">
        <v>68</v>
      </c>
      <c r="C158" s="26" t="s">
        <v>67</v>
      </c>
    </row>
    <row r="159" spans="2:4">
      <c r="B159" s="13" t="s">
        <v>39</v>
      </c>
      <c r="C159" s="15" t="s">
        <v>39</v>
      </c>
    </row>
    <row r="161" spans="2:7" ht="13">
      <c r="B161" s="24" t="s">
        <v>69</v>
      </c>
      <c r="C161" s="26" t="s">
        <v>39</v>
      </c>
    </row>
    <row r="163" spans="2:7" ht="13">
      <c r="B163" s="24" t="s">
        <v>70</v>
      </c>
      <c r="C163" s="25">
        <v>46326</v>
      </c>
      <c r="D163" s="14"/>
      <c r="E163" s="13"/>
      <c r="F163" s="30"/>
    </row>
    <row r="164" spans="2:7" ht="13">
      <c r="B164" s="24" t="s">
        <v>57</v>
      </c>
      <c r="C164" s="26" t="s">
        <v>58</v>
      </c>
      <c r="D164" s="24" t="s">
        <v>59</v>
      </c>
      <c r="E164" s="27" t="s">
        <v>60</v>
      </c>
      <c r="F164" s="29" t="s">
        <v>61</v>
      </c>
      <c r="G164" s="12"/>
    </row>
    <row r="165" spans="2:7">
      <c r="B165" s="22" t="s">
        <v>39</v>
      </c>
      <c r="C165" s="23" t="s">
        <v>39</v>
      </c>
      <c r="D165" s="22" t="s">
        <v>39</v>
      </c>
      <c r="E165" s="19" t="s">
        <v>39</v>
      </c>
      <c r="F165" s="28" t="s">
        <v>39</v>
      </c>
    </row>
    <row r="166" spans="2:7" ht="13">
      <c r="B166" s="4" t="s">
        <v>62</v>
      </c>
    </row>
    <row r="167" spans="2:7" ht="13">
      <c r="B167" s="4"/>
    </row>
    <row r="168" spans="2:7" ht="13">
      <c r="B168" s="4" t="s">
        <v>1810</v>
      </c>
    </row>
    <row r="169" spans="2:7" ht="13">
      <c r="B169" s="24" t="s">
        <v>63</v>
      </c>
      <c r="C169" s="26" t="s">
        <v>64</v>
      </c>
      <c r="D169" s="4"/>
    </row>
    <row r="170" spans="2:7">
      <c r="B170" s="14" t="s">
        <v>39</v>
      </c>
      <c r="C170" s="15" t="s">
        <v>39</v>
      </c>
    </row>
    <row r="172" spans="2:7" ht="13">
      <c r="B172" s="24" t="s">
        <v>65</v>
      </c>
      <c r="C172" s="26" t="s">
        <v>64</v>
      </c>
    </row>
    <row r="173" spans="2:7">
      <c r="B173" s="14" t="s">
        <v>39</v>
      </c>
      <c r="C173" s="15" t="s">
        <v>39</v>
      </c>
    </row>
    <row r="175" spans="2:7" ht="13">
      <c r="B175" s="24" t="s">
        <v>66</v>
      </c>
      <c r="C175" s="26" t="s">
        <v>67</v>
      </c>
    </row>
    <row r="176" spans="2:7">
      <c r="B176" s="14" t="s">
        <v>39</v>
      </c>
      <c r="C176" s="15" t="s">
        <v>39</v>
      </c>
    </row>
    <row r="178" spans="2:80" ht="13">
      <c r="B178" s="27" t="s">
        <v>68</v>
      </c>
      <c r="C178" s="26" t="s">
        <v>67</v>
      </c>
    </row>
    <row r="179" spans="2:80">
      <c r="B179" s="13" t="s">
        <v>39</v>
      </c>
      <c r="C179" s="15" t="s">
        <v>39</v>
      </c>
    </row>
    <row r="181" spans="2:80" ht="13">
      <c r="B181" s="24" t="s">
        <v>69</v>
      </c>
      <c r="C181" s="26" t="s">
        <v>39</v>
      </c>
    </row>
    <row r="184" spans="2:80" ht="13">
      <c r="B184" s="4" t="s">
        <v>1811</v>
      </c>
    </row>
    <row r="186" spans="2:80" ht="13">
      <c r="B186" s="24" t="s">
        <v>57</v>
      </c>
      <c r="C186" s="26" t="s">
        <v>71</v>
      </c>
      <c r="D186" s="24" t="s">
        <v>72</v>
      </c>
      <c r="E186" s="24" t="s">
        <v>73</v>
      </c>
      <c r="F186" s="12"/>
    </row>
    <row r="187" spans="2:80">
      <c r="B187" s="14" t="s">
        <v>39</v>
      </c>
      <c r="C187" s="15" t="s">
        <v>39</v>
      </c>
      <c r="D187" s="14" t="s">
        <v>39</v>
      </c>
      <c r="E187" s="14" t="s">
        <v>39</v>
      </c>
    </row>
    <row r="190" spans="2:80" ht="13">
      <c r="B190" s="4" t="s">
        <v>74</v>
      </c>
      <c r="C190" s="9" t="s">
        <v>39</v>
      </c>
      <c r="D190" s="4"/>
      <c r="E190" s="4"/>
      <c r="F190" s="12"/>
      <c r="G190" s="12"/>
      <c r="H190" s="12"/>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row>
    <row r="192" spans="2:80" ht="13">
      <c r="B192" s="4" t="s">
        <v>1812</v>
      </c>
    </row>
    <row r="194" spans="2:7" ht="13">
      <c r="B194" s="24" t="s">
        <v>75</v>
      </c>
      <c r="C194" s="26" t="s">
        <v>64</v>
      </c>
      <c r="D194" s="4"/>
    </row>
    <row r="195" spans="2:7">
      <c r="B195" s="14" t="s">
        <v>39</v>
      </c>
      <c r="C195" s="15" t="s">
        <v>39</v>
      </c>
    </row>
    <row r="198" spans="2:7" ht="13">
      <c r="B198" s="24" t="s">
        <v>76</v>
      </c>
      <c r="C198" s="26" t="s">
        <v>77</v>
      </c>
      <c r="D198" s="4"/>
    </row>
    <row r="199" spans="2:7">
      <c r="B199" s="14" t="s">
        <v>39</v>
      </c>
      <c r="C199" s="15" t="s">
        <v>39</v>
      </c>
    </row>
    <row r="202" spans="2:7" ht="13">
      <c r="B202" s="4" t="s">
        <v>78</v>
      </c>
    </row>
    <row r="205" spans="2:7" ht="13">
      <c r="B205" s="4" t="s">
        <v>1813</v>
      </c>
    </row>
    <row r="207" spans="2:7" ht="13">
      <c r="B207" s="24" t="s">
        <v>57</v>
      </c>
      <c r="C207" s="26" t="s">
        <v>79</v>
      </c>
      <c r="D207" s="24" t="s">
        <v>71</v>
      </c>
      <c r="E207" s="24" t="s">
        <v>72</v>
      </c>
      <c r="F207" s="29" t="s">
        <v>73</v>
      </c>
      <c r="G207" s="12"/>
    </row>
    <row r="208" spans="2:7">
      <c r="B208" s="14" t="s">
        <v>39</v>
      </c>
      <c r="C208" s="15" t="s">
        <v>39</v>
      </c>
      <c r="D208" s="14" t="s">
        <v>39</v>
      </c>
      <c r="E208" s="14" t="s">
        <v>39</v>
      </c>
      <c r="F208" s="21" t="s">
        <v>39</v>
      </c>
    </row>
    <row r="211" spans="2:80" ht="13">
      <c r="B211" s="4" t="s">
        <v>74</v>
      </c>
      <c r="C211" s="9" t="s">
        <v>39</v>
      </c>
      <c r="D211" s="4"/>
      <c r="E211" s="4"/>
      <c r="F211" s="12"/>
      <c r="G211" s="12"/>
      <c r="H211" s="12"/>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row>
    <row r="213" spans="2:80" ht="13">
      <c r="B213" s="4" t="s">
        <v>1812</v>
      </c>
    </row>
    <row r="215" spans="2:80" ht="13">
      <c r="B215" s="24" t="s">
        <v>75</v>
      </c>
      <c r="C215" s="26" t="s">
        <v>64</v>
      </c>
      <c r="D215" s="4"/>
    </row>
    <row r="216" spans="2:80">
      <c r="B216" s="14" t="s">
        <v>39</v>
      </c>
      <c r="C216" s="15" t="s">
        <v>39</v>
      </c>
    </row>
    <row r="219" spans="2:80" ht="13">
      <c r="B219" s="24" t="s">
        <v>76</v>
      </c>
      <c r="C219" s="26" t="s">
        <v>77</v>
      </c>
      <c r="D219" s="4"/>
    </row>
    <row r="220" spans="2:80">
      <c r="B220" s="14" t="s">
        <v>39</v>
      </c>
      <c r="C220" s="15" t="s">
        <v>39</v>
      </c>
    </row>
    <row r="223" spans="2:80" ht="13">
      <c r="B223" s="4" t="s">
        <v>78</v>
      </c>
    </row>
    <row r="226" spans="2:7" ht="13">
      <c r="B226" s="4" t="s">
        <v>1814</v>
      </c>
    </row>
    <row r="227" spans="2:7" ht="13">
      <c r="B227" s="24" t="s">
        <v>57</v>
      </c>
      <c r="C227" s="26" t="s">
        <v>80</v>
      </c>
      <c r="D227" s="24" t="s">
        <v>81</v>
      </c>
      <c r="E227" s="24" t="s">
        <v>82</v>
      </c>
      <c r="F227" s="29" t="s">
        <v>83</v>
      </c>
      <c r="G227" s="12"/>
    </row>
    <row r="228" spans="2:7">
      <c r="B228" s="14" t="s">
        <v>39</v>
      </c>
      <c r="C228" s="15" t="s">
        <v>39</v>
      </c>
      <c r="D228" s="14" t="s">
        <v>39</v>
      </c>
      <c r="E228" s="14" t="s">
        <v>39</v>
      </c>
      <c r="F228" s="21" t="s">
        <v>39</v>
      </c>
    </row>
    <row r="229" spans="2:7">
      <c r="B229" s="2" t="s">
        <v>127</v>
      </c>
    </row>
  </sheetData>
  <mergeCells count="3">
    <mergeCell ref="B1:E1"/>
    <mergeCell ref="C3:C7"/>
    <mergeCell ref="D3:D7"/>
  </mergeCells>
  <hyperlinks>
    <hyperlink ref="A1" location="Index!A1" display="Index" xr:uid="{BD9F1C6D-E78B-4842-A989-3C4CAFA039BC}"/>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72BB9-70E9-4656-8AA8-CBC37BC7D370}">
  <sheetPr codeName="Sheet35"/>
  <dimension ref="A1:CB216"/>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9" width="1.7265625" style="2" bestFit="1" customWidth="1"/>
    <col min="10" max="16384" width="9.1796875" style="2"/>
  </cols>
  <sheetData>
    <row r="1" spans="1:9" ht="13">
      <c r="A1" s="3" t="s">
        <v>0</v>
      </c>
      <c r="B1" s="255" t="s">
        <v>1352</v>
      </c>
      <c r="C1" s="255"/>
      <c r="D1" s="255"/>
      <c r="E1" s="255"/>
    </row>
    <row r="3" spans="1:9" ht="14.5">
      <c r="B3" s="68" t="s">
        <v>1353</v>
      </c>
      <c r="C3" s="256"/>
      <c r="D3" s="257"/>
      <c r="E3" s="1"/>
    </row>
    <row r="4" spans="1:9" ht="14.5">
      <c r="B4" s="69" t="s">
        <v>1354</v>
      </c>
      <c r="C4" s="256"/>
      <c r="D4" s="257"/>
      <c r="E4" s="1"/>
    </row>
    <row r="5" spans="1:9" ht="14.5">
      <c r="B5" s="69" t="s">
        <v>135</v>
      </c>
      <c r="C5" s="256"/>
      <c r="D5" s="257"/>
      <c r="E5" s="1"/>
    </row>
    <row r="6" spans="1:9" ht="14.5">
      <c r="B6" s="74" t="s">
        <v>703</v>
      </c>
      <c r="C6" s="256"/>
      <c r="D6" s="257"/>
      <c r="E6" s="1"/>
    </row>
    <row r="7" spans="1:9" ht="29">
      <c r="B7" s="74" t="s">
        <v>1355</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2887</v>
      </c>
      <c r="C15" s="7" t="s">
        <v>29</v>
      </c>
      <c r="D15" s="2" t="s">
        <v>109</v>
      </c>
      <c r="E15" s="2" t="s">
        <v>110</v>
      </c>
      <c r="F15" s="10">
        <v>665178</v>
      </c>
      <c r="G15" s="10">
        <v>11824.87</v>
      </c>
      <c r="H15" s="10">
        <v>7.89</v>
      </c>
    </row>
    <row r="16" spans="1:9">
      <c r="B16" s="2" t="s">
        <v>3164</v>
      </c>
      <c r="C16" s="7" t="s">
        <v>29</v>
      </c>
      <c r="D16" s="2" t="s">
        <v>109</v>
      </c>
      <c r="E16" s="2" t="s">
        <v>1169</v>
      </c>
      <c r="F16" s="10">
        <v>33086</v>
      </c>
      <c r="G16" s="10">
        <v>8481.6</v>
      </c>
      <c r="H16" s="10">
        <v>5.66</v>
      </c>
    </row>
    <row r="17" spans="2:8">
      <c r="B17" s="2" t="s">
        <v>3249</v>
      </c>
      <c r="C17" s="7" t="s">
        <v>29</v>
      </c>
      <c r="D17" s="2" t="s">
        <v>109</v>
      </c>
      <c r="E17" s="2" t="s">
        <v>844</v>
      </c>
      <c r="F17" s="10">
        <v>82875</v>
      </c>
      <c r="G17" s="10">
        <v>8105.18</v>
      </c>
      <c r="H17" s="10">
        <v>5.41</v>
      </c>
    </row>
    <row r="18" spans="2:8">
      <c r="B18" s="2" t="s">
        <v>3428</v>
      </c>
      <c r="C18" s="7" t="s">
        <v>29</v>
      </c>
      <c r="D18" s="2" t="s">
        <v>105</v>
      </c>
      <c r="E18" s="2" t="s">
        <v>713</v>
      </c>
      <c r="F18" s="10">
        <v>1344012</v>
      </c>
      <c r="G18" s="10">
        <v>7869.86</v>
      </c>
      <c r="H18" s="10">
        <v>5.25</v>
      </c>
    </row>
    <row r="19" spans="2:8">
      <c r="B19" s="2" t="s">
        <v>3252</v>
      </c>
      <c r="C19" s="7" t="s">
        <v>29</v>
      </c>
      <c r="D19" s="2" t="s">
        <v>109</v>
      </c>
      <c r="E19" s="2" t="s">
        <v>737</v>
      </c>
      <c r="F19" s="10">
        <v>570312</v>
      </c>
      <c r="G19" s="10">
        <v>7710.62</v>
      </c>
      <c r="H19" s="10">
        <v>5.14</v>
      </c>
    </row>
    <row r="20" spans="2:8">
      <c r="B20" s="2" t="s">
        <v>3300</v>
      </c>
      <c r="C20" s="7" t="s">
        <v>29</v>
      </c>
      <c r="D20" s="2" t="s">
        <v>109</v>
      </c>
      <c r="E20" s="2" t="s">
        <v>900</v>
      </c>
      <c r="F20" s="10">
        <v>153785</v>
      </c>
      <c r="G20" s="10">
        <v>7094.72</v>
      </c>
      <c r="H20" s="10">
        <v>4.7300000000000004</v>
      </c>
    </row>
    <row r="21" spans="2:8">
      <c r="B21" s="2" t="s">
        <v>2876</v>
      </c>
      <c r="C21" s="7" t="s">
        <v>29</v>
      </c>
      <c r="D21" s="2" t="s">
        <v>105</v>
      </c>
      <c r="E21" s="2" t="s">
        <v>171</v>
      </c>
      <c r="F21" s="10">
        <v>80707</v>
      </c>
      <c r="G21" s="10">
        <v>6818.13</v>
      </c>
      <c r="H21" s="10">
        <v>4.55</v>
      </c>
    </row>
    <row r="22" spans="2:8">
      <c r="B22" s="2" t="s">
        <v>3207</v>
      </c>
      <c r="C22" s="7" t="s">
        <v>29</v>
      </c>
      <c r="D22" s="2" t="s">
        <v>105</v>
      </c>
      <c r="E22" s="2" t="s">
        <v>894</v>
      </c>
      <c r="F22" s="10">
        <v>745241</v>
      </c>
      <c r="G22" s="10">
        <v>6409.07</v>
      </c>
      <c r="H22" s="10">
        <v>4.28</v>
      </c>
    </row>
    <row r="23" spans="2:8">
      <c r="B23" s="2" t="s">
        <v>2873</v>
      </c>
      <c r="C23" s="7" t="s">
        <v>29</v>
      </c>
      <c r="D23" s="2" t="s">
        <v>105</v>
      </c>
      <c r="E23" s="2" t="s">
        <v>167</v>
      </c>
      <c r="F23" s="10">
        <v>495081</v>
      </c>
      <c r="G23" s="10">
        <v>6033.55</v>
      </c>
      <c r="H23" s="10">
        <v>4.0199999999999996</v>
      </c>
    </row>
    <row r="24" spans="2:8">
      <c r="B24" s="2" t="s">
        <v>1343</v>
      </c>
      <c r="C24" s="7" t="s">
        <v>29</v>
      </c>
      <c r="D24" s="2" t="s">
        <v>109</v>
      </c>
      <c r="E24" s="2" t="s">
        <v>1344</v>
      </c>
      <c r="F24" s="10">
        <v>309450</v>
      </c>
      <c r="G24" s="10">
        <v>4819.68</v>
      </c>
      <c r="H24" s="10">
        <v>3.22</v>
      </c>
    </row>
    <row r="25" spans="2:8">
      <c r="B25" s="2" t="s">
        <v>3326</v>
      </c>
      <c r="C25" s="7" t="s">
        <v>29</v>
      </c>
      <c r="D25" s="2" t="s">
        <v>105</v>
      </c>
      <c r="E25" s="2" t="s">
        <v>1291</v>
      </c>
      <c r="F25" s="10">
        <v>1179871</v>
      </c>
      <c r="G25" s="10">
        <v>4751.34</v>
      </c>
      <c r="H25" s="10">
        <v>3.17</v>
      </c>
    </row>
    <row r="26" spans="2:8">
      <c r="B26" s="2" t="s">
        <v>3482</v>
      </c>
      <c r="C26" s="7" t="s">
        <v>29</v>
      </c>
      <c r="D26" s="2" t="s">
        <v>109</v>
      </c>
      <c r="E26" s="2" t="s">
        <v>1335</v>
      </c>
      <c r="F26" s="10">
        <v>83211</v>
      </c>
      <c r="G26" s="10">
        <v>4718.4799999999996</v>
      </c>
      <c r="H26" s="10">
        <v>3.15</v>
      </c>
    </row>
    <row r="27" spans="2:8">
      <c r="B27" s="2" t="s">
        <v>3254</v>
      </c>
      <c r="C27" s="7" t="s">
        <v>29</v>
      </c>
      <c r="D27" s="2" t="s">
        <v>109</v>
      </c>
      <c r="E27" s="2" t="s">
        <v>904</v>
      </c>
      <c r="F27" s="10">
        <v>233454</v>
      </c>
      <c r="G27" s="10">
        <v>4694.76</v>
      </c>
      <c r="H27" s="10">
        <v>3.13</v>
      </c>
    </row>
    <row r="28" spans="2:8">
      <c r="B28" s="2" t="s">
        <v>3253</v>
      </c>
      <c r="C28" s="7" t="s">
        <v>29</v>
      </c>
      <c r="D28" s="2" t="s">
        <v>109</v>
      </c>
      <c r="E28" s="2" t="s">
        <v>910</v>
      </c>
      <c r="F28" s="10">
        <v>335208</v>
      </c>
      <c r="G28" s="10">
        <v>4622.18</v>
      </c>
      <c r="H28" s="10">
        <v>3.08</v>
      </c>
    </row>
    <row r="29" spans="2:8">
      <c r="B29" s="2" t="s">
        <v>3325</v>
      </c>
      <c r="C29" s="7" t="s">
        <v>29</v>
      </c>
      <c r="D29" s="2" t="s">
        <v>109</v>
      </c>
      <c r="E29" s="2" t="s">
        <v>1359</v>
      </c>
      <c r="F29" s="10">
        <v>540471</v>
      </c>
      <c r="G29" s="10">
        <v>4479.42</v>
      </c>
      <c r="H29" s="10">
        <v>2.99</v>
      </c>
    </row>
    <row r="30" spans="2:8">
      <c r="B30" s="2" t="s">
        <v>3111</v>
      </c>
      <c r="C30" s="7" t="s">
        <v>29</v>
      </c>
      <c r="D30" s="2" t="s">
        <v>109</v>
      </c>
      <c r="E30" s="2" t="s">
        <v>1562</v>
      </c>
      <c r="F30" s="10">
        <v>547094</v>
      </c>
      <c r="G30" s="10">
        <v>4280.46</v>
      </c>
      <c r="H30" s="10">
        <v>2.86</v>
      </c>
    </row>
    <row r="31" spans="2:8">
      <c r="B31" s="2" t="s">
        <v>3483</v>
      </c>
      <c r="C31" s="7" t="s">
        <v>29</v>
      </c>
      <c r="D31" s="2" t="s">
        <v>109</v>
      </c>
      <c r="E31" s="2" t="s">
        <v>1360</v>
      </c>
      <c r="F31" s="10">
        <v>1069688</v>
      </c>
      <c r="G31" s="10">
        <v>4032.72</v>
      </c>
      <c r="H31" s="10">
        <v>2.69</v>
      </c>
    </row>
    <row r="32" spans="2:8">
      <c r="B32" s="2" t="s">
        <v>3181</v>
      </c>
      <c r="C32" s="7" t="s">
        <v>29</v>
      </c>
      <c r="D32" s="2" t="s">
        <v>918</v>
      </c>
      <c r="E32" s="2" t="s">
        <v>1196</v>
      </c>
      <c r="F32" s="10">
        <v>123182</v>
      </c>
      <c r="G32" s="10">
        <v>4011.67</v>
      </c>
      <c r="H32" s="10">
        <v>2.68</v>
      </c>
    </row>
    <row r="33" spans="2:8">
      <c r="B33" s="2" t="s">
        <v>3439</v>
      </c>
      <c r="C33" s="7" t="s">
        <v>29</v>
      </c>
      <c r="D33" s="2" t="s">
        <v>109</v>
      </c>
      <c r="E33" s="2" t="s">
        <v>1356</v>
      </c>
      <c r="F33" s="10">
        <v>97680</v>
      </c>
      <c r="G33" s="10">
        <v>3602.24</v>
      </c>
      <c r="H33" s="10">
        <v>2.4</v>
      </c>
    </row>
    <row r="34" spans="2:8">
      <c r="B34" s="2" t="s">
        <v>3264</v>
      </c>
      <c r="C34" s="7" t="s">
        <v>29</v>
      </c>
      <c r="D34" s="2" t="s">
        <v>109</v>
      </c>
      <c r="E34" s="2" t="s">
        <v>1341</v>
      </c>
      <c r="F34" s="10">
        <v>89770</v>
      </c>
      <c r="G34" s="10">
        <v>3594.03</v>
      </c>
      <c r="H34" s="10">
        <v>2.4</v>
      </c>
    </row>
    <row r="35" spans="2:8">
      <c r="B35" s="2" t="s">
        <v>3320</v>
      </c>
      <c r="C35" s="7" t="s">
        <v>29</v>
      </c>
      <c r="D35" s="2" t="s">
        <v>105</v>
      </c>
      <c r="E35" s="2" t="s">
        <v>1346</v>
      </c>
      <c r="F35" s="10">
        <v>512978</v>
      </c>
      <c r="G35" s="10">
        <v>3494.15</v>
      </c>
      <c r="H35" s="10">
        <v>2.33</v>
      </c>
    </row>
    <row r="36" spans="2:8">
      <c r="B36" s="2" t="s">
        <v>3319</v>
      </c>
      <c r="C36" s="7" t="s">
        <v>29</v>
      </c>
      <c r="D36" s="2" t="s">
        <v>109</v>
      </c>
      <c r="E36" s="2" t="s">
        <v>850</v>
      </c>
      <c r="F36" s="10">
        <v>951590</v>
      </c>
      <c r="G36" s="10">
        <v>3347.69</v>
      </c>
      <c r="H36" s="10">
        <v>2.23</v>
      </c>
    </row>
    <row r="37" spans="2:8">
      <c r="B37" s="2" t="s">
        <v>3173</v>
      </c>
      <c r="C37" s="7" t="s">
        <v>29</v>
      </c>
      <c r="D37" s="2" t="s">
        <v>84</v>
      </c>
      <c r="E37" s="2" t="s">
        <v>1265</v>
      </c>
      <c r="F37" s="10">
        <v>37188</v>
      </c>
      <c r="G37" s="10">
        <v>3227.92</v>
      </c>
      <c r="H37" s="10">
        <v>2.15</v>
      </c>
    </row>
    <row r="38" spans="2:8">
      <c r="B38" s="2" t="s">
        <v>3484</v>
      </c>
      <c r="C38" s="7" t="s">
        <v>29</v>
      </c>
      <c r="D38" s="2" t="s">
        <v>109</v>
      </c>
      <c r="E38" s="2" t="s">
        <v>1366</v>
      </c>
      <c r="F38" s="10">
        <v>86611</v>
      </c>
      <c r="G38" s="10">
        <v>2981.41</v>
      </c>
      <c r="H38" s="10">
        <v>1.99</v>
      </c>
    </row>
    <row r="39" spans="2:8">
      <c r="B39" s="2" t="s">
        <v>3321</v>
      </c>
      <c r="C39" s="7" t="s">
        <v>29</v>
      </c>
      <c r="D39" s="2" t="s">
        <v>109</v>
      </c>
      <c r="E39" s="2" t="s">
        <v>1363</v>
      </c>
      <c r="F39" s="10">
        <v>68052</v>
      </c>
      <c r="G39" s="10">
        <v>2387.81</v>
      </c>
      <c r="H39" s="10">
        <v>1.59</v>
      </c>
    </row>
    <row r="40" spans="2:8">
      <c r="B40" s="2" t="s">
        <v>3261</v>
      </c>
      <c r="C40" s="7" t="s">
        <v>29</v>
      </c>
      <c r="D40" s="2" t="s">
        <v>109</v>
      </c>
      <c r="E40" s="2" t="s">
        <v>946</v>
      </c>
      <c r="F40" s="10">
        <v>40998</v>
      </c>
      <c r="G40" s="10">
        <v>2096.4299999999998</v>
      </c>
      <c r="H40" s="10">
        <v>1.4</v>
      </c>
    </row>
    <row r="41" spans="2:8">
      <c r="B41" s="2" t="s">
        <v>3441</v>
      </c>
      <c r="C41" s="7" t="s">
        <v>29</v>
      </c>
      <c r="D41" s="2" t="s">
        <v>105</v>
      </c>
      <c r="E41" s="2" t="s">
        <v>1365</v>
      </c>
      <c r="F41" s="10">
        <v>385295</v>
      </c>
      <c r="G41" s="10">
        <v>1961.92</v>
      </c>
      <c r="H41" s="10">
        <v>1.31</v>
      </c>
    </row>
    <row r="42" spans="2:8">
      <c r="B42" s="2" t="s">
        <v>3485</v>
      </c>
      <c r="C42" s="7" t="s">
        <v>29</v>
      </c>
      <c r="D42" s="2" t="s">
        <v>860</v>
      </c>
      <c r="E42" s="2" t="s">
        <v>1142</v>
      </c>
      <c r="F42" s="10">
        <v>26534</v>
      </c>
      <c r="G42" s="10">
        <v>1877.81</v>
      </c>
      <c r="H42" s="10">
        <v>1.25</v>
      </c>
    </row>
    <row r="43" spans="2:8">
      <c r="B43" s="2" t="s">
        <v>2879</v>
      </c>
      <c r="C43" s="7" t="s">
        <v>29</v>
      </c>
      <c r="D43" s="2" t="s">
        <v>96</v>
      </c>
      <c r="E43" s="2" t="s">
        <v>159</v>
      </c>
      <c r="F43" s="10">
        <v>139667</v>
      </c>
      <c r="G43" s="10">
        <v>1629.91</v>
      </c>
      <c r="H43" s="10">
        <v>1.0900000000000001</v>
      </c>
    </row>
    <row r="44" spans="2:8">
      <c r="B44" s="2" t="s">
        <v>3188</v>
      </c>
      <c r="C44" s="7" t="s">
        <v>29</v>
      </c>
      <c r="D44" s="2" t="s">
        <v>918</v>
      </c>
      <c r="E44" s="2" t="s">
        <v>1362</v>
      </c>
      <c r="F44" s="10">
        <v>479951</v>
      </c>
      <c r="G44" s="10">
        <v>1512.33</v>
      </c>
      <c r="H44" s="10">
        <v>1.01</v>
      </c>
    </row>
    <row r="45" spans="2:8">
      <c r="B45" s="2" t="s">
        <v>3486</v>
      </c>
      <c r="C45" s="7" t="s">
        <v>29</v>
      </c>
      <c r="D45" s="2" t="s">
        <v>84</v>
      </c>
      <c r="E45" s="2" t="s">
        <v>2252</v>
      </c>
      <c r="F45" s="10">
        <v>158303</v>
      </c>
      <c r="G45" s="10">
        <v>1274.5</v>
      </c>
      <c r="H45" s="10">
        <v>0.85</v>
      </c>
    </row>
    <row r="46" spans="2:8">
      <c r="B46" s="2" t="s">
        <v>2862</v>
      </c>
      <c r="C46" s="7" t="s">
        <v>29</v>
      </c>
      <c r="D46" s="2" t="s">
        <v>109</v>
      </c>
      <c r="E46" s="2" t="s">
        <v>117</v>
      </c>
      <c r="F46" s="10">
        <v>41697</v>
      </c>
      <c r="G46" s="10">
        <v>1040.05</v>
      </c>
      <c r="H46" s="10">
        <v>0.69</v>
      </c>
    </row>
    <row r="47" spans="2:8">
      <c r="B47" s="2" t="s">
        <v>3487</v>
      </c>
      <c r="C47" s="7" t="s">
        <v>29</v>
      </c>
      <c r="D47" s="2" t="s">
        <v>109</v>
      </c>
      <c r="E47" s="2" t="s">
        <v>1367</v>
      </c>
      <c r="F47" s="10">
        <v>631193</v>
      </c>
      <c r="G47" s="10">
        <v>860.25</v>
      </c>
      <c r="H47" s="10">
        <v>0.56999999999999995</v>
      </c>
    </row>
    <row r="48" spans="2:8">
      <c r="B48" s="2" t="s">
        <v>3089</v>
      </c>
      <c r="C48" s="7" t="s">
        <v>29</v>
      </c>
      <c r="D48" s="2" t="s">
        <v>105</v>
      </c>
      <c r="E48" s="2" t="s">
        <v>1311</v>
      </c>
      <c r="F48" s="10">
        <v>126750</v>
      </c>
      <c r="G48" s="10">
        <v>848.15</v>
      </c>
      <c r="H48" s="10">
        <v>0.56999999999999995</v>
      </c>
    </row>
    <row r="49" spans="2:9">
      <c r="B49" s="2" t="s">
        <v>3488</v>
      </c>
      <c r="C49" s="7" t="s">
        <v>29</v>
      </c>
      <c r="D49" s="2" t="s">
        <v>1284</v>
      </c>
      <c r="E49" s="2" t="s">
        <v>1364</v>
      </c>
      <c r="F49" s="10">
        <v>61965</v>
      </c>
      <c r="G49" s="10">
        <v>789.43</v>
      </c>
      <c r="H49" s="10">
        <v>0.53</v>
      </c>
    </row>
    <row r="50" spans="2:9">
      <c r="B50" s="2" t="s">
        <v>3179</v>
      </c>
      <c r="C50" s="7" t="s">
        <v>29</v>
      </c>
      <c r="D50" s="2" t="s">
        <v>84</v>
      </c>
      <c r="E50" s="2" t="s">
        <v>731</v>
      </c>
      <c r="F50" s="10">
        <v>18164</v>
      </c>
      <c r="G50" s="10">
        <v>771.64</v>
      </c>
      <c r="H50" s="10">
        <v>0.51</v>
      </c>
    </row>
    <row r="51" spans="2:9">
      <c r="B51" s="2" t="s">
        <v>3489</v>
      </c>
      <c r="C51" s="7" t="s">
        <v>29</v>
      </c>
      <c r="D51" s="2" t="s">
        <v>109</v>
      </c>
      <c r="E51" s="2" t="s">
        <v>1278</v>
      </c>
      <c r="F51" s="10">
        <v>58291</v>
      </c>
      <c r="G51" s="10">
        <v>726.48</v>
      </c>
      <c r="H51" s="10">
        <v>0.48</v>
      </c>
    </row>
    <row r="52" spans="2:9">
      <c r="B52" s="2" t="s">
        <v>3270</v>
      </c>
      <c r="C52" s="7" t="s">
        <v>29</v>
      </c>
      <c r="D52" s="2" t="s">
        <v>918</v>
      </c>
      <c r="E52" s="2" t="s">
        <v>1310</v>
      </c>
      <c r="F52" s="10">
        <v>33170</v>
      </c>
      <c r="G52" s="10">
        <v>696.57</v>
      </c>
      <c r="H52" s="10">
        <v>0.46</v>
      </c>
    </row>
    <row r="53" spans="2:9">
      <c r="B53" s="2" t="s">
        <v>3322</v>
      </c>
      <c r="C53" s="7" t="s">
        <v>29</v>
      </c>
      <c r="D53" s="2" t="s">
        <v>105</v>
      </c>
      <c r="E53" s="2" t="s">
        <v>1017</v>
      </c>
      <c r="F53" s="10">
        <v>2113</v>
      </c>
      <c r="G53" s="10">
        <v>40.28</v>
      </c>
      <c r="H53" s="10">
        <v>0.03</v>
      </c>
    </row>
    <row r="54" spans="2:9">
      <c r="B54" s="2" t="s">
        <v>3318</v>
      </c>
      <c r="C54" s="7" t="s">
        <v>29</v>
      </c>
      <c r="D54" s="2" t="s">
        <v>109</v>
      </c>
      <c r="E54" s="2" t="s">
        <v>1290</v>
      </c>
      <c r="F54" s="10">
        <v>88</v>
      </c>
      <c r="G54" s="10">
        <v>1.7</v>
      </c>
      <c r="H54" s="10">
        <v>0</v>
      </c>
      <c r="I54" s="2" t="s">
        <v>938</v>
      </c>
    </row>
    <row r="55" spans="2:9" ht="13">
      <c r="B55" s="4" t="s">
        <v>2700</v>
      </c>
    </row>
    <row r="56" spans="2:9">
      <c r="B56" s="2" t="s">
        <v>11</v>
      </c>
      <c r="C56" s="7" t="s">
        <v>11</v>
      </c>
      <c r="D56" s="2" t="s">
        <v>11</v>
      </c>
      <c r="E56" s="2" t="s">
        <v>11</v>
      </c>
      <c r="F56" s="10" t="s">
        <v>11</v>
      </c>
      <c r="G56" s="10" t="s">
        <v>11</v>
      </c>
      <c r="H56" s="10" t="s">
        <v>11</v>
      </c>
    </row>
    <row r="57" spans="2:9" ht="13">
      <c r="B57" s="4" t="s">
        <v>12</v>
      </c>
      <c r="C57" s="9"/>
      <c r="D57" s="4"/>
      <c r="E57" s="4"/>
      <c r="F57" s="12"/>
      <c r="G57" s="12">
        <f>SUM(G12:G56)</f>
        <v>149521.01</v>
      </c>
      <c r="H57" s="12">
        <f>SUM(H12:H56)</f>
        <v>99.740000000000009</v>
      </c>
    </row>
    <row r="58" spans="2:9" ht="13">
      <c r="B58" s="5" t="s">
        <v>1</v>
      </c>
      <c r="C58" s="8" t="s">
        <v>2</v>
      </c>
      <c r="D58" s="5" t="s">
        <v>14</v>
      </c>
      <c r="E58" s="5" t="s">
        <v>4</v>
      </c>
      <c r="F58" s="11" t="s">
        <v>5</v>
      </c>
      <c r="G58" s="11" t="s">
        <v>6</v>
      </c>
      <c r="H58" s="11" t="s">
        <v>7</v>
      </c>
    </row>
    <row r="59" spans="2:9" ht="13">
      <c r="B59" s="4" t="s">
        <v>15</v>
      </c>
    </row>
    <row r="60" spans="2:9" ht="13">
      <c r="B60" s="4" t="s">
        <v>10</v>
      </c>
    </row>
    <row r="61" spans="2:9" ht="13">
      <c r="B61" s="4" t="s">
        <v>16</v>
      </c>
    </row>
    <row r="62" spans="2:9">
      <c r="B62" s="2" t="s">
        <v>11</v>
      </c>
      <c r="C62" s="7" t="s">
        <v>11</v>
      </c>
      <c r="D62" s="2" t="s">
        <v>11</v>
      </c>
      <c r="E62" s="2" t="s">
        <v>11</v>
      </c>
      <c r="F62" s="10" t="s">
        <v>11</v>
      </c>
      <c r="G62" s="10" t="s">
        <v>11</v>
      </c>
      <c r="H62" s="10" t="s">
        <v>11</v>
      </c>
    </row>
    <row r="63" spans="2:9" ht="13">
      <c r="B63" s="4" t="s">
        <v>20</v>
      </c>
      <c r="C63" s="9"/>
      <c r="D63" s="4"/>
      <c r="E63" s="4"/>
      <c r="F63" s="12"/>
      <c r="G63" s="12">
        <f>SUM(G58:G62)</f>
        <v>0</v>
      </c>
      <c r="H63" s="12">
        <f>SUM(H58:H62)</f>
        <v>0</v>
      </c>
    </row>
    <row r="64" spans="2:9" ht="13">
      <c r="B64" s="4" t="s">
        <v>21</v>
      </c>
    </row>
    <row r="65" spans="2:8">
      <c r="B65" s="2" t="s">
        <v>11</v>
      </c>
      <c r="C65" s="7" t="s">
        <v>11</v>
      </c>
      <c r="D65" s="2" t="s">
        <v>11</v>
      </c>
      <c r="E65" s="2" t="s">
        <v>11</v>
      </c>
      <c r="F65" s="10" t="s">
        <v>11</v>
      </c>
      <c r="G65" s="10" t="s">
        <v>11</v>
      </c>
      <c r="H65" s="10" t="s">
        <v>11</v>
      </c>
    </row>
    <row r="66" spans="2:8" ht="13">
      <c r="B66" s="4" t="s">
        <v>23</v>
      </c>
      <c r="C66" s="9"/>
      <c r="D66" s="4"/>
      <c r="E66" s="4"/>
      <c r="F66" s="12"/>
      <c r="G66" s="12">
        <f>SUM(G64:G65)</f>
        <v>0</v>
      </c>
      <c r="H66" s="12">
        <f>SUM(H64:H65)</f>
        <v>0</v>
      </c>
    </row>
    <row r="67" spans="2:8" ht="13">
      <c r="B67" s="4" t="s">
        <v>24</v>
      </c>
    </row>
    <row r="68" spans="2:8">
      <c r="B68" s="2" t="s">
        <v>11</v>
      </c>
      <c r="C68" s="7" t="s">
        <v>11</v>
      </c>
      <c r="D68" s="2" t="s">
        <v>11</v>
      </c>
      <c r="E68" s="2" t="s">
        <v>11</v>
      </c>
      <c r="F68" s="10" t="s">
        <v>11</v>
      </c>
      <c r="G68" s="10" t="s">
        <v>11</v>
      </c>
      <c r="H68" s="10" t="s">
        <v>11</v>
      </c>
    </row>
    <row r="69" spans="2:8" ht="13">
      <c r="B69" s="4" t="s">
        <v>25</v>
      </c>
      <c r="C69" s="9"/>
      <c r="D69" s="4"/>
      <c r="E69" s="4"/>
      <c r="F69" s="12"/>
      <c r="G69" s="12">
        <f>SUM(G67:G68)</f>
        <v>0</v>
      </c>
      <c r="H69" s="12">
        <f>SUM(H67:H68)</f>
        <v>0</v>
      </c>
    </row>
    <row r="70" spans="2:8" ht="13">
      <c r="B70" s="4" t="s">
        <v>340</v>
      </c>
    </row>
    <row r="71" spans="2:8">
      <c r="B71" s="2" t="s">
        <v>11</v>
      </c>
      <c r="C71" s="7" t="s">
        <v>11</v>
      </c>
      <c r="D71" s="2" t="s">
        <v>11</v>
      </c>
      <c r="E71" s="2" t="s">
        <v>11</v>
      </c>
      <c r="F71" s="10" t="s">
        <v>11</v>
      </c>
      <c r="G71" s="10" t="s">
        <v>11</v>
      </c>
      <c r="H71" s="10" t="s">
        <v>11</v>
      </c>
    </row>
    <row r="72" spans="2:8" ht="13">
      <c r="B72" s="4" t="s">
        <v>126</v>
      </c>
      <c r="C72" s="9"/>
      <c r="D72" s="4"/>
      <c r="E72" s="4"/>
      <c r="F72" s="12"/>
      <c r="G72" s="12">
        <f>SUM(G70:G71)</f>
        <v>0</v>
      </c>
      <c r="H72" s="12">
        <f>SUM(H70:H71)</f>
        <v>0</v>
      </c>
    </row>
    <row r="73" spans="2:8" ht="13">
      <c r="B73" s="4" t="s">
        <v>26</v>
      </c>
    </row>
    <row r="74" spans="2:8">
      <c r="B74" s="2" t="s">
        <v>11</v>
      </c>
      <c r="C74" s="7" t="s">
        <v>11</v>
      </c>
      <c r="D74" s="2" t="s">
        <v>11</v>
      </c>
      <c r="E74" s="2" t="s">
        <v>11</v>
      </c>
      <c r="F74" s="10" t="s">
        <v>11</v>
      </c>
      <c r="G74" s="10" t="s">
        <v>11</v>
      </c>
      <c r="H74" s="10" t="s">
        <v>11</v>
      </c>
    </row>
    <row r="75" spans="2:8" ht="13">
      <c r="B75" s="4" t="s">
        <v>125</v>
      </c>
      <c r="C75" s="9"/>
      <c r="D75" s="4"/>
      <c r="E75" s="4"/>
      <c r="F75" s="12"/>
      <c r="G75" s="12">
        <f>SUM(G73:G74)</f>
        <v>0</v>
      </c>
      <c r="H75" s="12">
        <f>SUM(H73:H74)</f>
        <v>0</v>
      </c>
    </row>
    <row r="76" spans="2:8" ht="13">
      <c r="B76" s="4" t="s">
        <v>27</v>
      </c>
    </row>
    <row r="77" spans="2:8">
      <c r="B77" s="2" t="s">
        <v>11</v>
      </c>
      <c r="C77" s="7" t="s">
        <v>11</v>
      </c>
      <c r="D77" s="2" t="s">
        <v>11</v>
      </c>
      <c r="E77" s="2" t="s">
        <v>11</v>
      </c>
      <c r="F77" s="10" t="s">
        <v>11</v>
      </c>
      <c r="G77" s="10" t="s">
        <v>11</v>
      </c>
      <c r="H77" s="10" t="s">
        <v>11</v>
      </c>
    </row>
    <row r="78" spans="2:8" ht="13">
      <c r="B78" s="4" t="s">
        <v>28</v>
      </c>
      <c r="C78" s="9"/>
      <c r="D78" s="4"/>
      <c r="E78" s="4"/>
      <c r="F78" s="12"/>
      <c r="G78" s="12">
        <f>SUM(G76:G77)</f>
        <v>0</v>
      </c>
      <c r="H78" s="12">
        <f>SUM(H76:H77)</f>
        <v>0</v>
      </c>
    </row>
    <row r="79" spans="2:8" ht="13">
      <c r="B79" s="4" t="s">
        <v>128</v>
      </c>
    </row>
    <row r="80" spans="2:8">
      <c r="B80" s="2" t="s">
        <v>11</v>
      </c>
      <c r="C80" s="7" t="s">
        <v>11</v>
      </c>
      <c r="D80" s="2" t="s">
        <v>11</v>
      </c>
      <c r="E80" s="2" t="s">
        <v>11</v>
      </c>
      <c r="F80" s="10" t="s">
        <v>11</v>
      </c>
      <c r="G80" s="10" t="s">
        <v>11</v>
      </c>
      <c r="H80" s="10" t="s">
        <v>11</v>
      </c>
    </row>
    <row r="81" spans="2:8" ht="13">
      <c r="B81" s="4" t="s">
        <v>30</v>
      </c>
      <c r="C81" s="9"/>
      <c r="D81" s="4"/>
      <c r="E81" s="4"/>
      <c r="F81" s="12"/>
      <c r="G81" s="12">
        <f>SUM(G79:G80)</f>
        <v>0</v>
      </c>
      <c r="H81" s="12">
        <f>SUM(H79:H80)</f>
        <v>0</v>
      </c>
    </row>
    <row r="82" spans="2:8" ht="13">
      <c r="B82" s="4" t="s">
        <v>129</v>
      </c>
    </row>
    <row r="83" spans="2:8">
      <c r="B83" s="2" t="s">
        <v>11</v>
      </c>
      <c r="C83" s="7" t="s">
        <v>11</v>
      </c>
      <c r="D83" s="2" t="s">
        <v>11</v>
      </c>
      <c r="E83" s="2" t="s">
        <v>11</v>
      </c>
      <c r="F83" s="10" t="s">
        <v>11</v>
      </c>
      <c r="G83" s="10" t="s">
        <v>11</v>
      </c>
      <c r="H83" s="10" t="s">
        <v>11</v>
      </c>
    </row>
    <row r="84" spans="2:8" ht="13">
      <c r="B84" s="4" t="s">
        <v>31</v>
      </c>
      <c r="C84" s="9"/>
      <c r="D84" s="4"/>
      <c r="E84" s="4"/>
      <c r="F84" s="12"/>
      <c r="G84" s="12">
        <f>SUM(G82:G83)</f>
        <v>0</v>
      </c>
      <c r="H84" s="12">
        <f>SUM(H82:H83)</f>
        <v>0</v>
      </c>
    </row>
    <row r="85" spans="2:8" ht="13">
      <c r="B85" s="4" t="s">
        <v>130</v>
      </c>
    </row>
    <row r="86" spans="2:8">
      <c r="B86" s="2" t="s">
        <v>11</v>
      </c>
      <c r="C86" s="7" t="s">
        <v>11</v>
      </c>
      <c r="D86" s="2" t="s">
        <v>11</v>
      </c>
      <c r="E86" s="2" t="s">
        <v>11</v>
      </c>
      <c r="F86" s="10" t="s">
        <v>11</v>
      </c>
      <c r="G86" s="10" t="s">
        <v>11</v>
      </c>
      <c r="H86" s="10" t="s">
        <v>11</v>
      </c>
    </row>
    <row r="87" spans="2:8" ht="13">
      <c r="B87" s="4" t="s">
        <v>124</v>
      </c>
      <c r="C87" s="9"/>
      <c r="D87" s="4"/>
      <c r="E87" s="4"/>
      <c r="F87" s="12"/>
      <c r="G87" s="12">
        <f>SUM(G85:G86)</f>
        <v>0</v>
      </c>
      <c r="H87" s="12">
        <f>SUM(H85:H86)</f>
        <v>0</v>
      </c>
    </row>
    <row r="88" spans="2:8" ht="13">
      <c r="B88" s="4" t="s">
        <v>131</v>
      </c>
    </row>
    <row r="89" spans="2:8">
      <c r="B89" s="2" t="s">
        <v>11</v>
      </c>
      <c r="C89" s="7" t="s">
        <v>11</v>
      </c>
      <c r="D89" s="2" t="s">
        <v>11</v>
      </c>
      <c r="E89" s="2" t="s">
        <v>11</v>
      </c>
      <c r="F89" s="10" t="s">
        <v>11</v>
      </c>
      <c r="G89" s="10" t="s">
        <v>11</v>
      </c>
      <c r="H89" s="10" t="s">
        <v>11</v>
      </c>
    </row>
    <row r="90" spans="2:8" ht="13">
      <c r="B90" s="4" t="s">
        <v>13</v>
      </c>
      <c r="C90" s="9"/>
      <c r="D90" s="4"/>
      <c r="E90" s="4"/>
      <c r="F90" s="12"/>
      <c r="G90" s="12">
        <f>SUM(G88:G89)</f>
        <v>0</v>
      </c>
      <c r="H90" s="12">
        <f>SUM(H88:H89)</f>
        <v>0</v>
      </c>
    </row>
    <row r="91" spans="2:8" ht="13">
      <c r="B91" s="4" t="s">
        <v>132</v>
      </c>
      <c r="C91" s="9"/>
      <c r="D91" s="4"/>
      <c r="E91" s="4"/>
      <c r="F91" s="12"/>
      <c r="G91" s="12">
        <v>278.79000000000002</v>
      </c>
      <c r="H91" s="12">
        <v>0.19</v>
      </c>
    </row>
    <row r="92" spans="2:8" ht="13">
      <c r="B92" s="4" t="s">
        <v>32</v>
      </c>
      <c r="C92" s="9"/>
      <c r="D92" s="4"/>
      <c r="E92" s="4"/>
      <c r="F92" s="12"/>
      <c r="G92" s="12">
        <v>149799.80000000002</v>
      </c>
      <c r="H92" s="12">
        <v>99.93</v>
      </c>
    </row>
    <row r="93" spans="2:8" ht="13">
      <c r="B93" s="4" t="s">
        <v>33</v>
      </c>
      <c r="C93" s="9"/>
      <c r="D93" s="4"/>
      <c r="E93" s="4"/>
      <c r="F93" s="12"/>
      <c r="G93" s="12">
        <v>108.54675441000376</v>
      </c>
      <c r="H93" s="12">
        <v>6.9999999999993179E-2</v>
      </c>
    </row>
    <row r="94" spans="2:8" ht="13">
      <c r="B94" s="4" t="s">
        <v>34</v>
      </c>
      <c r="C94" s="9"/>
      <c r="D94" s="4"/>
      <c r="E94" s="4"/>
      <c r="F94" s="12"/>
      <c r="G94" s="12">
        <v>149908.34675441001</v>
      </c>
      <c r="H94" s="12">
        <v>100</v>
      </c>
    </row>
    <row r="95" spans="2:8">
      <c r="B95" s="2" t="s">
        <v>35</v>
      </c>
    </row>
    <row r="96" spans="2:8" ht="13">
      <c r="B96" s="4" t="s">
        <v>36</v>
      </c>
    </row>
    <row r="97" spans="2:3" ht="13">
      <c r="B97" s="4" t="s">
        <v>37</v>
      </c>
      <c r="C97" s="7" t="s">
        <v>1793</v>
      </c>
    </row>
    <row r="98" spans="2:3" ht="13">
      <c r="B98" s="4" t="s">
        <v>40</v>
      </c>
      <c r="C98" s="7" t="s">
        <v>39</v>
      </c>
    </row>
    <row r="99" spans="2:3" ht="13">
      <c r="B99" s="4" t="s">
        <v>699</v>
      </c>
      <c r="C99" s="7" t="s">
        <v>39</v>
      </c>
    </row>
    <row r="100" spans="2:3" ht="13">
      <c r="B100" s="4" t="s">
        <v>41</v>
      </c>
      <c r="C100" s="7" t="s">
        <v>42</v>
      </c>
    </row>
    <row r="101" spans="2:3" ht="13">
      <c r="B101" s="4" t="s">
        <v>2261</v>
      </c>
      <c r="C101" s="9"/>
    </row>
    <row r="102" spans="2:3" ht="13">
      <c r="B102" s="4" t="s">
        <v>2262</v>
      </c>
      <c r="C102" s="9"/>
    </row>
    <row r="103" spans="2:3" ht="13">
      <c r="B103" s="4" t="s">
        <v>2263</v>
      </c>
      <c r="C103" s="9"/>
    </row>
    <row r="104" spans="2:3" ht="13">
      <c r="B104" s="4" t="s">
        <v>2264</v>
      </c>
      <c r="C104" s="9"/>
    </row>
    <row r="105" spans="2:3" ht="13">
      <c r="B105" s="4" t="s">
        <v>2265</v>
      </c>
      <c r="C105" s="9"/>
    </row>
    <row r="106" spans="2:3" ht="13">
      <c r="B106" s="4" t="s">
        <v>2266</v>
      </c>
      <c r="C106" s="9"/>
    </row>
    <row r="107" spans="2:3" ht="13">
      <c r="B107" s="4" t="s">
        <v>2267</v>
      </c>
      <c r="C107" s="9"/>
    </row>
    <row r="108" spans="2:3" ht="13">
      <c r="B108" s="4" t="s">
        <v>2268</v>
      </c>
      <c r="C108" s="9"/>
    </row>
    <row r="109" spans="2:3" ht="13">
      <c r="B109" s="4" t="s">
        <v>1336</v>
      </c>
      <c r="C109" s="9"/>
    </row>
    <row r="110" spans="2:3">
      <c r="B110" s="2" t="s">
        <v>43</v>
      </c>
    </row>
    <row r="111" spans="2:3">
      <c r="B111" s="2" t="s">
        <v>807</v>
      </c>
    </row>
    <row r="114" spans="2:6" ht="14.5">
      <c r="B114" s="71" t="s">
        <v>2074</v>
      </c>
      <c r="C114" s="72"/>
    </row>
    <row r="115" spans="2:6" ht="14.5">
      <c r="B115" s="71" t="s">
        <v>808</v>
      </c>
      <c r="C115" s="73" t="s">
        <v>809</v>
      </c>
    </row>
    <row r="116" spans="2:6" ht="14.5">
      <c r="B116" s="16" t="s">
        <v>810</v>
      </c>
      <c r="C116" s="17" t="s">
        <v>811</v>
      </c>
    </row>
    <row r="117" spans="2:6" ht="14.5">
      <c r="B117" s="16" t="s">
        <v>812</v>
      </c>
      <c r="C117" s="17" t="s">
        <v>811</v>
      </c>
    </row>
    <row r="118" spans="2:6" ht="14.5">
      <c r="B118" s="16" t="s">
        <v>813</v>
      </c>
      <c r="C118" s="17" t="s">
        <v>811</v>
      </c>
    </row>
    <row r="119" spans="2:6" ht="14.5">
      <c r="B119" s="16" t="s">
        <v>814</v>
      </c>
      <c r="C119" s="17" t="s">
        <v>811</v>
      </c>
    </row>
    <row r="120" spans="2:6" ht="14.5">
      <c r="B120" s="16" t="s">
        <v>815</v>
      </c>
      <c r="C120" s="17" t="s">
        <v>811</v>
      </c>
    </row>
    <row r="121" spans="2:6" ht="14.5">
      <c r="B121" s="16" t="s">
        <v>816</v>
      </c>
      <c r="C121" s="17" t="s">
        <v>811</v>
      </c>
    </row>
    <row r="122" spans="2:6" ht="14.5">
      <c r="B122" s="71" t="s">
        <v>817</v>
      </c>
      <c r="C122" s="72" t="s">
        <v>811</v>
      </c>
    </row>
    <row r="124" spans="2:6" ht="14.5">
      <c r="B124" s="16" t="s">
        <v>52</v>
      </c>
      <c r="C124" s="17"/>
      <c r="D124" s="16"/>
    </row>
    <row r="125" spans="2:6" ht="29">
      <c r="B125" s="20" t="s">
        <v>53</v>
      </c>
      <c r="C125" s="18" t="s">
        <v>54</v>
      </c>
      <c r="D125" s="20" t="s">
        <v>55</v>
      </c>
    </row>
    <row r="126" spans="2:6" ht="14.5">
      <c r="B126" s="16" t="s">
        <v>39</v>
      </c>
      <c r="C126" s="17" t="s">
        <v>39</v>
      </c>
      <c r="D126" s="16" t="s">
        <v>39</v>
      </c>
    </row>
    <row r="128" spans="2:6" ht="13">
      <c r="B128" s="24" t="s">
        <v>56</v>
      </c>
      <c r="C128" s="25">
        <v>46326</v>
      </c>
      <c r="D128" s="14"/>
      <c r="E128" s="13"/>
      <c r="F128" s="30"/>
    </row>
    <row r="129" spans="2:7" ht="13">
      <c r="B129" s="24" t="s">
        <v>57</v>
      </c>
      <c r="C129" s="26" t="s">
        <v>58</v>
      </c>
      <c r="D129" s="24" t="s">
        <v>59</v>
      </c>
      <c r="E129" s="27" t="s">
        <v>60</v>
      </c>
      <c r="F129" s="29" t="s">
        <v>61</v>
      </c>
      <c r="G129" s="12"/>
    </row>
    <row r="130" spans="2:7">
      <c r="B130" s="22" t="s">
        <v>39</v>
      </c>
      <c r="C130" s="23" t="s">
        <v>39</v>
      </c>
      <c r="D130" s="22" t="s">
        <v>39</v>
      </c>
      <c r="E130" s="19" t="s">
        <v>39</v>
      </c>
      <c r="F130" s="28" t="s">
        <v>39</v>
      </c>
    </row>
    <row r="133" spans="2:7" ht="13">
      <c r="B133" s="4" t="s">
        <v>62</v>
      </c>
    </row>
    <row r="134" spans="2:7" ht="13">
      <c r="B134" s="4"/>
    </row>
    <row r="135" spans="2:7" ht="13">
      <c r="B135" s="4" t="s">
        <v>1810</v>
      </c>
    </row>
    <row r="136" spans="2:7" ht="13">
      <c r="B136" s="24" t="s">
        <v>63</v>
      </c>
      <c r="C136" s="26" t="s">
        <v>64</v>
      </c>
      <c r="D136" s="4"/>
    </row>
    <row r="137" spans="2:7">
      <c r="B137" s="14" t="s">
        <v>39</v>
      </c>
      <c r="C137" s="15" t="s">
        <v>39</v>
      </c>
    </row>
    <row r="139" spans="2:7" ht="13">
      <c r="B139" s="24" t="s">
        <v>65</v>
      </c>
      <c r="C139" s="26" t="s">
        <v>64</v>
      </c>
    </row>
    <row r="140" spans="2:7">
      <c r="B140" s="14" t="s">
        <v>39</v>
      </c>
      <c r="C140" s="15" t="s">
        <v>39</v>
      </c>
    </row>
    <row r="142" spans="2:7" ht="13">
      <c r="B142" s="24" t="s">
        <v>66</v>
      </c>
      <c r="C142" s="26" t="s">
        <v>67</v>
      </c>
    </row>
    <row r="143" spans="2:7">
      <c r="B143" s="14" t="s">
        <v>39</v>
      </c>
      <c r="C143" s="15" t="s">
        <v>39</v>
      </c>
    </row>
    <row r="145" spans="2:7" ht="13">
      <c r="B145" s="27" t="s">
        <v>68</v>
      </c>
      <c r="C145" s="26" t="s">
        <v>67</v>
      </c>
    </row>
    <row r="146" spans="2:7">
      <c r="B146" s="13" t="s">
        <v>39</v>
      </c>
      <c r="C146" s="15" t="s">
        <v>39</v>
      </c>
    </row>
    <row r="148" spans="2:7" ht="13">
      <c r="B148" s="24" t="s">
        <v>69</v>
      </c>
      <c r="C148" s="26" t="s">
        <v>39</v>
      </c>
    </row>
    <row r="150" spans="2:7" ht="13">
      <c r="B150" s="24" t="s">
        <v>70</v>
      </c>
      <c r="C150" s="25">
        <v>46326</v>
      </c>
      <c r="D150" s="14"/>
      <c r="E150" s="13"/>
      <c r="F150" s="30"/>
    </row>
    <row r="151" spans="2:7" ht="13">
      <c r="B151" s="24" t="s">
        <v>57</v>
      </c>
      <c r="C151" s="26" t="s">
        <v>58</v>
      </c>
      <c r="D151" s="24" t="s">
        <v>59</v>
      </c>
      <c r="E151" s="27" t="s">
        <v>60</v>
      </c>
      <c r="F151" s="29" t="s">
        <v>61</v>
      </c>
      <c r="G151" s="12"/>
    </row>
    <row r="152" spans="2:7">
      <c r="B152" s="22" t="s">
        <v>39</v>
      </c>
      <c r="C152" s="23" t="s">
        <v>39</v>
      </c>
      <c r="D152" s="22" t="s">
        <v>39</v>
      </c>
      <c r="E152" s="19" t="s">
        <v>39</v>
      </c>
      <c r="F152" s="28" t="s">
        <v>39</v>
      </c>
    </row>
    <row r="153" spans="2:7" ht="13">
      <c r="B153" s="4" t="s">
        <v>62</v>
      </c>
    </row>
    <row r="154" spans="2:7" ht="13">
      <c r="B154" s="4"/>
    </row>
    <row r="155" spans="2:7" ht="13">
      <c r="B155" s="4" t="s">
        <v>1810</v>
      </c>
    </row>
    <row r="156" spans="2:7" ht="13">
      <c r="B156" s="24" t="s">
        <v>63</v>
      </c>
      <c r="C156" s="26" t="s">
        <v>64</v>
      </c>
      <c r="D156" s="4"/>
    </row>
    <row r="157" spans="2:7">
      <c r="B157" s="14" t="s">
        <v>39</v>
      </c>
      <c r="C157" s="15" t="s">
        <v>39</v>
      </c>
    </row>
    <row r="159" spans="2:7" ht="13">
      <c r="B159" s="24" t="s">
        <v>65</v>
      </c>
      <c r="C159" s="26" t="s">
        <v>64</v>
      </c>
    </row>
    <row r="160" spans="2:7">
      <c r="B160" s="14" t="s">
        <v>39</v>
      </c>
      <c r="C160" s="15" t="s">
        <v>39</v>
      </c>
    </row>
    <row r="162" spans="2:6" ht="13">
      <c r="B162" s="24" t="s">
        <v>66</v>
      </c>
      <c r="C162" s="26" t="s">
        <v>67</v>
      </c>
    </row>
    <row r="163" spans="2:6">
      <c r="B163" s="14" t="s">
        <v>39</v>
      </c>
      <c r="C163" s="15" t="s">
        <v>39</v>
      </c>
    </row>
    <row r="165" spans="2:6" ht="13">
      <c r="B165" s="27" t="s">
        <v>68</v>
      </c>
      <c r="C165" s="26" t="s">
        <v>67</v>
      </c>
    </row>
    <row r="166" spans="2:6">
      <c r="B166" s="13" t="s">
        <v>39</v>
      </c>
      <c r="C166" s="15" t="s">
        <v>39</v>
      </c>
    </row>
    <row r="168" spans="2:6" ht="13">
      <c r="B168" s="24" t="s">
        <v>69</v>
      </c>
      <c r="C168" s="26" t="s">
        <v>39</v>
      </c>
    </row>
    <row r="171" spans="2:6" ht="13">
      <c r="B171" s="4" t="s">
        <v>1811</v>
      </c>
    </row>
    <row r="173" spans="2:6" ht="13">
      <c r="B173" s="24" t="s">
        <v>57</v>
      </c>
      <c r="C173" s="26" t="s">
        <v>71</v>
      </c>
      <c r="D173" s="24" t="s">
        <v>72</v>
      </c>
      <c r="E173" s="24" t="s">
        <v>73</v>
      </c>
      <c r="F173" s="12"/>
    </row>
    <row r="174" spans="2:6">
      <c r="B174" s="14" t="s">
        <v>39</v>
      </c>
      <c r="C174" s="15" t="s">
        <v>39</v>
      </c>
      <c r="D174" s="14" t="s">
        <v>39</v>
      </c>
      <c r="E174" s="14" t="s">
        <v>39</v>
      </c>
    </row>
    <row r="177" spans="2:80" ht="13">
      <c r="B177" s="4" t="s">
        <v>74</v>
      </c>
      <c r="C177" s="9" t="s">
        <v>39</v>
      </c>
      <c r="D177" s="4"/>
      <c r="E177" s="4"/>
      <c r="F177" s="12"/>
      <c r="G177" s="12"/>
      <c r="H177" s="12"/>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row>
    <row r="179" spans="2:80" ht="13">
      <c r="B179" s="4" t="s">
        <v>1812</v>
      </c>
    </row>
    <row r="181" spans="2:80" ht="13">
      <c r="B181" s="24" t="s">
        <v>75</v>
      </c>
      <c r="C181" s="26" t="s">
        <v>64</v>
      </c>
      <c r="D181" s="4"/>
    </row>
    <row r="182" spans="2:80">
      <c r="B182" s="14" t="s">
        <v>39</v>
      </c>
      <c r="C182" s="15" t="s">
        <v>39</v>
      </c>
    </row>
    <row r="185" spans="2:80" ht="13">
      <c r="B185" s="24" t="s">
        <v>76</v>
      </c>
      <c r="C185" s="26" t="s">
        <v>77</v>
      </c>
      <c r="D185" s="4"/>
    </row>
    <row r="186" spans="2:80">
      <c r="B186" s="14" t="s">
        <v>39</v>
      </c>
      <c r="C186" s="15" t="s">
        <v>39</v>
      </c>
    </row>
    <row r="189" spans="2:80" ht="13">
      <c r="B189" s="4" t="s">
        <v>78</v>
      </c>
    </row>
    <row r="192" spans="2:80" ht="13">
      <c r="B192" s="4" t="s">
        <v>1813</v>
      </c>
    </row>
    <row r="194" spans="2:80" ht="13">
      <c r="B194" s="24" t="s">
        <v>57</v>
      </c>
      <c r="C194" s="26" t="s">
        <v>79</v>
      </c>
      <c r="D194" s="24" t="s">
        <v>71</v>
      </c>
      <c r="E194" s="24" t="s">
        <v>72</v>
      </c>
      <c r="F194" s="29" t="s">
        <v>73</v>
      </c>
      <c r="G194" s="12"/>
    </row>
    <row r="195" spans="2:80">
      <c r="B195" s="14" t="s">
        <v>39</v>
      </c>
      <c r="C195" s="15" t="s">
        <v>39</v>
      </c>
      <c r="D195" s="14" t="s">
        <v>39</v>
      </c>
      <c r="E195" s="14" t="s">
        <v>39</v>
      </c>
      <c r="F195" s="21" t="s">
        <v>39</v>
      </c>
    </row>
    <row r="198" spans="2:80" ht="13">
      <c r="B198" s="4" t="s">
        <v>74</v>
      </c>
      <c r="C198" s="9" t="s">
        <v>39</v>
      </c>
      <c r="D198" s="4"/>
      <c r="E198" s="4"/>
      <c r="F198" s="12"/>
      <c r="G198" s="12"/>
      <c r="H198" s="12"/>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row>
    <row r="200" spans="2:80" ht="13">
      <c r="B200" s="4" t="s">
        <v>1812</v>
      </c>
    </row>
    <row r="202" spans="2:80" ht="13">
      <c r="B202" s="24" t="s">
        <v>75</v>
      </c>
      <c r="C202" s="26" t="s">
        <v>64</v>
      </c>
      <c r="D202" s="4"/>
    </row>
    <row r="203" spans="2:80">
      <c r="B203" s="14" t="s">
        <v>39</v>
      </c>
      <c r="C203" s="15" t="s">
        <v>39</v>
      </c>
    </row>
    <row r="206" spans="2:80" ht="13">
      <c r="B206" s="24" t="s">
        <v>76</v>
      </c>
      <c r="C206" s="26" t="s">
        <v>77</v>
      </c>
      <c r="D206" s="4"/>
    </row>
    <row r="207" spans="2:80">
      <c r="B207" s="14" t="s">
        <v>39</v>
      </c>
      <c r="C207" s="15" t="s">
        <v>39</v>
      </c>
    </row>
    <row r="210" spans="2:7" ht="13">
      <c r="B210" s="4" t="s">
        <v>78</v>
      </c>
    </row>
    <row r="213" spans="2:7" ht="13">
      <c r="B213" s="4" t="s">
        <v>1814</v>
      </c>
    </row>
    <row r="214" spans="2:7" ht="13">
      <c r="B214" s="24" t="s">
        <v>57</v>
      </c>
      <c r="C214" s="26" t="s">
        <v>80</v>
      </c>
      <c r="D214" s="24" t="s">
        <v>81</v>
      </c>
      <c r="E214" s="24" t="s">
        <v>82</v>
      </c>
      <c r="F214" s="29" t="s">
        <v>83</v>
      </c>
      <c r="G214" s="12"/>
    </row>
    <row r="215" spans="2:7">
      <c r="B215" s="14" t="s">
        <v>39</v>
      </c>
      <c r="C215" s="15" t="s">
        <v>39</v>
      </c>
      <c r="D215" s="14" t="s">
        <v>39</v>
      </c>
      <c r="E215" s="14" t="s">
        <v>39</v>
      </c>
      <c r="F215" s="21" t="s">
        <v>39</v>
      </c>
    </row>
    <row r="216" spans="2:7">
      <c r="B216" s="2" t="s">
        <v>127</v>
      </c>
    </row>
  </sheetData>
  <mergeCells count="3">
    <mergeCell ref="B1:E1"/>
    <mergeCell ref="C3:C7"/>
    <mergeCell ref="D3:D7"/>
  </mergeCells>
  <hyperlinks>
    <hyperlink ref="A1" location="Index!A1" display="Index" xr:uid="{49655622-B52C-4DCC-AA5D-F26BA9F4BAE9}"/>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5B815-91D3-40C4-9C26-0D445ECD683A}">
  <sheetPr codeName="Sheet34"/>
  <dimension ref="A1:CB241"/>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1337</v>
      </c>
      <c r="C1" s="255"/>
      <c r="D1" s="255"/>
      <c r="E1" s="255"/>
    </row>
    <row r="3" spans="1:9" ht="14.5">
      <c r="B3" s="68" t="s">
        <v>1338</v>
      </c>
      <c r="C3" s="256"/>
      <c r="D3" s="257"/>
    </row>
    <row r="4" spans="1:9" ht="14.5">
      <c r="B4" s="69" t="s">
        <v>1339</v>
      </c>
      <c r="C4" s="256"/>
      <c r="D4" s="257"/>
    </row>
    <row r="5" spans="1:9" ht="14.5">
      <c r="B5" s="69" t="s">
        <v>135</v>
      </c>
      <c r="C5" s="256"/>
      <c r="D5" s="257"/>
    </row>
    <row r="6" spans="1:9" ht="14.5">
      <c r="B6" s="69" t="s">
        <v>703</v>
      </c>
      <c r="C6" s="256"/>
      <c r="D6" s="257"/>
    </row>
    <row r="7" spans="1:9" ht="29">
      <c r="B7" s="69" t="s">
        <v>1340</v>
      </c>
      <c r="C7" s="256"/>
      <c r="D7" s="257"/>
    </row>
    <row r="8" spans="1:9" ht="29">
      <c r="B8" s="69" t="s">
        <v>137</v>
      </c>
      <c r="C8" s="70" t="s">
        <v>138</v>
      </c>
      <c r="D8" s="70" t="s">
        <v>139</v>
      </c>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2903</v>
      </c>
      <c r="C15" s="7" t="s">
        <v>29</v>
      </c>
      <c r="D15" s="2" t="s">
        <v>85</v>
      </c>
      <c r="E15" s="2" t="s">
        <v>86</v>
      </c>
      <c r="F15" s="10">
        <v>478000</v>
      </c>
      <c r="G15" s="10">
        <v>6682.44</v>
      </c>
      <c r="H15" s="10">
        <v>5.45</v>
      </c>
    </row>
    <row r="16" spans="1:9">
      <c r="B16" s="2" t="s">
        <v>3098</v>
      </c>
      <c r="C16" s="7" t="s">
        <v>29</v>
      </c>
      <c r="D16" s="2" t="s">
        <v>85</v>
      </c>
      <c r="E16" s="2" t="s">
        <v>707</v>
      </c>
      <c r="F16" s="10">
        <v>726000</v>
      </c>
      <c r="G16" s="10">
        <v>5029.7299999999996</v>
      </c>
      <c r="H16" s="10">
        <v>4.0999999999999996</v>
      </c>
    </row>
    <row r="17" spans="2:8">
      <c r="B17" s="2" t="s">
        <v>3195</v>
      </c>
      <c r="C17" s="7" t="s">
        <v>29</v>
      </c>
      <c r="D17" s="2" t="s">
        <v>705</v>
      </c>
      <c r="E17" s="2" t="s">
        <v>706</v>
      </c>
      <c r="F17" s="10">
        <v>224548</v>
      </c>
      <c r="G17" s="10">
        <v>4431.8999999999996</v>
      </c>
      <c r="H17" s="10">
        <v>3.62</v>
      </c>
    </row>
    <row r="18" spans="2:8">
      <c r="B18" s="2" t="s">
        <v>2900</v>
      </c>
      <c r="C18" s="7" t="s">
        <v>29</v>
      </c>
      <c r="D18" s="2" t="s">
        <v>87</v>
      </c>
      <c r="E18" s="2" t="s">
        <v>88</v>
      </c>
      <c r="F18" s="10">
        <v>367000</v>
      </c>
      <c r="G18" s="10">
        <v>4275.18</v>
      </c>
      <c r="H18" s="10">
        <v>3.49</v>
      </c>
    </row>
    <row r="19" spans="2:8">
      <c r="B19" s="2" t="s">
        <v>3294</v>
      </c>
      <c r="C19" s="7" t="s">
        <v>29</v>
      </c>
      <c r="D19" s="2" t="s">
        <v>85</v>
      </c>
      <c r="E19" s="2" t="s">
        <v>709</v>
      </c>
      <c r="F19" s="10">
        <v>346000</v>
      </c>
      <c r="G19" s="10">
        <v>4210.82</v>
      </c>
      <c r="H19" s="10">
        <v>3.44</v>
      </c>
    </row>
    <row r="20" spans="2:8">
      <c r="B20" s="2" t="s">
        <v>3252</v>
      </c>
      <c r="C20" s="7" t="s">
        <v>29</v>
      </c>
      <c r="D20" s="2" t="s">
        <v>109</v>
      </c>
      <c r="E20" s="2" t="s">
        <v>737</v>
      </c>
      <c r="F20" s="10">
        <v>300000</v>
      </c>
      <c r="G20" s="10">
        <v>4056</v>
      </c>
      <c r="H20" s="10">
        <v>3.31</v>
      </c>
    </row>
    <row r="21" spans="2:8">
      <c r="B21" s="2" t="s">
        <v>2902</v>
      </c>
      <c r="C21" s="7" t="s">
        <v>29</v>
      </c>
      <c r="D21" s="2" t="s">
        <v>115</v>
      </c>
      <c r="E21" s="2" t="s">
        <v>143</v>
      </c>
      <c r="F21" s="10">
        <v>215592</v>
      </c>
      <c r="G21" s="10">
        <v>3785.8</v>
      </c>
      <c r="H21" s="10">
        <v>3.09</v>
      </c>
    </row>
    <row r="22" spans="2:8">
      <c r="B22" s="2" t="s">
        <v>3101</v>
      </c>
      <c r="C22" s="7" t="s">
        <v>29</v>
      </c>
      <c r="D22" s="2" t="s">
        <v>115</v>
      </c>
      <c r="E22" s="2" t="s">
        <v>710</v>
      </c>
      <c r="F22" s="10">
        <v>105000</v>
      </c>
      <c r="G22" s="10">
        <v>2982.32</v>
      </c>
      <c r="H22" s="10">
        <v>2.4300000000000002</v>
      </c>
    </row>
    <row r="23" spans="2:8">
      <c r="B23" s="2" t="s">
        <v>3109</v>
      </c>
      <c r="C23" s="7" t="s">
        <v>29</v>
      </c>
      <c r="D23" s="2" t="s">
        <v>108</v>
      </c>
      <c r="E23" s="2" t="s">
        <v>712</v>
      </c>
      <c r="F23" s="10">
        <v>250711</v>
      </c>
      <c r="G23" s="10">
        <v>2970.93</v>
      </c>
      <c r="H23" s="10">
        <v>2.42</v>
      </c>
    </row>
    <row r="24" spans="2:8">
      <c r="B24" s="2" t="s">
        <v>2901</v>
      </c>
      <c r="C24" s="7" t="s">
        <v>29</v>
      </c>
      <c r="D24" s="2" t="s">
        <v>90</v>
      </c>
      <c r="E24" s="2" t="s">
        <v>91</v>
      </c>
      <c r="F24" s="10">
        <v>750000</v>
      </c>
      <c r="G24" s="10">
        <v>2577.38</v>
      </c>
      <c r="H24" s="10">
        <v>2.1</v>
      </c>
    </row>
    <row r="25" spans="2:8">
      <c r="B25" s="2" t="s">
        <v>2868</v>
      </c>
      <c r="C25" s="7" t="s">
        <v>29</v>
      </c>
      <c r="D25" s="2" t="s">
        <v>115</v>
      </c>
      <c r="E25" s="2" t="s">
        <v>176</v>
      </c>
      <c r="F25" s="10">
        <v>21500</v>
      </c>
      <c r="G25" s="10">
        <v>2450.36</v>
      </c>
      <c r="H25" s="10">
        <v>2</v>
      </c>
    </row>
    <row r="26" spans="2:8">
      <c r="B26" s="2" t="s">
        <v>1023</v>
      </c>
      <c r="C26" s="7" t="s">
        <v>29</v>
      </c>
      <c r="D26" s="2" t="s">
        <v>90</v>
      </c>
      <c r="E26" s="2" t="s">
        <v>1024</v>
      </c>
      <c r="F26" s="10">
        <v>2762115</v>
      </c>
      <c r="G26" s="10">
        <v>2331.23</v>
      </c>
      <c r="H26" s="10">
        <v>1.9</v>
      </c>
    </row>
    <row r="27" spans="2:8">
      <c r="B27" s="2" t="s">
        <v>2890</v>
      </c>
      <c r="C27" s="7" t="s">
        <v>29</v>
      </c>
      <c r="D27" s="2" t="s">
        <v>95</v>
      </c>
      <c r="E27" s="2" t="s">
        <v>148</v>
      </c>
      <c r="F27" s="10">
        <v>20755</v>
      </c>
      <c r="G27" s="10">
        <v>2283.0500000000002</v>
      </c>
      <c r="H27" s="10">
        <v>1.86</v>
      </c>
    </row>
    <row r="28" spans="2:8">
      <c r="B28" s="2" t="s">
        <v>3264</v>
      </c>
      <c r="C28" s="7" t="s">
        <v>29</v>
      </c>
      <c r="D28" s="2" t="s">
        <v>109</v>
      </c>
      <c r="E28" s="2" t="s">
        <v>1341</v>
      </c>
      <c r="F28" s="10">
        <v>55000</v>
      </c>
      <c r="G28" s="10">
        <v>2201.98</v>
      </c>
      <c r="H28" s="10">
        <v>1.8</v>
      </c>
    </row>
    <row r="29" spans="2:8">
      <c r="B29" s="2" t="s">
        <v>3392</v>
      </c>
      <c r="C29" s="7" t="s">
        <v>29</v>
      </c>
      <c r="D29" s="2" t="s">
        <v>108</v>
      </c>
      <c r="E29" s="2" t="s">
        <v>921</v>
      </c>
      <c r="F29" s="10">
        <v>122000</v>
      </c>
      <c r="G29" s="10">
        <v>2184.7800000000002</v>
      </c>
      <c r="H29" s="10">
        <v>1.78</v>
      </c>
    </row>
    <row r="30" spans="2:8">
      <c r="B30" s="2" t="s">
        <v>3430</v>
      </c>
      <c r="C30" s="7" t="s">
        <v>29</v>
      </c>
      <c r="D30" s="2" t="s">
        <v>740</v>
      </c>
      <c r="E30" s="2" t="s">
        <v>2182</v>
      </c>
      <c r="F30" s="10">
        <v>1321650</v>
      </c>
      <c r="G30" s="10">
        <v>2154.8200000000002</v>
      </c>
      <c r="H30" s="10">
        <v>1.76</v>
      </c>
    </row>
    <row r="31" spans="2:8">
      <c r="B31" s="2" t="s">
        <v>3427</v>
      </c>
      <c r="C31" s="7" t="s">
        <v>29</v>
      </c>
      <c r="D31" s="2" t="s">
        <v>1213</v>
      </c>
      <c r="E31" s="2" t="s">
        <v>1233</v>
      </c>
      <c r="F31" s="10">
        <v>733363</v>
      </c>
      <c r="G31" s="10">
        <v>2148.02</v>
      </c>
      <c r="H31" s="10">
        <v>1.75</v>
      </c>
    </row>
    <row r="32" spans="2:8">
      <c r="B32" s="2" t="s">
        <v>3390</v>
      </c>
      <c r="C32" s="7" t="s">
        <v>29</v>
      </c>
      <c r="D32" s="2" t="s">
        <v>874</v>
      </c>
      <c r="E32" s="2" t="s">
        <v>1236</v>
      </c>
      <c r="F32" s="10">
        <v>139421</v>
      </c>
      <c r="G32" s="10">
        <v>2136.21</v>
      </c>
      <c r="H32" s="10">
        <v>1.74</v>
      </c>
    </row>
    <row r="33" spans="2:8">
      <c r="B33" s="2" t="s">
        <v>3426</v>
      </c>
      <c r="C33" s="7" t="s">
        <v>29</v>
      </c>
      <c r="D33" s="2" t="s">
        <v>105</v>
      </c>
      <c r="E33" s="2" t="s">
        <v>1030</v>
      </c>
      <c r="F33" s="10">
        <v>384420</v>
      </c>
      <c r="G33" s="10">
        <v>2097.59</v>
      </c>
      <c r="H33" s="10">
        <v>1.71</v>
      </c>
    </row>
    <row r="34" spans="2:8">
      <c r="B34" s="2" t="s">
        <v>2896</v>
      </c>
      <c r="C34" s="7" t="s">
        <v>29</v>
      </c>
      <c r="D34" s="2" t="s">
        <v>85</v>
      </c>
      <c r="E34" s="2" t="s">
        <v>99</v>
      </c>
      <c r="F34" s="10">
        <v>450000</v>
      </c>
      <c r="G34" s="10">
        <v>2077.1999999999998</v>
      </c>
      <c r="H34" s="10">
        <v>1.69</v>
      </c>
    </row>
    <row r="35" spans="2:8">
      <c r="B35" s="2" t="s">
        <v>2895</v>
      </c>
      <c r="C35" s="7" t="s">
        <v>29</v>
      </c>
      <c r="D35" s="2" t="s">
        <v>93</v>
      </c>
      <c r="E35" s="2" t="s">
        <v>94</v>
      </c>
      <c r="F35" s="10">
        <v>108888</v>
      </c>
      <c r="G35" s="10">
        <v>2014.43</v>
      </c>
      <c r="H35" s="10">
        <v>1.64</v>
      </c>
    </row>
    <row r="36" spans="2:8">
      <c r="B36" s="2" t="s">
        <v>3233</v>
      </c>
      <c r="C36" s="7" t="s">
        <v>29</v>
      </c>
      <c r="D36" s="2" t="s">
        <v>98</v>
      </c>
      <c r="E36" s="2" t="s">
        <v>1114</v>
      </c>
      <c r="F36" s="10">
        <v>92442</v>
      </c>
      <c r="G36" s="10">
        <v>1942.67</v>
      </c>
      <c r="H36" s="10">
        <v>1.59</v>
      </c>
    </row>
    <row r="37" spans="2:8">
      <c r="B37" s="2" t="s">
        <v>1343</v>
      </c>
      <c r="C37" s="7" t="s">
        <v>29</v>
      </c>
      <c r="D37" s="2" t="s">
        <v>109</v>
      </c>
      <c r="E37" s="2" t="s">
        <v>1344</v>
      </c>
      <c r="F37" s="10">
        <v>114131</v>
      </c>
      <c r="G37" s="10">
        <v>1777.59</v>
      </c>
      <c r="H37" s="10">
        <v>1.45</v>
      </c>
    </row>
    <row r="38" spans="2:8">
      <c r="B38" s="2" t="s">
        <v>3342</v>
      </c>
      <c r="C38" s="7" t="s">
        <v>29</v>
      </c>
      <c r="D38" s="2" t="s">
        <v>108</v>
      </c>
      <c r="E38" s="2" t="s">
        <v>1231</v>
      </c>
      <c r="F38" s="10">
        <v>28829</v>
      </c>
      <c r="G38" s="10">
        <v>1743.58</v>
      </c>
      <c r="H38" s="10">
        <v>1.42</v>
      </c>
    </row>
    <row r="39" spans="2:8">
      <c r="B39" s="2" t="s">
        <v>3254</v>
      </c>
      <c r="C39" s="7" t="s">
        <v>29</v>
      </c>
      <c r="D39" s="2" t="s">
        <v>109</v>
      </c>
      <c r="E39" s="2" t="s">
        <v>904</v>
      </c>
      <c r="F39" s="10">
        <v>85036</v>
      </c>
      <c r="G39" s="10">
        <v>1710.07</v>
      </c>
      <c r="H39" s="10">
        <v>1.4</v>
      </c>
    </row>
    <row r="40" spans="2:8">
      <c r="B40" s="2" t="s">
        <v>3322</v>
      </c>
      <c r="C40" s="7" t="s">
        <v>29</v>
      </c>
      <c r="D40" s="2" t="s">
        <v>105</v>
      </c>
      <c r="E40" s="2" t="s">
        <v>1017</v>
      </c>
      <c r="F40" s="10">
        <v>88339</v>
      </c>
      <c r="G40" s="10">
        <v>1684.09</v>
      </c>
      <c r="H40" s="10">
        <v>1.37</v>
      </c>
    </row>
    <row r="41" spans="2:8">
      <c r="B41" s="2" t="s">
        <v>2874</v>
      </c>
      <c r="C41" s="7" t="s">
        <v>29</v>
      </c>
      <c r="D41" s="2" t="s">
        <v>112</v>
      </c>
      <c r="E41" s="2" t="s">
        <v>181</v>
      </c>
      <c r="F41" s="10">
        <v>124731</v>
      </c>
      <c r="G41" s="10">
        <v>1683.24</v>
      </c>
      <c r="H41" s="10">
        <v>1.37</v>
      </c>
    </row>
    <row r="42" spans="2:8">
      <c r="B42" s="2" t="s">
        <v>3140</v>
      </c>
      <c r="C42" s="7" t="s">
        <v>29</v>
      </c>
      <c r="D42" s="2" t="s">
        <v>84</v>
      </c>
      <c r="E42" s="2" t="s">
        <v>1342</v>
      </c>
      <c r="F42" s="10">
        <v>583444</v>
      </c>
      <c r="G42" s="10">
        <v>1615.85</v>
      </c>
      <c r="H42" s="10">
        <v>1.32</v>
      </c>
    </row>
    <row r="43" spans="2:8">
      <c r="B43" s="2" t="s">
        <v>1193</v>
      </c>
      <c r="C43" s="7" t="s">
        <v>29</v>
      </c>
      <c r="D43" s="2" t="s">
        <v>104</v>
      </c>
      <c r="E43" s="2" t="s">
        <v>1194</v>
      </c>
      <c r="F43" s="10">
        <v>691242</v>
      </c>
      <c r="G43" s="10">
        <v>1582.94</v>
      </c>
      <c r="H43" s="10">
        <v>1.29</v>
      </c>
    </row>
    <row r="44" spans="2:8">
      <c r="B44" s="2" t="s">
        <v>3291</v>
      </c>
      <c r="C44" s="7" t="s">
        <v>29</v>
      </c>
      <c r="D44" s="2" t="s">
        <v>92</v>
      </c>
      <c r="E44" s="2" t="s">
        <v>841</v>
      </c>
      <c r="F44" s="10">
        <v>35000</v>
      </c>
      <c r="G44" s="10">
        <v>1558.41</v>
      </c>
      <c r="H44" s="10">
        <v>1.27</v>
      </c>
    </row>
    <row r="45" spans="2:8">
      <c r="B45" s="2" t="s">
        <v>3349</v>
      </c>
      <c r="C45" s="7" t="s">
        <v>29</v>
      </c>
      <c r="D45" s="2" t="s">
        <v>108</v>
      </c>
      <c r="E45" s="2" t="s">
        <v>927</v>
      </c>
      <c r="F45" s="10">
        <v>60000</v>
      </c>
      <c r="G45" s="10">
        <v>1515.36</v>
      </c>
      <c r="H45" s="10">
        <v>1.24</v>
      </c>
    </row>
    <row r="46" spans="2:8">
      <c r="B46" s="2" t="s">
        <v>3089</v>
      </c>
      <c r="C46" s="7" t="s">
        <v>29</v>
      </c>
      <c r="D46" s="2" t="s">
        <v>105</v>
      </c>
      <c r="E46" s="2" t="s">
        <v>1311</v>
      </c>
      <c r="F46" s="10">
        <v>217500</v>
      </c>
      <c r="G46" s="10">
        <v>1455.4</v>
      </c>
      <c r="H46" s="10">
        <v>1.19</v>
      </c>
    </row>
    <row r="47" spans="2:8">
      <c r="B47" s="2" t="s">
        <v>2860</v>
      </c>
      <c r="C47" s="7" t="s">
        <v>29</v>
      </c>
      <c r="D47" s="2" t="s">
        <v>85</v>
      </c>
      <c r="E47" s="2" t="s">
        <v>534</v>
      </c>
      <c r="F47" s="10">
        <v>410000</v>
      </c>
      <c r="G47" s="10">
        <v>1439.1</v>
      </c>
      <c r="H47" s="10">
        <v>1.17</v>
      </c>
    </row>
    <row r="48" spans="2:8">
      <c r="B48" s="2" t="s">
        <v>2889</v>
      </c>
      <c r="C48" s="7" t="s">
        <v>29</v>
      </c>
      <c r="D48" s="2" t="s">
        <v>85</v>
      </c>
      <c r="E48" s="2" t="s">
        <v>161</v>
      </c>
      <c r="F48" s="10">
        <v>402076</v>
      </c>
      <c r="G48" s="10">
        <v>1431.79</v>
      </c>
      <c r="H48" s="10">
        <v>1.17</v>
      </c>
    </row>
    <row r="49" spans="2:8">
      <c r="B49" s="2" t="s">
        <v>2872</v>
      </c>
      <c r="C49" s="7" t="s">
        <v>29</v>
      </c>
      <c r="D49" s="2" t="s">
        <v>705</v>
      </c>
      <c r="E49" s="2" t="s">
        <v>1965</v>
      </c>
      <c r="F49" s="10">
        <v>98304</v>
      </c>
      <c r="G49" s="10">
        <v>1407.03</v>
      </c>
      <c r="H49" s="10">
        <v>1.1499999999999999</v>
      </c>
    </row>
    <row r="50" spans="2:8">
      <c r="B50" s="2" t="s">
        <v>3399</v>
      </c>
      <c r="C50" s="7" t="s">
        <v>29</v>
      </c>
      <c r="D50" s="2" t="s">
        <v>1021</v>
      </c>
      <c r="E50" s="2" t="s">
        <v>1244</v>
      </c>
      <c r="F50" s="10">
        <v>103477</v>
      </c>
      <c r="G50" s="10">
        <v>1388.45</v>
      </c>
      <c r="H50" s="10">
        <v>1.1299999999999999</v>
      </c>
    </row>
    <row r="51" spans="2:8">
      <c r="B51" s="2" t="s">
        <v>3428</v>
      </c>
      <c r="C51" s="7" t="s">
        <v>29</v>
      </c>
      <c r="D51" s="2" t="s">
        <v>105</v>
      </c>
      <c r="E51" s="2" t="s">
        <v>713</v>
      </c>
      <c r="F51" s="10">
        <v>236598</v>
      </c>
      <c r="G51" s="10">
        <v>1385.4</v>
      </c>
      <c r="H51" s="10">
        <v>1.1299999999999999</v>
      </c>
    </row>
    <row r="52" spans="2:8">
      <c r="B52" s="2" t="s">
        <v>2861</v>
      </c>
      <c r="C52" s="7" t="s">
        <v>29</v>
      </c>
      <c r="D52" s="2" t="s">
        <v>108</v>
      </c>
      <c r="E52" s="2" t="s">
        <v>179</v>
      </c>
      <c r="F52" s="10">
        <v>252891</v>
      </c>
      <c r="G52" s="10">
        <v>1354.23</v>
      </c>
      <c r="H52" s="10">
        <v>1.1100000000000001</v>
      </c>
    </row>
    <row r="53" spans="2:8">
      <c r="B53" s="2" t="s">
        <v>3351</v>
      </c>
      <c r="C53" s="7" t="s">
        <v>29</v>
      </c>
      <c r="D53" s="2" t="s">
        <v>90</v>
      </c>
      <c r="E53" s="2" t="s">
        <v>1110</v>
      </c>
      <c r="F53" s="10">
        <v>764677</v>
      </c>
      <c r="G53" s="10">
        <v>1350.42</v>
      </c>
      <c r="H53" s="10">
        <v>1.1000000000000001</v>
      </c>
    </row>
    <row r="54" spans="2:8">
      <c r="B54" s="2" t="s">
        <v>3255</v>
      </c>
      <c r="C54" s="7" t="s">
        <v>29</v>
      </c>
      <c r="D54" s="2" t="s">
        <v>109</v>
      </c>
      <c r="E54" s="2" t="s">
        <v>876</v>
      </c>
      <c r="F54" s="10">
        <v>80000</v>
      </c>
      <c r="G54" s="10">
        <v>1345.12</v>
      </c>
      <c r="H54" s="10">
        <v>1.1000000000000001</v>
      </c>
    </row>
    <row r="55" spans="2:8">
      <c r="B55" s="2" t="s">
        <v>3320</v>
      </c>
      <c r="C55" s="7" t="s">
        <v>29</v>
      </c>
      <c r="D55" s="2" t="s">
        <v>105</v>
      </c>
      <c r="E55" s="2" t="s">
        <v>1346</v>
      </c>
      <c r="F55" s="10">
        <v>195700</v>
      </c>
      <c r="G55" s="10">
        <v>1333.01</v>
      </c>
      <c r="H55" s="10">
        <v>1.0900000000000001</v>
      </c>
    </row>
    <row r="56" spans="2:8">
      <c r="B56" s="2" t="s">
        <v>3256</v>
      </c>
      <c r="C56" s="7" t="s">
        <v>29</v>
      </c>
      <c r="D56" s="2" t="s">
        <v>115</v>
      </c>
      <c r="E56" s="2" t="s">
        <v>845</v>
      </c>
      <c r="F56" s="10">
        <v>500000</v>
      </c>
      <c r="G56" s="10">
        <v>1327</v>
      </c>
      <c r="H56" s="10">
        <v>1.08</v>
      </c>
    </row>
    <row r="57" spans="2:8">
      <c r="B57" s="2" t="s">
        <v>3300</v>
      </c>
      <c r="C57" s="7" t="s">
        <v>29</v>
      </c>
      <c r="D57" s="2" t="s">
        <v>109</v>
      </c>
      <c r="E57" s="2" t="s">
        <v>900</v>
      </c>
      <c r="F57" s="10">
        <v>28009</v>
      </c>
      <c r="G57" s="10">
        <v>1292.17</v>
      </c>
      <c r="H57" s="10">
        <v>1.05</v>
      </c>
    </row>
    <row r="58" spans="2:8">
      <c r="B58" s="2" t="s">
        <v>3486</v>
      </c>
      <c r="C58" s="7" t="s">
        <v>29</v>
      </c>
      <c r="D58" s="2" t="s">
        <v>84</v>
      </c>
      <c r="E58" s="2" t="s">
        <v>2252</v>
      </c>
      <c r="F58" s="10">
        <v>158281</v>
      </c>
      <c r="G58" s="10">
        <v>1274.32</v>
      </c>
      <c r="H58" s="10">
        <v>1.04</v>
      </c>
    </row>
    <row r="59" spans="2:8">
      <c r="B59" s="2" t="s">
        <v>3490</v>
      </c>
      <c r="C59" s="7" t="s">
        <v>29</v>
      </c>
      <c r="D59" s="2" t="s">
        <v>109</v>
      </c>
      <c r="E59" s="2" t="s">
        <v>1348</v>
      </c>
      <c r="F59" s="10">
        <v>144093</v>
      </c>
      <c r="G59" s="10">
        <v>1205.27</v>
      </c>
      <c r="H59" s="10">
        <v>0.98</v>
      </c>
    </row>
    <row r="60" spans="2:8">
      <c r="B60" s="2" t="s">
        <v>3122</v>
      </c>
      <c r="C60" s="7" t="s">
        <v>29</v>
      </c>
      <c r="D60" s="2" t="s">
        <v>92</v>
      </c>
      <c r="E60" s="2" t="s">
        <v>1292</v>
      </c>
      <c r="F60" s="10">
        <v>115433</v>
      </c>
      <c r="G60" s="10">
        <v>1189.31</v>
      </c>
      <c r="H60" s="10">
        <v>0.97</v>
      </c>
    </row>
    <row r="61" spans="2:8">
      <c r="B61" s="2" t="s">
        <v>3419</v>
      </c>
      <c r="C61" s="7" t="s">
        <v>29</v>
      </c>
      <c r="D61" s="2" t="s">
        <v>89</v>
      </c>
      <c r="E61" s="2" t="s">
        <v>1097</v>
      </c>
      <c r="F61" s="10">
        <v>139338</v>
      </c>
      <c r="G61" s="10">
        <v>1122.3699999999999</v>
      </c>
      <c r="H61" s="10">
        <v>0.92</v>
      </c>
    </row>
    <row r="62" spans="2:8">
      <c r="B62" s="2" t="s">
        <v>3326</v>
      </c>
      <c r="C62" s="7" t="s">
        <v>29</v>
      </c>
      <c r="D62" s="2" t="s">
        <v>105</v>
      </c>
      <c r="E62" s="2" t="s">
        <v>1291</v>
      </c>
      <c r="F62" s="10">
        <v>277220</v>
      </c>
      <c r="G62" s="10">
        <v>1116.3599999999999</v>
      </c>
      <c r="H62" s="10">
        <v>0.91</v>
      </c>
    </row>
    <row r="63" spans="2:8">
      <c r="B63" s="2" t="s">
        <v>3266</v>
      </c>
      <c r="C63" s="7" t="s">
        <v>29</v>
      </c>
      <c r="D63" s="2" t="s">
        <v>95</v>
      </c>
      <c r="E63" s="2" t="s">
        <v>944</v>
      </c>
      <c r="F63" s="10">
        <v>100000</v>
      </c>
      <c r="G63" s="10">
        <v>1028</v>
      </c>
      <c r="H63" s="10">
        <v>0.84</v>
      </c>
    </row>
    <row r="64" spans="2:8">
      <c r="B64" s="2" t="s">
        <v>3165</v>
      </c>
      <c r="C64" s="7" t="s">
        <v>29</v>
      </c>
      <c r="D64" s="2" t="s">
        <v>98</v>
      </c>
      <c r="E64" s="2" t="s">
        <v>1283</v>
      </c>
      <c r="F64" s="10">
        <v>159429</v>
      </c>
      <c r="G64" s="10">
        <v>1026.8</v>
      </c>
      <c r="H64" s="10">
        <v>0.84</v>
      </c>
    </row>
    <row r="65" spans="2:8">
      <c r="B65" s="2" t="s">
        <v>715</v>
      </c>
      <c r="C65" s="7" t="s">
        <v>29</v>
      </c>
      <c r="D65" s="2" t="s">
        <v>85</v>
      </c>
      <c r="E65" s="2" t="s">
        <v>716</v>
      </c>
      <c r="F65" s="10">
        <v>100000</v>
      </c>
      <c r="G65" s="10">
        <v>961.85</v>
      </c>
      <c r="H65" s="10">
        <v>0.78</v>
      </c>
    </row>
    <row r="66" spans="2:8">
      <c r="B66" s="2" t="s">
        <v>1349</v>
      </c>
      <c r="C66" s="7" t="s">
        <v>29</v>
      </c>
      <c r="D66" s="2" t="s">
        <v>109</v>
      </c>
      <c r="E66" s="2" t="s">
        <v>1350</v>
      </c>
      <c r="F66" s="10">
        <v>400000</v>
      </c>
      <c r="G66" s="10">
        <v>955.64</v>
      </c>
      <c r="H66" s="10">
        <v>0.78</v>
      </c>
    </row>
    <row r="67" spans="2:8">
      <c r="B67" s="2" t="s">
        <v>1272</v>
      </c>
      <c r="C67" s="7" t="s">
        <v>29</v>
      </c>
      <c r="D67" s="2" t="s">
        <v>98</v>
      </c>
      <c r="E67" s="2" t="s">
        <v>1273</v>
      </c>
      <c r="F67" s="10">
        <v>21000</v>
      </c>
      <c r="G67" s="10">
        <v>918.46</v>
      </c>
      <c r="H67" s="10">
        <v>0.75</v>
      </c>
    </row>
    <row r="68" spans="2:8">
      <c r="B68" s="2" t="s">
        <v>3424</v>
      </c>
      <c r="C68" s="7" t="s">
        <v>29</v>
      </c>
      <c r="D68" s="2" t="s">
        <v>742</v>
      </c>
      <c r="E68" s="2" t="s">
        <v>743</v>
      </c>
      <c r="F68" s="10">
        <v>34686</v>
      </c>
      <c r="G68" s="10">
        <v>894.69</v>
      </c>
      <c r="H68" s="10">
        <v>0.73</v>
      </c>
    </row>
    <row r="69" spans="2:8">
      <c r="B69" s="2" t="s">
        <v>3434</v>
      </c>
      <c r="C69" s="7" t="s">
        <v>29</v>
      </c>
      <c r="D69" s="2" t="s">
        <v>105</v>
      </c>
      <c r="E69" s="2" t="s">
        <v>1347</v>
      </c>
      <c r="F69" s="10">
        <v>49666</v>
      </c>
      <c r="G69" s="10">
        <v>718.02</v>
      </c>
      <c r="H69" s="10">
        <v>0.59</v>
      </c>
    </row>
    <row r="70" spans="2:8">
      <c r="B70" s="2" t="s">
        <v>3319</v>
      </c>
      <c r="C70" s="7" t="s">
        <v>29</v>
      </c>
      <c r="D70" s="2" t="s">
        <v>109</v>
      </c>
      <c r="E70" s="2" t="s">
        <v>850</v>
      </c>
      <c r="F70" s="10">
        <v>200000</v>
      </c>
      <c r="G70" s="10">
        <v>703.6</v>
      </c>
      <c r="H70" s="10">
        <v>0.56999999999999995</v>
      </c>
    </row>
    <row r="71" spans="2:8">
      <c r="B71" s="2" t="s">
        <v>3398</v>
      </c>
      <c r="C71" s="7" t="s">
        <v>29</v>
      </c>
      <c r="D71" s="2" t="s">
        <v>108</v>
      </c>
      <c r="E71" s="2" t="s">
        <v>1252</v>
      </c>
      <c r="F71" s="10">
        <v>120237</v>
      </c>
      <c r="G71" s="10">
        <v>637.55999999999995</v>
      </c>
      <c r="H71" s="10">
        <v>0.52</v>
      </c>
    </row>
    <row r="72" spans="2:8">
      <c r="B72" s="2" t="s">
        <v>3200</v>
      </c>
      <c r="C72" s="7" t="s">
        <v>29</v>
      </c>
      <c r="D72" s="2" t="s">
        <v>98</v>
      </c>
      <c r="E72" s="2" t="s">
        <v>1111</v>
      </c>
      <c r="F72" s="10">
        <v>70000</v>
      </c>
      <c r="G72" s="10">
        <v>623.35</v>
      </c>
      <c r="H72" s="10">
        <v>0.51</v>
      </c>
    </row>
    <row r="73" spans="2:8">
      <c r="B73" s="2" t="s">
        <v>2873</v>
      </c>
      <c r="C73" s="7" t="s">
        <v>29</v>
      </c>
      <c r="D73" s="2" t="s">
        <v>105</v>
      </c>
      <c r="E73" s="2" t="s">
        <v>167</v>
      </c>
      <c r="F73" s="10">
        <v>50391</v>
      </c>
      <c r="G73" s="10">
        <v>614.12</v>
      </c>
      <c r="H73" s="10">
        <v>0.5</v>
      </c>
    </row>
    <row r="74" spans="2:8">
      <c r="B74" s="2" t="s">
        <v>3265</v>
      </c>
      <c r="C74" s="7" t="s">
        <v>29</v>
      </c>
      <c r="D74" s="2" t="s">
        <v>95</v>
      </c>
      <c r="E74" s="2" t="s">
        <v>1113</v>
      </c>
      <c r="F74" s="10">
        <v>50000</v>
      </c>
      <c r="G74" s="10">
        <v>506.9</v>
      </c>
      <c r="H74" s="10">
        <v>0.41</v>
      </c>
    </row>
    <row r="75" spans="2:8">
      <c r="B75" s="2" t="s">
        <v>1136</v>
      </c>
      <c r="C75" s="7" t="s">
        <v>29</v>
      </c>
      <c r="D75" s="2" t="s">
        <v>95</v>
      </c>
      <c r="E75" s="2" t="s">
        <v>1137</v>
      </c>
      <c r="F75" s="10">
        <v>25000</v>
      </c>
      <c r="G75" s="10">
        <v>415.35</v>
      </c>
      <c r="H75" s="10">
        <v>0.34</v>
      </c>
    </row>
    <row r="76" spans="2:8">
      <c r="B76" s="2" t="s">
        <v>3301</v>
      </c>
      <c r="C76" s="7" t="s">
        <v>29</v>
      </c>
      <c r="D76" s="2" t="s">
        <v>104</v>
      </c>
      <c r="E76" s="2" t="s">
        <v>1351</v>
      </c>
      <c r="F76" s="10">
        <v>50000</v>
      </c>
      <c r="G76" s="10">
        <v>402</v>
      </c>
      <c r="H76" s="10">
        <v>0.33</v>
      </c>
    </row>
    <row r="77" spans="2:8">
      <c r="B77" s="2" t="s">
        <v>3491</v>
      </c>
      <c r="C77" s="7" t="s">
        <v>29</v>
      </c>
      <c r="D77" s="2" t="s">
        <v>1213</v>
      </c>
      <c r="E77" s="2" t="s">
        <v>1242</v>
      </c>
      <c r="F77" s="10">
        <v>18952</v>
      </c>
      <c r="G77" s="10">
        <v>295.02999999999997</v>
      </c>
      <c r="H77" s="10">
        <v>0.24</v>
      </c>
    </row>
    <row r="78" spans="2:8">
      <c r="B78" s="2" t="s">
        <v>3314</v>
      </c>
      <c r="C78" s="7" t="s">
        <v>29</v>
      </c>
      <c r="D78" s="2" t="s">
        <v>109</v>
      </c>
      <c r="E78" s="2" t="s">
        <v>931</v>
      </c>
      <c r="F78" s="10">
        <v>775</v>
      </c>
      <c r="G78" s="10">
        <v>9.65</v>
      </c>
      <c r="H78" s="10">
        <v>0.01</v>
      </c>
    </row>
    <row r="79" spans="2:8" ht="13">
      <c r="B79" s="4" t="s">
        <v>2700</v>
      </c>
    </row>
    <row r="80" spans="2:8">
      <c r="B80" s="2" t="s">
        <v>11</v>
      </c>
      <c r="C80" s="7" t="s">
        <v>11</v>
      </c>
      <c r="D80" s="2" t="s">
        <v>11</v>
      </c>
      <c r="E80" s="2" t="s">
        <v>11</v>
      </c>
      <c r="F80" s="10" t="s">
        <v>11</v>
      </c>
      <c r="G80" s="10" t="s">
        <v>11</v>
      </c>
      <c r="H80" s="10" t="s">
        <v>11</v>
      </c>
    </row>
    <row r="81" spans="2:8" ht="13">
      <c r="B81" s="4" t="s">
        <v>12</v>
      </c>
      <c r="C81" s="9"/>
      <c r="D81" s="4"/>
      <c r="E81" s="4"/>
      <c r="F81" s="12"/>
      <c r="G81" s="12">
        <f>SUM(G12:G80)</f>
        <v>115023.74000000002</v>
      </c>
      <c r="H81" s="12">
        <f>SUM(H12:H80)</f>
        <v>93.83</v>
      </c>
    </row>
    <row r="82" spans="2:8" ht="13">
      <c r="B82" s="5" t="s">
        <v>1</v>
      </c>
      <c r="C82" s="8" t="s">
        <v>2</v>
      </c>
      <c r="D82" s="5" t="s">
        <v>14</v>
      </c>
      <c r="E82" s="5" t="s">
        <v>4</v>
      </c>
      <c r="F82" s="11" t="s">
        <v>5</v>
      </c>
      <c r="G82" s="11" t="s">
        <v>6</v>
      </c>
      <c r="H82" s="11" t="s">
        <v>7</v>
      </c>
    </row>
    <row r="83" spans="2:8" ht="13">
      <c r="B83" s="4" t="s">
        <v>15</v>
      </c>
    </row>
    <row r="84" spans="2:8" ht="13">
      <c r="B84" s="4" t="s">
        <v>10</v>
      </c>
    </row>
    <row r="85" spans="2:8" ht="13">
      <c r="B85" s="4" t="s">
        <v>16</v>
      </c>
    </row>
    <row r="86" spans="2:8">
      <c r="B86" s="2" t="s">
        <v>11</v>
      </c>
      <c r="C86" s="7" t="s">
        <v>11</v>
      </c>
      <c r="D86" s="2" t="s">
        <v>11</v>
      </c>
      <c r="E86" s="2" t="s">
        <v>11</v>
      </c>
      <c r="F86" s="10" t="s">
        <v>11</v>
      </c>
      <c r="G86" s="10" t="s">
        <v>11</v>
      </c>
      <c r="H86" s="10" t="s">
        <v>11</v>
      </c>
    </row>
    <row r="87" spans="2:8" ht="13">
      <c r="B87" s="4" t="s">
        <v>20</v>
      </c>
      <c r="C87" s="9"/>
      <c r="D87" s="4"/>
      <c r="E87" s="4"/>
      <c r="F87" s="12"/>
      <c r="G87" s="12">
        <f>SUM(G82:G86)</f>
        <v>0</v>
      </c>
      <c r="H87" s="12">
        <f>SUM(H82:H86)</f>
        <v>0</v>
      </c>
    </row>
    <row r="88" spans="2:8" ht="13">
      <c r="B88" s="4" t="s">
        <v>21</v>
      </c>
    </row>
    <row r="89" spans="2:8">
      <c r="B89" s="2" t="s">
        <v>11</v>
      </c>
      <c r="C89" s="7" t="s">
        <v>11</v>
      </c>
      <c r="D89" s="2" t="s">
        <v>11</v>
      </c>
      <c r="E89" s="2" t="s">
        <v>11</v>
      </c>
      <c r="F89" s="10" t="s">
        <v>11</v>
      </c>
      <c r="G89" s="10" t="s">
        <v>11</v>
      </c>
      <c r="H89" s="10" t="s">
        <v>11</v>
      </c>
    </row>
    <row r="90" spans="2:8" ht="13">
      <c r="B90" s="4" t="s">
        <v>23</v>
      </c>
      <c r="C90" s="9"/>
      <c r="D90" s="4"/>
      <c r="E90" s="4"/>
      <c r="F90" s="12"/>
      <c r="G90" s="12">
        <f>SUM(G88:G89)</f>
        <v>0</v>
      </c>
      <c r="H90" s="12">
        <f>SUM(H88:H89)</f>
        <v>0</v>
      </c>
    </row>
    <row r="91" spans="2:8" ht="13">
      <c r="B91" s="4" t="s">
        <v>24</v>
      </c>
    </row>
    <row r="92" spans="2:8">
      <c r="B92" s="2" t="s">
        <v>11</v>
      </c>
      <c r="C92" s="7" t="s">
        <v>11</v>
      </c>
      <c r="D92" s="2" t="s">
        <v>11</v>
      </c>
      <c r="E92" s="2" t="s">
        <v>11</v>
      </c>
      <c r="F92" s="10" t="s">
        <v>11</v>
      </c>
      <c r="G92" s="10" t="s">
        <v>11</v>
      </c>
      <c r="H92" s="10" t="s">
        <v>11</v>
      </c>
    </row>
    <row r="93" spans="2:8" ht="13">
      <c r="B93" s="4" t="s">
        <v>25</v>
      </c>
      <c r="C93" s="9"/>
      <c r="D93" s="4"/>
      <c r="E93" s="4"/>
      <c r="F93" s="12"/>
      <c r="G93" s="12">
        <f>SUM(G91:G92)</f>
        <v>0</v>
      </c>
      <c r="H93" s="12">
        <f>SUM(H91:H92)</f>
        <v>0</v>
      </c>
    </row>
    <row r="94" spans="2:8" ht="13">
      <c r="B94" s="4" t="s">
        <v>340</v>
      </c>
    </row>
    <row r="95" spans="2:8">
      <c r="B95" s="2" t="s">
        <v>11</v>
      </c>
      <c r="C95" s="7" t="s">
        <v>11</v>
      </c>
      <c r="D95" s="2" t="s">
        <v>11</v>
      </c>
      <c r="E95" s="2" t="s">
        <v>11</v>
      </c>
      <c r="F95" s="10" t="s">
        <v>11</v>
      </c>
      <c r="G95" s="10" t="s">
        <v>11</v>
      </c>
      <c r="H95" s="10" t="s">
        <v>11</v>
      </c>
    </row>
    <row r="96" spans="2:8" ht="13">
      <c r="B96" s="4" t="s">
        <v>126</v>
      </c>
      <c r="C96" s="9"/>
      <c r="D96" s="4"/>
      <c r="E96" s="4"/>
      <c r="F96" s="12"/>
      <c r="G96" s="12">
        <f>SUM(G94:G95)</f>
        <v>0</v>
      </c>
      <c r="H96" s="12">
        <f>SUM(H94:H95)</f>
        <v>0</v>
      </c>
    </row>
    <row r="97" spans="2:8" ht="13">
      <c r="B97" s="4" t="s">
        <v>26</v>
      </c>
    </row>
    <row r="98" spans="2:8">
      <c r="B98" s="2" t="s">
        <v>11</v>
      </c>
      <c r="C98" s="7" t="s">
        <v>11</v>
      </c>
      <c r="D98" s="2" t="s">
        <v>11</v>
      </c>
      <c r="E98" s="2" t="s">
        <v>11</v>
      </c>
      <c r="F98" s="10" t="s">
        <v>11</v>
      </c>
      <c r="G98" s="10" t="s">
        <v>11</v>
      </c>
      <c r="H98" s="10" t="s">
        <v>11</v>
      </c>
    </row>
    <row r="99" spans="2:8" ht="13">
      <c r="B99" s="4" t="s">
        <v>125</v>
      </c>
      <c r="C99" s="9"/>
      <c r="D99" s="4"/>
      <c r="E99" s="4"/>
      <c r="F99" s="12"/>
      <c r="G99" s="12">
        <f>SUM(G97:G98)</f>
        <v>0</v>
      </c>
      <c r="H99" s="12">
        <f>SUM(H97:H98)</f>
        <v>0</v>
      </c>
    </row>
    <row r="100" spans="2:8" ht="13">
      <c r="B100" s="4" t="s">
        <v>27</v>
      </c>
    </row>
    <row r="101" spans="2:8">
      <c r="B101" s="2" t="s">
        <v>11</v>
      </c>
      <c r="C101" s="7" t="s">
        <v>11</v>
      </c>
      <c r="D101" s="2" t="s">
        <v>11</v>
      </c>
      <c r="E101" s="2" t="s">
        <v>11</v>
      </c>
      <c r="F101" s="10" t="s">
        <v>11</v>
      </c>
      <c r="G101" s="10" t="s">
        <v>11</v>
      </c>
      <c r="H101" s="10" t="s">
        <v>11</v>
      </c>
    </row>
    <row r="102" spans="2:8" ht="13">
      <c r="B102" s="4" t="s">
        <v>28</v>
      </c>
      <c r="C102" s="9"/>
      <c r="D102" s="4"/>
      <c r="E102" s="4"/>
      <c r="F102" s="12"/>
      <c r="G102" s="12">
        <f>SUM(G100:G101)</f>
        <v>0</v>
      </c>
      <c r="H102" s="12">
        <f>SUM(H100:H101)</f>
        <v>0</v>
      </c>
    </row>
    <row r="103" spans="2:8" ht="13">
      <c r="B103" s="4" t="s">
        <v>128</v>
      </c>
    </row>
    <row r="104" spans="2:8">
      <c r="B104" s="2" t="s">
        <v>11</v>
      </c>
      <c r="C104" s="7" t="s">
        <v>11</v>
      </c>
      <c r="D104" s="2" t="s">
        <v>11</v>
      </c>
      <c r="E104" s="2" t="s">
        <v>11</v>
      </c>
      <c r="F104" s="10" t="s">
        <v>11</v>
      </c>
      <c r="G104" s="10" t="s">
        <v>11</v>
      </c>
      <c r="H104" s="10" t="s">
        <v>11</v>
      </c>
    </row>
    <row r="105" spans="2:8" ht="13">
      <c r="B105" s="4" t="s">
        <v>30</v>
      </c>
      <c r="C105" s="9"/>
      <c r="D105" s="4"/>
      <c r="E105" s="4"/>
      <c r="F105" s="12"/>
      <c r="G105" s="12">
        <f>SUM(G103:G104)</f>
        <v>0</v>
      </c>
      <c r="H105" s="12">
        <f>SUM(H103:H104)</f>
        <v>0</v>
      </c>
    </row>
    <row r="106" spans="2:8" ht="13">
      <c r="B106" s="4" t="s">
        <v>129</v>
      </c>
    </row>
    <row r="107" spans="2:8">
      <c r="B107" s="2" t="s">
        <v>11</v>
      </c>
      <c r="C107" s="7" t="s">
        <v>11</v>
      </c>
      <c r="D107" s="2" t="s">
        <v>11</v>
      </c>
      <c r="E107" s="2" t="s">
        <v>11</v>
      </c>
      <c r="F107" s="10" t="s">
        <v>11</v>
      </c>
      <c r="G107" s="10" t="s">
        <v>11</v>
      </c>
      <c r="H107" s="10" t="s">
        <v>11</v>
      </c>
    </row>
    <row r="108" spans="2:8" ht="13">
      <c r="B108" s="4" t="s">
        <v>31</v>
      </c>
      <c r="C108" s="9"/>
      <c r="D108" s="4"/>
      <c r="E108" s="4"/>
      <c r="F108" s="12"/>
      <c r="G108" s="12">
        <f>SUM(G106:G107)</f>
        <v>0</v>
      </c>
      <c r="H108" s="12">
        <f>SUM(H106:H107)</f>
        <v>0</v>
      </c>
    </row>
    <row r="109" spans="2:8" ht="13">
      <c r="B109" s="4" t="s">
        <v>130</v>
      </c>
    </row>
    <row r="110" spans="2:8">
      <c r="B110" s="2" t="s">
        <v>11</v>
      </c>
      <c r="C110" s="7" t="s">
        <v>11</v>
      </c>
      <c r="D110" s="2" t="s">
        <v>11</v>
      </c>
      <c r="E110" s="2" t="s">
        <v>11</v>
      </c>
      <c r="F110" s="10" t="s">
        <v>11</v>
      </c>
      <c r="G110" s="10" t="s">
        <v>11</v>
      </c>
      <c r="H110" s="10" t="s">
        <v>11</v>
      </c>
    </row>
    <row r="111" spans="2:8" ht="13">
      <c r="B111" s="4" t="s">
        <v>124</v>
      </c>
      <c r="C111" s="9"/>
      <c r="D111" s="4"/>
      <c r="E111" s="4"/>
      <c r="F111" s="12"/>
      <c r="G111" s="12">
        <f>SUM(G109:G110)</f>
        <v>0</v>
      </c>
      <c r="H111" s="12">
        <f>SUM(H109:H110)</f>
        <v>0</v>
      </c>
    </row>
    <row r="112" spans="2:8" ht="13">
      <c r="B112" s="4" t="s">
        <v>131</v>
      </c>
    </row>
    <row r="113" spans="2:8">
      <c r="B113" s="2" t="s">
        <v>11</v>
      </c>
      <c r="C113" s="7" t="s">
        <v>11</v>
      </c>
      <c r="D113" s="2" t="s">
        <v>11</v>
      </c>
      <c r="E113" s="2" t="s">
        <v>11</v>
      </c>
      <c r="F113" s="10" t="s">
        <v>11</v>
      </c>
      <c r="G113" s="10" t="s">
        <v>11</v>
      </c>
      <c r="H113" s="10" t="s">
        <v>11</v>
      </c>
    </row>
    <row r="114" spans="2:8" ht="13">
      <c r="B114" s="4" t="s">
        <v>13</v>
      </c>
      <c r="C114" s="9"/>
      <c r="D114" s="4"/>
      <c r="E114" s="4"/>
      <c r="F114" s="12"/>
      <c r="G114" s="12">
        <f>SUM(G112:G113)</f>
        <v>0</v>
      </c>
      <c r="H114" s="12">
        <f>SUM(H112:H113)</f>
        <v>0</v>
      </c>
    </row>
    <row r="115" spans="2:8" ht="13">
      <c r="B115" s="4" t="s">
        <v>458</v>
      </c>
      <c r="C115" s="9"/>
      <c r="D115" s="4"/>
      <c r="E115" s="4"/>
      <c r="F115" s="12"/>
      <c r="G115" s="12">
        <v>233.61</v>
      </c>
      <c r="H115" s="12">
        <v>0.19</v>
      </c>
    </row>
    <row r="116" spans="2:8" ht="13">
      <c r="B116" s="4" t="s">
        <v>459</v>
      </c>
      <c r="C116" s="9"/>
      <c r="D116" s="4"/>
      <c r="E116" s="4"/>
      <c r="F116" s="12"/>
      <c r="G116" s="12">
        <v>2202.2199999999998</v>
      </c>
      <c r="H116" s="12">
        <v>1.8</v>
      </c>
    </row>
    <row r="117" spans="2:8" ht="13">
      <c r="B117" s="4" t="s">
        <v>32</v>
      </c>
      <c r="C117" s="9"/>
      <c r="D117" s="4"/>
      <c r="E117" s="4"/>
      <c r="F117" s="12"/>
      <c r="G117" s="12">
        <v>117459.57</v>
      </c>
      <c r="H117" s="12">
        <v>95.82</v>
      </c>
    </row>
    <row r="118" spans="2:8" ht="13">
      <c r="B118" s="4" t="s">
        <v>33</v>
      </c>
      <c r="C118" s="9"/>
      <c r="D118" s="4"/>
      <c r="E118" s="4"/>
      <c r="F118" s="12"/>
      <c r="G118" s="12">
        <v>5089.674908899995</v>
      </c>
      <c r="H118" s="12">
        <v>4.1800000000000068</v>
      </c>
    </row>
    <row r="119" spans="2:8" ht="13">
      <c r="B119" s="4" t="s">
        <v>34</v>
      </c>
      <c r="C119" s="9"/>
      <c r="D119" s="4"/>
      <c r="E119" s="4"/>
      <c r="F119" s="12"/>
      <c r="G119" s="12">
        <v>122549.2449089</v>
      </c>
      <c r="H119" s="12">
        <v>100</v>
      </c>
    </row>
    <row r="120" spans="2:8">
      <c r="B120" s="2" t="s">
        <v>35</v>
      </c>
    </row>
    <row r="121" spans="2:8" ht="13">
      <c r="B121" s="4" t="s">
        <v>36</v>
      </c>
    </row>
    <row r="122" spans="2:8" ht="13">
      <c r="B122" s="4" t="s">
        <v>37</v>
      </c>
      <c r="C122" s="7" t="s">
        <v>1793</v>
      </c>
    </row>
    <row r="123" spans="2:8" ht="13">
      <c r="B123" s="4" t="s">
        <v>40</v>
      </c>
      <c r="C123" s="7" t="s">
        <v>39</v>
      </c>
    </row>
    <row r="124" spans="2:8" ht="13">
      <c r="B124" s="4" t="s">
        <v>699</v>
      </c>
      <c r="C124" s="7" t="s">
        <v>39</v>
      </c>
    </row>
    <row r="125" spans="2:8" ht="13">
      <c r="B125" s="4" t="s">
        <v>41</v>
      </c>
      <c r="C125" s="7" t="s">
        <v>42</v>
      </c>
    </row>
    <row r="126" spans="2:8" ht="13">
      <c r="B126" s="4" t="s">
        <v>2253</v>
      </c>
      <c r="C126" s="9"/>
    </row>
    <row r="127" spans="2:8" ht="13">
      <c r="B127" s="4" t="s">
        <v>2254</v>
      </c>
      <c r="C127" s="9"/>
    </row>
    <row r="128" spans="2:8" ht="13">
      <c r="B128" s="4" t="s">
        <v>2255</v>
      </c>
      <c r="C128" s="9"/>
    </row>
    <row r="129" spans="2:3" ht="13">
      <c r="B129" s="4" t="s">
        <v>2256</v>
      </c>
      <c r="C129" s="9"/>
    </row>
    <row r="130" spans="2:3" ht="13">
      <c r="B130" s="4" t="s">
        <v>2257</v>
      </c>
      <c r="C130" s="9"/>
    </row>
    <row r="131" spans="2:3" ht="13">
      <c r="B131" s="4" t="s">
        <v>2258</v>
      </c>
      <c r="C131" s="9"/>
    </row>
    <row r="132" spans="2:3" ht="13">
      <c r="B132" s="4" t="s">
        <v>2259</v>
      </c>
      <c r="C132" s="9"/>
    </row>
    <row r="133" spans="2:3" ht="13">
      <c r="B133" s="4" t="s">
        <v>2260</v>
      </c>
      <c r="C133" s="9"/>
    </row>
    <row r="134" spans="2:3" ht="13">
      <c r="B134" s="4" t="s">
        <v>2377</v>
      </c>
      <c r="C134" s="9"/>
    </row>
    <row r="135" spans="2:3">
      <c r="B135" s="2" t="s">
        <v>43</v>
      </c>
    </row>
    <row r="136" spans="2:3">
      <c r="B136" s="2" t="s">
        <v>807</v>
      </c>
    </row>
    <row r="139" spans="2:3" ht="14.5">
      <c r="B139" s="71" t="s">
        <v>2074</v>
      </c>
      <c r="C139" s="72"/>
    </row>
    <row r="140" spans="2:3" ht="14.5">
      <c r="B140" s="71" t="s">
        <v>808</v>
      </c>
      <c r="C140" s="73" t="s">
        <v>809</v>
      </c>
    </row>
    <row r="141" spans="2:3" ht="14.5">
      <c r="B141" s="16" t="s">
        <v>810</v>
      </c>
      <c r="C141" s="17" t="s">
        <v>811</v>
      </c>
    </row>
    <row r="142" spans="2:3" ht="14.5">
      <c r="B142" s="16" t="s">
        <v>812</v>
      </c>
      <c r="C142" s="17" t="s">
        <v>811</v>
      </c>
    </row>
    <row r="143" spans="2:3" ht="14.5">
      <c r="B143" s="16" t="s">
        <v>813</v>
      </c>
      <c r="C143" s="17" t="s">
        <v>811</v>
      </c>
    </row>
    <row r="144" spans="2:3" ht="14.5">
      <c r="B144" s="16" t="s">
        <v>814</v>
      </c>
      <c r="C144" s="17" t="s">
        <v>811</v>
      </c>
    </row>
    <row r="145" spans="2:7" ht="14.5">
      <c r="B145" s="16" t="s">
        <v>815</v>
      </c>
      <c r="C145" s="17" t="s">
        <v>811</v>
      </c>
    </row>
    <row r="146" spans="2:7" ht="14.5">
      <c r="B146" s="16" t="s">
        <v>816</v>
      </c>
      <c r="C146" s="17" t="s">
        <v>811</v>
      </c>
    </row>
    <row r="147" spans="2:7" ht="14.5">
      <c r="B147" s="71" t="s">
        <v>817</v>
      </c>
      <c r="C147" s="72" t="s">
        <v>811</v>
      </c>
    </row>
    <row r="149" spans="2:7" ht="14.5">
      <c r="B149" s="16" t="s">
        <v>52</v>
      </c>
      <c r="C149" s="17"/>
      <c r="D149" s="16"/>
    </row>
    <row r="150" spans="2:7" ht="29">
      <c r="B150" s="20" t="s">
        <v>53</v>
      </c>
      <c r="C150" s="18" t="s">
        <v>54</v>
      </c>
      <c r="D150" s="20" t="s">
        <v>55</v>
      </c>
    </row>
    <row r="151" spans="2:7" ht="14.5">
      <c r="B151" s="16" t="s">
        <v>39</v>
      </c>
      <c r="C151" s="17" t="s">
        <v>39</v>
      </c>
      <c r="D151" s="16" t="s">
        <v>39</v>
      </c>
    </row>
    <row r="153" spans="2:7" ht="13">
      <c r="B153" s="24" t="s">
        <v>56</v>
      </c>
      <c r="C153" s="25">
        <v>46326</v>
      </c>
      <c r="D153" s="14"/>
      <c r="E153" s="13"/>
      <c r="F153" s="30"/>
    </row>
    <row r="154" spans="2:7" ht="13">
      <c r="B154" s="24" t="s">
        <v>57</v>
      </c>
      <c r="C154" s="26" t="s">
        <v>58</v>
      </c>
      <c r="D154" s="24" t="s">
        <v>59</v>
      </c>
      <c r="E154" s="27" t="s">
        <v>60</v>
      </c>
      <c r="F154" s="29" t="s">
        <v>61</v>
      </c>
      <c r="G154" s="12"/>
    </row>
    <row r="155" spans="2:7">
      <c r="B155" s="22" t="s">
        <v>39</v>
      </c>
      <c r="C155" s="23" t="s">
        <v>39</v>
      </c>
      <c r="D155" s="22" t="s">
        <v>39</v>
      </c>
      <c r="E155" s="19" t="s">
        <v>39</v>
      </c>
      <c r="F155" s="28" t="s">
        <v>39</v>
      </c>
    </row>
    <row r="158" spans="2:7" ht="13">
      <c r="B158" s="4" t="s">
        <v>62</v>
      </c>
    </row>
    <row r="159" spans="2:7" ht="13">
      <c r="B159" s="4"/>
    </row>
    <row r="160" spans="2:7" ht="13">
      <c r="B160" s="4" t="s">
        <v>1810</v>
      </c>
    </row>
    <row r="161" spans="2:7" ht="13">
      <c r="B161" s="24" t="s">
        <v>63</v>
      </c>
      <c r="C161" s="26" t="s">
        <v>64</v>
      </c>
      <c r="D161" s="4"/>
    </row>
    <row r="162" spans="2:7">
      <c r="B162" s="14" t="s">
        <v>39</v>
      </c>
      <c r="C162" s="15" t="s">
        <v>39</v>
      </c>
    </row>
    <row r="164" spans="2:7" ht="13">
      <c r="B164" s="24" t="s">
        <v>65</v>
      </c>
      <c r="C164" s="26" t="s">
        <v>64</v>
      </c>
    </row>
    <row r="165" spans="2:7">
      <c r="B165" s="14" t="s">
        <v>39</v>
      </c>
      <c r="C165" s="15" t="s">
        <v>39</v>
      </c>
    </row>
    <row r="167" spans="2:7" ht="13">
      <c r="B167" s="24" t="s">
        <v>66</v>
      </c>
      <c r="C167" s="26" t="s">
        <v>67</v>
      </c>
    </row>
    <row r="168" spans="2:7">
      <c r="B168" s="14" t="s">
        <v>39</v>
      </c>
      <c r="C168" s="15" t="s">
        <v>39</v>
      </c>
    </row>
    <row r="170" spans="2:7" ht="13">
      <c r="B170" s="27" t="s">
        <v>68</v>
      </c>
      <c r="C170" s="26" t="s">
        <v>67</v>
      </c>
    </row>
    <row r="171" spans="2:7">
      <c r="B171" s="13" t="s">
        <v>39</v>
      </c>
      <c r="C171" s="15" t="s">
        <v>39</v>
      </c>
    </row>
    <row r="173" spans="2:7" ht="13">
      <c r="B173" s="24" t="s">
        <v>69</v>
      </c>
      <c r="C173" s="26" t="s">
        <v>39</v>
      </c>
    </row>
    <row r="175" spans="2:7" ht="13">
      <c r="B175" s="24" t="s">
        <v>70</v>
      </c>
      <c r="C175" s="25">
        <v>46326</v>
      </c>
      <c r="D175" s="14"/>
      <c r="E175" s="13"/>
      <c r="F175" s="30"/>
    </row>
    <row r="176" spans="2:7" ht="13">
      <c r="B176" s="24" t="s">
        <v>57</v>
      </c>
      <c r="C176" s="26" t="s">
        <v>58</v>
      </c>
      <c r="D176" s="24" t="s">
        <v>59</v>
      </c>
      <c r="E176" s="27" t="s">
        <v>60</v>
      </c>
      <c r="F176" s="29" t="s">
        <v>61</v>
      </c>
      <c r="G176" s="12"/>
    </row>
    <row r="177" spans="2:6">
      <c r="B177" s="22" t="s">
        <v>39</v>
      </c>
      <c r="C177" s="23" t="s">
        <v>39</v>
      </c>
      <c r="D177" s="22" t="s">
        <v>39</v>
      </c>
      <c r="E177" s="19" t="s">
        <v>39</v>
      </c>
      <c r="F177" s="28" t="s">
        <v>39</v>
      </c>
    </row>
    <row r="178" spans="2:6" ht="13">
      <c r="B178" s="4" t="s">
        <v>62</v>
      </c>
    </row>
    <row r="179" spans="2:6" ht="13">
      <c r="B179" s="4"/>
    </row>
    <row r="180" spans="2:6" ht="13">
      <c r="B180" s="4" t="s">
        <v>1810</v>
      </c>
    </row>
    <row r="181" spans="2:6" ht="13">
      <c r="B181" s="24" t="s">
        <v>63</v>
      </c>
      <c r="C181" s="26" t="s">
        <v>64</v>
      </c>
      <c r="D181" s="4"/>
    </row>
    <row r="182" spans="2:6">
      <c r="B182" s="14" t="s">
        <v>39</v>
      </c>
      <c r="C182" s="15" t="s">
        <v>39</v>
      </c>
    </row>
    <row r="184" spans="2:6" ht="13">
      <c r="B184" s="24" t="s">
        <v>65</v>
      </c>
      <c r="C184" s="26" t="s">
        <v>64</v>
      </c>
    </row>
    <row r="185" spans="2:6">
      <c r="B185" s="14" t="s">
        <v>39</v>
      </c>
      <c r="C185" s="15" t="s">
        <v>39</v>
      </c>
    </row>
    <row r="187" spans="2:6" ht="13">
      <c r="B187" s="24" t="s">
        <v>66</v>
      </c>
      <c r="C187" s="26" t="s">
        <v>67</v>
      </c>
    </row>
    <row r="188" spans="2:6">
      <c r="B188" s="14" t="s">
        <v>39</v>
      </c>
      <c r="C188" s="15" t="s">
        <v>39</v>
      </c>
    </row>
    <row r="190" spans="2:6" ht="13">
      <c r="B190" s="27" t="s">
        <v>68</v>
      </c>
      <c r="C190" s="26" t="s">
        <v>67</v>
      </c>
    </row>
    <row r="191" spans="2:6">
      <c r="B191" s="13" t="s">
        <v>39</v>
      </c>
      <c r="C191" s="15" t="s">
        <v>39</v>
      </c>
    </row>
    <row r="193" spans="2:80" ht="13">
      <c r="B193" s="24" t="s">
        <v>69</v>
      </c>
      <c r="C193" s="26" t="s">
        <v>39</v>
      </c>
    </row>
    <row r="196" spans="2:80" ht="13">
      <c r="B196" s="4" t="s">
        <v>1811</v>
      </c>
    </row>
    <row r="198" spans="2:80" ht="13">
      <c r="B198" s="24" t="s">
        <v>57</v>
      </c>
      <c r="C198" s="26" t="s">
        <v>71</v>
      </c>
      <c r="D198" s="24" t="s">
        <v>72</v>
      </c>
      <c r="E198" s="24" t="s">
        <v>73</v>
      </c>
      <c r="F198" s="12"/>
    </row>
    <row r="199" spans="2:80">
      <c r="B199" s="14" t="s">
        <v>39</v>
      </c>
      <c r="C199" s="15" t="s">
        <v>39</v>
      </c>
      <c r="D199" s="14" t="s">
        <v>39</v>
      </c>
      <c r="E199" s="14" t="s">
        <v>39</v>
      </c>
    </row>
    <row r="202" spans="2:80" ht="13">
      <c r="B202" s="4" t="s">
        <v>74</v>
      </c>
      <c r="C202" s="9" t="s">
        <v>39</v>
      </c>
      <c r="D202" s="4"/>
      <c r="E202" s="4"/>
      <c r="F202" s="12"/>
      <c r="G202" s="12"/>
      <c r="H202" s="12"/>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row>
    <row r="204" spans="2:80" ht="13">
      <c r="B204" s="4" t="s">
        <v>1812</v>
      </c>
    </row>
    <row r="206" spans="2:80" ht="13">
      <c r="B206" s="24" t="s">
        <v>75</v>
      </c>
      <c r="C206" s="26" t="s">
        <v>64</v>
      </c>
      <c r="D206" s="4"/>
    </row>
    <row r="207" spans="2:80">
      <c r="B207" s="14" t="s">
        <v>39</v>
      </c>
      <c r="C207" s="15" t="s">
        <v>39</v>
      </c>
    </row>
    <row r="210" spans="2:80" ht="13">
      <c r="B210" s="24" t="s">
        <v>76</v>
      </c>
      <c r="C210" s="26" t="s">
        <v>77</v>
      </c>
      <c r="D210" s="4"/>
    </row>
    <row r="211" spans="2:80">
      <c r="B211" s="14" t="s">
        <v>39</v>
      </c>
      <c r="C211" s="15" t="s">
        <v>39</v>
      </c>
    </row>
    <row r="214" spans="2:80" ht="13">
      <c r="B214" s="4" t="s">
        <v>78</v>
      </c>
    </row>
    <row r="217" spans="2:80" ht="13">
      <c r="B217" s="4" t="s">
        <v>1813</v>
      </c>
    </row>
    <row r="219" spans="2:80" ht="13">
      <c r="B219" s="24" t="s">
        <v>57</v>
      </c>
      <c r="C219" s="26" t="s">
        <v>79</v>
      </c>
      <c r="D219" s="24" t="s">
        <v>71</v>
      </c>
      <c r="E219" s="24" t="s">
        <v>72</v>
      </c>
      <c r="F219" s="29" t="s">
        <v>73</v>
      </c>
      <c r="G219" s="12"/>
    </row>
    <row r="220" spans="2:80">
      <c r="B220" s="14" t="s">
        <v>39</v>
      </c>
      <c r="C220" s="15" t="s">
        <v>39</v>
      </c>
      <c r="D220" s="14" t="s">
        <v>39</v>
      </c>
      <c r="E220" s="14" t="s">
        <v>39</v>
      </c>
      <c r="F220" s="21" t="s">
        <v>39</v>
      </c>
    </row>
    <row r="223" spans="2:80" ht="13">
      <c r="B223" s="4" t="s">
        <v>74</v>
      </c>
      <c r="C223" s="9" t="s">
        <v>39</v>
      </c>
      <c r="D223" s="4"/>
      <c r="E223" s="4"/>
      <c r="F223" s="12"/>
      <c r="G223" s="12"/>
      <c r="H223" s="12"/>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row>
    <row r="225" spans="2:7" ht="13">
      <c r="B225" s="4" t="s">
        <v>1812</v>
      </c>
    </row>
    <row r="227" spans="2:7" ht="13">
      <c r="B227" s="24" t="s">
        <v>75</v>
      </c>
      <c r="C227" s="26" t="s">
        <v>64</v>
      </c>
      <c r="D227" s="4"/>
    </row>
    <row r="228" spans="2:7">
      <c r="B228" s="14" t="s">
        <v>39</v>
      </c>
      <c r="C228" s="15" t="s">
        <v>39</v>
      </c>
    </row>
    <row r="231" spans="2:7" ht="13">
      <c r="B231" s="24" t="s">
        <v>76</v>
      </c>
      <c r="C231" s="26" t="s">
        <v>77</v>
      </c>
      <c r="D231" s="4"/>
    </row>
    <row r="232" spans="2:7">
      <c r="B232" s="14" t="s">
        <v>39</v>
      </c>
      <c r="C232" s="15" t="s">
        <v>39</v>
      </c>
    </row>
    <row r="235" spans="2:7" ht="13">
      <c r="B235" s="4" t="s">
        <v>78</v>
      </c>
    </row>
    <row r="238" spans="2:7" ht="13">
      <c r="B238" s="4" t="s">
        <v>1814</v>
      </c>
    </row>
    <row r="239" spans="2:7" ht="13">
      <c r="B239" s="24" t="s">
        <v>57</v>
      </c>
      <c r="C239" s="26" t="s">
        <v>80</v>
      </c>
      <c r="D239" s="24" t="s">
        <v>81</v>
      </c>
      <c r="E239" s="24" t="s">
        <v>82</v>
      </c>
      <c r="F239" s="29" t="s">
        <v>83</v>
      </c>
      <c r="G239" s="12"/>
    </row>
    <row r="240" spans="2:7">
      <c r="B240" s="14" t="s">
        <v>39</v>
      </c>
      <c r="C240" s="15" t="s">
        <v>39</v>
      </c>
      <c r="D240" s="14" t="s">
        <v>39</v>
      </c>
      <c r="E240" s="14" t="s">
        <v>39</v>
      </c>
      <c r="F240" s="21" t="s">
        <v>39</v>
      </c>
    </row>
    <row r="241" spans="2:2">
      <c r="B241" s="2" t="s">
        <v>127</v>
      </c>
    </row>
  </sheetData>
  <mergeCells count="3">
    <mergeCell ref="B1:E1"/>
    <mergeCell ref="C3:C7"/>
    <mergeCell ref="D3:D7"/>
  </mergeCells>
  <hyperlinks>
    <hyperlink ref="A1" location="Index!A1" display="Index" xr:uid="{1809279B-5D0D-491E-BD8A-7E8970DD67BC}"/>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4DA06-0AB7-422F-BF0B-199DC165FC63}">
  <sheetPr codeName="Sheet33"/>
  <dimension ref="A1:CB213"/>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1328</v>
      </c>
      <c r="C1" s="255"/>
      <c r="D1" s="255"/>
      <c r="E1" s="255"/>
    </row>
    <row r="3" spans="1:9" ht="14.5">
      <c r="B3" s="68" t="s">
        <v>1329</v>
      </c>
      <c r="C3" s="256"/>
      <c r="D3" s="257"/>
      <c r="E3" s="1"/>
    </row>
    <row r="4" spans="1:9" ht="14.5">
      <c r="B4" s="69" t="s">
        <v>1330</v>
      </c>
      <c r="C4" s="256"/>
      <c r="D4" s="257"/>
      <c r="E4" s="1"/>
    </row>
    <row r="5" spans="1:9" ht="14.5">
      <c r="B5" s="69" t="s">
        <v>135</v>
      </c>
      <c r="C5" s="256"/>
      <c r="D5" s="257"/>
      <c r="E5" s="1"/>
    </row>
    <row r="6" spans="1:9" ht="14.5">
      <c r="B6" s="69" t="s">
        <v>703</v>
      </c>
      <c r="C6" s="256"/>
      <c r="D6" s="257"/>
      <c r="E6" s="1"/>
    </row>
    <row r="7" spans="1:9" ht="29">
      <c r="B7" s="69" t="s">
        <v>1331</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2901</v>
      </c>
      <c r="C15" s="7" t="s">
        <v>29</v>
      </c>
      <c r="D15" s="2" t="s">
        <v>90</v>
      </c>
      <c r="E15" s="2" t="s">
        <v>91</v>
      </c>
      <c r="F15" s="10">
        <v>7920000</v>
      </c>
      <c r="G15" s="10">
        <v>27217.08</v>
      </c>
      <c r="H15" s="10">
        <v>10.199999999999999</v>
      </c>
    </row>
    <row r="16" spans="1:9">
      <c r="B16" s="2" t="s">
        <v>2886</v>
      </c>
      <c r="C16" s="7" t="s">
        <v>29</v>
      </c>
      <c r="D16" s="2" t="s">
        <v>95</v>
      </c>
      <c r="E16" s="2" t="s">
        <v>160</v>
      </c>
      <c r="F16" s="10">
        <v>414000</v>
      </c>
      <c r="G16" s="10">
        <v>18367.11</v>
      </c>
      <c r="H16" s="10">
        <v>6.88</v>
      </c>
    </row>
    <row r="17" spans="2:8">
      <c r="B17" s="2" t="s">
        <v>2879</v>
      </c>
      <c r="C17" s="7" t="s">
        <v>29</v>
      </c>
      <c r="D17" s="2" t="s">
        <v>96</v>
      </c>
      <c r="E17" s="2" t="s">
        <v>159</v>
      </c>
      <c r="F17" s="10">
        <v>1251000</v>
      </c>
      <c r="G17" s="10">
        <v>14599.17</v>
      </c>
      <c r="H17" s="10">
        <v>5.47</v>
      </c>
    </row>
    <row r="18" spans="2:8">
      <c r="B18" s="2" t="s">
        <v>2902</v>
      </c>
      <c r="C18" s="7" t="s">
        <v>29</v>
      </c>
      <c r="D18" s="2" t="s">
        <v>115</v>
      </c>
      <c r="E18" s="2" t="s">
        <v>143</v>
      </c>
      <c r="F18" s="10">
        <v>765000</v>
      </c>
      <c r="G18" s="10">
        <v>13433.4</v>
      </c>
      <c r="H18" s="10">
        <v>5.03</v>
      </c>
    </row>
    <row r="19" spans="2:8">
      <c r="B19" s="2" t="s">
        <v>2893</v>
      </c>
      <c r="C19" s="7" t="s">
        <v>29</v>
      </c>
      <c r="D19" s="2" t="s">
        <v>144</v>
      </c>
      <c r="E19" s="2" t="s">
        <v>145</v>
      </c>
      <c r="F19" s="10">
        <v>305000</v>
      </c>
      <c r="G19" s="10">
        <v>12464.44</v>
      </c>
      <c r="H19" s="10">
        <v>4.67</v>
      </c>
    </row>
    <row r="20" spans="2:8">
      <c r="B20" s="2" t="s">
        <v>3094</v>
      </c>
      <c r="C20" s="7" t="s">
        <v>29</v>
      </c>
      <c r="D20" s="2" t="s">
        <v>724</v>
      </c>
      <c r="E20" s="2" t="s">
        <v>849</v>
      </c>
      <c r="F20" s="10">
        <v>4320000</v>
      </c>
      <c r="G20" s="10">
        <v>11473.92</v>
      </c>
      <c r="H20" s="10">
        <v>4.3</v>
      </c>
    </row>
    <row r="21" spans="2:8">
      <c r="B21" s="2" t="s">
        <v>2892</v>
      </c>
      <c r="C21" s="7" t="s">
        <v>29</v>
      </c>
      <c r="D21" s="2" t="s">
        <v>97</v>
      </c>
      <c r="E21" s="2" t="s">
        <v>153</v>
      </c>
      <c r="F21" s="10">
        <v>1076849</v>
      </c>
      <c r="G21" s="10">
        <v>11047.39</v>
      </c>
      <c r="H21" s="10">
        <v>4.1399999999999997</v>
      </c>
    </row>
    <row r="22" spans="2:8">
      <c r="B22" s="2" t="s">
        <v>2865</v>
      </c>
      <c r="C22" s="7" t="s">
        <v>29</v>
      </c>
      <c r="D22" s="2" t="s">
        <v>144</v>
      </c>
      <c r="E22" s="2" t="s">
        <v>175</v>
      </c>
      <c r="F22" s="10">
        <v>2700000</v>
      </c>
      <c r="G22" s="10">
        <v>10584</v>
      </c>
      <c r="H22" s="10">
        <v>3.97</v>
      </c>
    </row>
    <row r="23" spans="2:8">
      <c r="B23" s="2" t="s">
        <v>3345</v>
      </c>
      <c r="C23" s="7" t="s">
        <v>29</v>
      </c>
      <c r="D23" s="2" t="s">
        <v>144</v>
      </c>
      <c r="E23" s="2" t="s">
        <v>922</v>
      </c>
      <c r="F23" s="10">
        <v>711000</v>
      </c>
      <c r="G23" s="10">
        <v>9482.61</v>
      </c>
      <c r="H23" s="10">
        <v>3.55</v>
      </c>
    </row>
    <row r="24" spans="2:8">
      <c r="B24" s="2" t="s">
        <v>1136</v>
      </c>
      <c r="C24" s="7" t="s">
        <v>29</v>
      </c>
      <c r="D24" s="2" t="s">
        <v>95</v>
      </c>
      <c r="E24" s="2" t="s">
        <v>1137</v>
      </c>
      <c r="F24" s="10">
        <v>471000</v>
      </c>
      <c r="G24" s="10">
        <v>7825.19</v>
      </c>
      <c r="H24" s="10">
        <v>2.93</v>
      </c>
    </row>
    <row r="25" spans="2:8">
      <c r="B25" s="2" t="s">
        <v>2868</v>
      </c>
      <c r="C25" s="7" t="s">
        <v>29</v>
      </c>
      <c r="D25" s="2" t="s">
        <v>115</v>
      </c>
      <c r="E25" s="2" t="s">
        <v>176</v>
      </c>
      <c r="F25" s="10">
        <v>62100</v>
      </c>
      <c r="G25" s="10">
        <v>7077.54</v>
      </c>
      <c r="H25" s="10">
        <v>2.65</v>
      </c>
    </row>
    <row r="26" spans="2:8">
      <c r="B26" s="2" t="s">
        <v>3250</v>
      </c>
      <c r="C26" s="7" t="s">
        <v>29</v>
      </c>
      <c r="D26" s="2" t="s">
        <v>115</v>
      </c>
      <c r="E26" s="2" t="s">
        <v>1104</v>
      </c>
      <c r="F26" s="10">
        <v>67500</v>
      </c>
      <c r="G26" s="10">
        <v>6986.25</v>
      </c>
      <c r="H26" s="10">
        <v>2.62</v>
      </c>
    </row>
    <row r="27" spans="2:8">
      <c r="B27" s="2" t="s">
        <v>3114</v>
      </c>
      <c r="C27" s="7" t="s">
        <v>29</v>
      </c>
      <c r="D27" s="2" t="s">
        <v>95</v>
      </c>
      <c r="E27" s="2" t="s">
        <v>1332</v>
      </c>
      <c r="F27" s="10">
        <v>1036288</v>
      </c>
      <c r="G27" s="10">
        <v>6456.59</v>
      </c>
      <c r="H27" s="10">
        <v>2.42</v>
      </c>
    </row>
    <row r="28" spans="2:8">
      <c r="B28" s="2" t="s">
        <v>2888</v>
      </c>
      <c r="C28" s="7" t="s">
        <v>29</v>
      </c>
      <c r="D28" s="2" t="s">
        <v>89</v>
      </c>
      <c r="E28" s="2" t="s">
        <v>156</v>
      </c>
      <c r="F28" s="10">
        <v>180000</v>
      </c>
      <c r="G28" s="10">
        <v>6318.72</v>
      </c>
      <c r="H28" s="10">
        <v>2.37</v>
      </c>
    </row>
    <row r="29" spans="2:8">
      <c r="B29" s="2" t="s">
        <v>2899</v>
      </c>
      <c r="C29" s="7" t="s">
        <v>29</v>
      </c>
      <c r="D29" s="2" t="s">
        <v>89</v>
      </c>
      <c r="E29" s="2" t="s">
        <v>147</v>
      </c>
      <c r="F29" s="10">
        <v>198000</v>
      </c>
      <c r="G29" s="10">
        <v>6313.82</v>
      </c>
      <c r="H29" s="10">
        <v>2.37</v>
      </c>
    </row>
    <row r="30" spans="2:8">
      <c r="B30" s="2" t="s">
        <v>3105</v>
      </c>
      <c r="C30" s="7" t="s">
        <v>29</v>
      </c>
      <c r="D30" s="2" t="s">
        <v>90</v>
      </c>
      <c r="E30" s="2" t="s">
        <v>1025</v>
      </c>
      <c r="F30" s="10">
        <v>288000</v>
      </c>
      <c r="G30" s="10">
        <v>6306.62</v>
      </c>
      <c r="H30" s="10">
        <v>2.36</v>
      </c>
    </row>
    <row r="31" spans="2:8">
      <c r="B31" s="2" t="s">
        <v>2894</v>
      </c>
      <c r="C31" s="7" t="s">
        <v>29</v>
      </c>
      <c r="D31" s="2" t="s">
        <v>89</v>
      </c>
      <c r="E31" s="2" t="s">
        <v>165</v>
      </c>
      <c r="F31" s="10">
        <v>3150000</v>
      </c>
      <c r="G31" s="10">
        <v>6032.88</v>
      </c>
      <c r="H31" s="10">
        <v>2.2599999999999998</v>
      </c>
    </row>
    <row r="32" spans="2:8">
      <c r="B32" s="2" t="s">
        <v>154</v>
      </c>
      <c r="C32" s="7" t="s">
        <v>29</v>
      </c>
      <c r="D32" s="2" t="s">
        <v>96</v>
      </c>
      <c r="E32" s="2" t="s">
        <v>155</v>
      </c>
      <c r="F32" s="10">
        <v>1305000</v>
      </c>
      <c r="G32" s="10">
        <v>5890.12</v>
      </c>
      <c r="H32" s="10">
        <v>2.21</v>
      </c>
    </row>
    <row r="33" spans="2:8">
      <c r="B33" s="2" t="s">
        <v>3195</v>
      </c>
      <c r="C33" s="7" t="s">
        <v>29</v>
      </c>
      <c r="D33" s="2" t="s">
        <v>705</v>
      </c>
      <c r="E33" s="2" t="s">
        <v>706</v>
      </c>
      <c r="F33" s="10">
        <v>288000</v>
      </c>
      <c r="G33" s="10">
        <v>5684.26</v>
      </c>
      <c r="H33" s="10">
        <v>2.13</v>
      </c>
    </row>
    <row r="34" spans="2:8">
      <c r="B34" s="2" t="s">
        <v>2891</v>
      </c>
      <c r="C34" s="7" t="s">
        <v>29</v>
      </c>
      <c r="D34" s="2" t="s">
        <v>149</v>
      </c>
      <c r="E34" s="2" t="s">
        <v>150</v>
      </c>
      <c r="F34" s="10">
        <v>280800</v>
      </c>
      <c r="G34" s="10">
        <v>5120.3900000000003</v>
      </c>
      <c r="H34" s="10">
        <v>1.92</v>
      </c>
    </row>
    <row r="35" spans="2:8">
      <c r="B35" s="2" t="s">
        <v>3101</v>
      </c>
      <c r="C35" s="7" t="s">
        <v>29</v>
      </c>
      <c r="D35" s="2" t="s">
        <v>115</v>
      </c>
      <c r="E35" s="2" t="s">
        <v>710</v>
      </c>
      <c r="F35" s="10">
        <v>180000</v>
      </c>
      <c r="G35" s="10">
        <v>5112.54</v>
      </c>
      <c r="H35" s="10">
        <v>1.92</v>
      </c>
    </row>
    <row r="36" spans="2:8">
      <c r="B36" s="2" t="s">
        <v>3382</v>
      </c>
      <c r="C36" s="7" t="s">
        <v>29</v>
      </c>
      <c r="D36" s="2" t="s">
        <v>98</v>
      </c>
      <c r="E36" s="2" t="s">
        <v>1156</v>
      </c>
      <c r="F36" s="10">
        <v>216000</v>
      </c>
      <c r="G36" s="10">
        <v>4910.54</v>
      </c>
      <c r="H36" s="10">
        <v>1.84</v>
      </c>
    </row>
    <row r="37" spans="2:8">
      <c r="B37" s="2" t="s">
        <v>2890</v>
      </c>
      <c r="C37" s="7" t="s">
        <v>29</v>
      </c>
      <c r="D37" s="2" t="s">
        <v>95</v>
      </c>
      <c r="E37" s="2" t="s">
        <v>148</v>
      </c>
      <c r="F37" s="10">
        <v>40500</v>
      </c>
      <c r="G37" s="10">
        <v>4455</v>
      </c>
      <c r="H37" s="10">
        <v>1.67</v>
      </c>
    </row>
    <row r="38" spans="2:8">
      <c r="B38" s="2" t="s">
        <v>1272</v>
      </c>
      <c r="C38" s="7" t="s">
        <v>29</v>
      </c>
      <c r="D38" s="2" t="s">
        <v>98</v>
      </c>
      <c r="E38" s="2" t="s">
        <v>1273</v>
      </c>
      <c r="F38" s="10">
        <v>81000</v>
      </c>
      <c r="G38" s="10">
        <v>3542.62</v>
      </c>
      <c r="H38" s="10">
        <v>1.33</v>
      </c>
    </row>
    <row r="39" spans="2:8">
      <c r="B39" s="2" t="s">
        <v>3492</v>
      </c>
      <c r="C39" s="7" t="s">
        <v>29</v>
      </c>
      <c r="D39" s="2" t="s">
        <v>95</v>
      </c>
      <c r="E39" s="2" t="s">
        <v>1333</v>
      </c>
      <c r="F39" s="10">
        <v>80100</v>
      </c>
      <c r="G39" s="10">
        <v>3529.21</v>
      </c>
      <c r="H39" s="10">
        <v>1.32</v>
      </c>
    </row>
    <row r="40" spans="2:8">
      <c r="B40" s="2" t="s">
        <v>3165</v>
      </c>
      <c r="C40" s="7" t="s">
        <v>29</v>
      </c>
      <c r="D40" s="2" t="s">
        <v>98</v>
      </c>
      <c r="E40" s="2" t="s">
        <v>1283</v>
      </c>
      <c r="F40" s="10">
        <v>522000</v>
      </c>
      <c r="G40" s="10">
        <v>3361.94</v>
      </c>
      <c r="H40" s="10">
        <v>1.26</v>
      </c>
    </row>
    <row r="41" spans="2:8">
      <c r="B41" s="2" t="s">
        <v>3493</v>
      </c>
      <c r="C41" s="7" t="s">
        <v>29</v>
      </c>
      <c r="D41" s="2" t="s">
        <v>95</v>
      </c>
      <c r="E41" s="2" t="s">
        <v>168</v>
      </c>
      <c r="F41" s="10">
        <v>406797</v>
      </c>
      <c r="G41" s="10">
        <v>3348.96</v>
      </c>
      <c r="H41" s="10">
        <v>1.25</v>
      </c>
    </row>
    <row r="42" spans="2:8">
      <c r="B42" s="2" t="s">
        <v>3423</v>
      </c>
      <c r="C42" s="7" t="s">
        <v>29</v>
      </c>
      <c r="D42" s="2" t="s">
        <v>90</v>
      </c>
      <c r="E42" s="2" t="s">
        <v>1105</v>
      </c>
      <c r="F42" s="10">
        <v>108000</v>
      </c>
      <c r="G42" s="10">
        <v>3258.68</v>
      </c>
      <c r="H42" s="10">
        <v>1.22</v>
      </c>
    </row>
    <row r="43" spans="2:8">
      <c r="B43" s="2" t="s">
        <v>3494</v>
      </c>
      <c r="C43" s="7" t="s">
        <v>29</v>
      </c>
      <c r="D43" s="2" t="s">
        <v>95</v>
      </c>
      <c r="E43" s="2" t="s">
        <v>1334</v>
      </c>
      <c r="F43" s="10">
        <v>111615</v>
      </c>
      <c r="G43" s="10">
        <v>2792.27</v>
      </c>
      <c r="H43" s="10">
        <v>1.05</v>
      </c>
    </row>
    <row r="44" spans="2:8">
      <c r="B44" s="2" t="s">
        <v>3256</v>
      </c>
      <c r="C44" s="7" t="s">
        <v>29</v>
      </c>
      <c r="D44" s="2" t="s">
        <v>115</v>
      </c>
      <c r="E44" s="2" t="s">
        <v>845</v>
      </c>
      <c r="F44" s="10">
        <v>1008000</v>
      </c>
      <c r="G44" s="10">
        <v>2675.23</v>
      </c>
      <c r="H44" s="10">
        <v>1</v>
      </c>
    </row>
    <row r="45" spans="2:8">
      <c r="B45" s="2" t="s">
        <v>3322</v>
      </c>
      <c r="C45" s="7" t="s">
        <v>29</v>
      </c>
      <c r="D45" s="2" t="s">
        <v>105</v>
      </c>
      <c r="E45" s="2" t="s">
        <v>1017</v>
      </c>
      <c r="F45" s="10">
        <v>94600</v>
      </c>
      <c r="G45" s="10">
        <v>1803.45</v>
      </c>
      <c r="H45" s="10">
        <v>0.68</v>
      </c>
    </row>
    <row r="46" spans="2:8">
      <c r="B46" s="2" t="s">
        <v>3485</v>
      </c>
      <c r="C46" s="7" t="s">
        <v>29</v>
      </c>
      <c r="D46" s="2" t="s">
        <v>860</v>
      </c>
      <c r="E46" s="2" t="s">
        <v>1142</v>
      </c>
      <c r="F46" s="10">
        <v>25119</v>
      </c>
      <c r="G46" s="10">
        <v>1777.67</v>
      </c>
      <c r="H46" s="10">
        <v>0.67</v>
      </c>
    </row>
    <row r="47" spans="2:8">
      <c r="B47" s="2" t="s">
        <v>2857</v>
      </c>
      <c r="C47" s="7" t="s">
        <v>29</v>
      </c>
      <c r="D47" s="2" t="s">
        <v>104</v>
      </c>
      <c r="E47" s="2" t="s">
        <v>182</v>
      </c>
      <c r="F47" s="10">
        <v>515419</v>
      </c>
      <c r="G47" s="10">
        <v>1775.1</v>
      </c>
      <c r="H47" s="10">
        <v>0.67</v>
      </c>
    </row>
    <row r="48" spans="2:8">
      <c r="B48" s="2" t="s">
        <v>3482</v>
      </c>
      <c r="C48" s="7" t="s">
        <v>29</v>
      </c>
      <c r="D48" s="2" t="s">
        <v>109</v>
      </c>
      <c r="E48" s="2" t="s">
        <v>1335</v>
      </c>
      <c r="F48" s="10">
        <v>29060</v>
      </c>
      <c r="G48" s="10">
        <v>1647.85</v>
      </c>
      <c r="H48" s="10">
        <v>0.62</v>
      </c>
    </row>
    <row r="49" spans="2:8">
      <c r="B49" s="2" t="s">
        <v>3495</v>
      </c>
      <c r="C49" s="7" t="s">
        <v>29</v>
      </c>
      <c r="D49" s="2" t="s">
        <v>90</v>
      </c>
      <c r="E49" s="2" t="s">
        <v>2243</v>
      </c>
      <c r="F49" s="10">
        <v>234080</v>
      </c>
      <c r="G49" s="10">
        <v>1487.58</v>
      </c>
      <c r="H49" s="10">
        <v>0.56000000000000005</v>
      </c>
    </row>
    <row r="50" spans="2:8">
      <c r="B50" s="2" t="s">
        <v>3496</v>
      </c>
      <c r="C50" s="7" t="s">
        <v>29</v>
      </c>
      <c r="D50" s="2" t="s">
        <v>95</v>
      </c>
      <c r="E50" s="2" t="s">
        <v>2193</v>
      </c>
      <c r="F50" s="10">
        <v>539952</v>
      </c>
      <c r="G50" s="10">
        <v>1086.17</v>
      </c>
      <c r="H50" s="10">
        <v>0.41</v>
      </c>
    </row>
    <row r="51" spans="2:8">
      <c r="B51" s="2" t="s">
        <v>3355</v>
      </c>
      <c r="C51" s="7" t="s">
        <v>29</v>
      </c>
      <c r="D51" s="2" t="s">
        <v>860</v>
      </c>
      <c r="E51" s="2" t="s">
        <v>891</v>
      </c>
      <c r="F51" s="10">
        <v>202000</v>
      </c>
      <c r="G51" s="10">
        <v>738.51</v>
      </c>
      <c r="H51" s="10">
        <v>0.28000000000000003</v>
      </c>
    </row>
    <row r="52" spans="2:8" ht="13">
      <c r="B52" s="4" t="s">
        <v>2700</v>
      </c>
    </row>
    <row r="53" spans="2:8">
      <c r="B53" s="2" t="s">
        <v>11</v>
      </c>
      <c r="C53" s="7" t="s">
        <v>11</v>
      </c>
      <c r="D53" s="2" t="s">
        <v>11</v>
      </c>
      <c r="E53" s="2" t="s">
        <v>11</v>
      </c>
      <c r="F53" s="10" t="s">
        <v>11</v>
      </c>
      <c r="G53" s="10" t="s">
        <v>11</v>
      </c>
      <c r="H53" s="10" t="s">
        <v>11</v>
      </c>
    </row>
    <row r="54" spans="2:8" ht="13">
      <c r="B54" s="4" t="s">
        <v>12</v>
      </c>
      <c r="C54" s="9"/>
      <c r="D54" s="4"/>
      <c r="E54" s="4"/>
      <c r="F54" s="12"/>
      <c r="G54" s="12">
        <f>SUM(G12:G53)</f>
        <v>245984.82000000007</v>
      </c>
      <c r="H54" s="12">
        <f>SUM(H12:H53)</f>
        <v>92.2</v>
      </c>
    </row>
    <row r="55" spans="2:8" ht="13">
      <c r="B55" s="5" t="s">
        <v>1</v>
      </c>
      <c r="C55" s="8" t="s">
        <v>2</v>
      </c>
      <c r="D55" s="5" t="s">
        <v>14</v>
      </c>
      <c r="E55" s="5" t="s">
        <v>4</v>
      </c>
      <c r="F55" s="11" t="s">
        <v>5</v>
      </c>
      <c r="G55" s="11" t="s">
        <v>6</v>
      </c>
      <c r="H55" s="11" t="s">
        <v>7</v>
      </c>
    </row>
    <row r="56" spans="2:8" ht="13">
      <c r="B56" s="4" t="s">
        <v>15</v>
      </c>
    </row>
    <row r="57" spans="2:8" ht="13">
      <c r="B57" s="4" t="s">
        <v>10</v>
      </c>
    </row>
    <row r="58" spans="2:8" ht="13">
      <c r="B58" s="4" t="s">
        <v>16</v>
      </c>
    </row>
    <row r="59" spans="2:8">
      <c r="B59" s="2" t="s">
        <v>11</v>
      </c>
      <c r="C59" s="7" t="s">
        <v>11</v>
      </c>
      <c r="D59" s="2" t="s">
        <v>11</v>
      </c>
      <c r="E59" s="2" t="s">
        <v>11</v>
      </c>
      <c r="F59" s="10" t="s">
        <v>11</v>
      </c>
      <c r="G59" s="10" t="s">
        <v>11</v>
      </c>
      <c r="H59" s="10" t="s">
        <v>11</v>
      </c>
    </row>
    <row r="60" spans="2:8" ht="13">
      <c r="B60" s="4" t="s">
        <v>20</v>
      </c>
      <c r="C60" s="9"/>
      <c r="D60" s="4"/>
      <c r="E60" s="4"/>
      <c r="F60" s="12"/>
      <c r="G60" s="12">
        <f>SUM(G55:G59)</f>
        <v>0</v>
      </c>
      <c r="H60" s="12">
        <f>SUM(H55:H59)</f>
        <v>0</v>
      </c>
    </row>
    <row r="61" spans="2:8" ht="13">
      <c r="B61" s="4" t="s">
        <v>21</v>
      </c>
    </row>
    <row r="62" spans="2:8">
      <c r="B62" s="2" t="s">
        <v>11</v>
      </c>
      <c r="C62" s="7" t="s">
        <v>11</v>
      </c>
      <c r="D62" s="2" t="s">
        <v>11</v>
      </c>
      <c r="E62" s="2" t="s">
        <v>11</v>
      </c>
      <c r="F62" s="10" t="s">
        <v>11</v>
      </c>
      <c r="G62" s="10" t="s">
        <v>11</v>
      </c>
      <c r="H62" s="10" t="s">
        <v>11</v>
      </c>
    </row>
    <row r="63" spans="2:8" ht="13">
      <c r="B63" s="4" t="s">
        <v>23</v>
      </c>
      <c r="C63" s="9"/>
      <c r="D63" s="4"/>
      <c r="E63" s="4"/>
      <c r="F63" s="12"/>
      <c r="G63" s="12">
        <f>SUM(G61:G62)</f>
        <v>0</v>
      </c>
      <c r="H63" s="12">
        <f>SUM(H61:H62)</f>
        <v>0</v>
      </c>
    </row>
    <row r="64" spans="2:8" ht="13">
      <c r="B64" s="4" t="s">
        <v>24</v>
      </c>
    </row>
    <row r="65" spans="2:8">
      <c r="B65" s="2" t="s">
        <v>11</v>
      </c>
      <c r="C65" s="7" t="s">
        <v>11</v>
      </c>
      <c r="D65" s="2" t="s">
        <v>11</v>
      </c>
      <c r="E65" s="2" t="s">
        <v>11</v>
      </c>
      <c r="F65" s="10" t="s">
        <v>11</v>
      </c>
      <c r="G65" s="10" t="s">
        <v>11</v>
      </c>
      <c r="H65" s="10" t="s">
        <v>11</v>
      </c>
    </row>
    <row r="66" spans="2:8" ht="13">
      <c r="B66" s="4" t="s">
        <v>25</v>
      </c>
      <c r="C66" s="9"/>
      <c r="D66" s="4"/>
      <c r="E66" s="4"/>
      <c r="F66" s="12"/>
      <c r="G66" s="12">
        <f>SUM(G64:G65)</f>
        <v>0</v>
      </c>
      <c r="H66" s="12">
        <f>SUM(H64:H65)</f>
        <v>0</v>
      </c>
    </row>
    <row r="67" spans="2:8" ht="13">
      <c r="B67" s="4" t="s">
        <v>340</v>
      </c>
    </row>
    <row r="68" spans="2:8">
      <c r="B68" s="2" t="s">
        <v>11</v>
      </c>
      <c r="C68" s="7" t="s">
        <v>11</v>
      </c>
      <c r="D68" s="2" t="s">
        <v>11</v>
      </c>
      <c r="E68" s="2" t="s">
        <v>11</v>
      </c>
      <c r="F68" s="10" t="s">
        <v>11</v>
      </c>
      <c r="G68" s="10" t="s">
        <v>11</v>
      </c>
      <c r="H68" s="10" t="s">
        <v>11</v>
      </c>
    </row>
    <row r="69" spans="2:8" ht="13">
      <c r="B69" s="4" t="s">
        <v>126</v>
      </c>
      <c r="C69" s="9"/>
      <c r="D69" s="4"/>
      <c r="E69" s="4"/>
      <c r="F69" s="12"/>
      <c r="G69" s="12">
        <f>SUM(G67:G68)</f>
        <v>0</v>
      </c>
      <c r="H69" s="12">
        <f>SUM(H67:H68)</f>
        <v>0</v>
      </c>
    </row>
    <row r="70" spans="2:8" ht="13">
      <c r="B70" s="4" t="s">
        <v>26</v>
      </c>
    </row>
    <row r="71" spans="2:8">
      <c r="B71" s="2" t="s">
        <v>11</v>
      </c>
      <c r="C71" s="7" t="s">
        <v>11</v>
      </c>
      <c r="D71" s="2" t="s">
        <v>11</v>
      </c>
      <c r="E71" s="2" t="s">
        <v>11</v>
      </c>
      <c r="F71" s="10" t="s">
        <v>11</v>
      </c>
      <c r="G71" s="10" t="s">
        <v>11</v>
      </c>
      <c r="H71" s="10" t="s">
        <v>11</v>
      </c>
    </row>
    <row r="72" spans="2:8" ht="13">
      <c r="B72" s="4" t="s">
        <v>125</v>
      </c>
      <c r="C72" s="9"/>
      <c r="D72" s="4"/>
      <c r="E72" s="4"/>
      <c r="F72" s="12"/>
      <c r="G72" s="12">
        <f>SUM(G70:G71)</f>
        <v>0</v>
      </c>
      <c r="H72" s="12">
        <f>SUM(H70:H71)</f>
        <v>0</v>
      </c>
    </row>
    <row r="73" spans="2:8" ht="13">
      <c r="B73" s="4" t="s">
        <v>27</v>
      </c>
    </row>
    <row r="74" spans="2:8">
      <c r="B74" s="2" t="s">
        <v>11</v>
      </c>
      <c r="C74" s="7" t="s">
        <v>11</v>
      </c>
      <c r="D74" s="2" t="s">
        <v>11</v>
      </c>
      <c r="E74" s="2" t="s">
        <v>11</v>
      </c>
      <c r="F74" s="10" t="s">
        <v>11</v>
      </c>
      <c r="G74" s="10" t="s">
        <v>11</v>
      </c>
      <c r="H74" s="10" t="s">
        <v>11</v>
      </c>
    </row>
    <row r="75" spans="2:8" ht="13">
      <c r="B75" s="4" t="s">
        <v>28</v>
      </c>
      <c r="C75" s="9"/>
      <c r="D75" s="4"/>
      <c r="E75" s="4"/>
      <c r="F75" s="12"/>
      <c r="G75" s="12">
        <f>SUM(G73:G74)</f>
        <v>0</v>
      </c>
      <c r="H75" s="12">
        <f>SUM(H73:H74)</f>
        <v>0</v>
      </c>
    </row>
    <row r="76" spans="2:8" ht="13">
      <c r="B76" s="4" t="s">
        <v>128</v>
      </c>
    </row>
    <row r="77" spans="2:8">
      <c r="B77" s="2" t="s">
        <v>11</v>
      </c>
      <c r="C77" s="7" t="s">
        <v>11</v>
      </c>
      <c r="D77" s="2" t="s">
        <v>11</v>
      </c>
      <c r="E77" s="2" t="s">
        <v>11</v>
      </c>
      <c r="F77" s="10" t="s">
        <v>11</v>
      </c>
      <c r="G77" s="10" t="s">
        <v>11</v>
      </c>
      <c r="H77" s="10" t="s">
        <v>11</v>
      </c>
    </row>
    <row r="78" spans="2:8" ht="13">
      <c r="B78" s="4" t="s">
        <v>30</v>
      </c>
      <c r="C78" s="9"/>
      <c r="D78" s="4"/>
      <c r="E78" s="4"/>
      <c r="F78" s="12"/>
      <c r="G78" s="12">
        <f>SUM(G76:G77)</f>
        <v>0</v>
      </c>
      <c r="H78" s="12">
        <f>SUM(H76:H77)</f>
        <v>0</v>
      </c>
    </row>
    <row r="79" spans="2:8" ht="13">
      <c r="B79" s="4" t="s">
        <v>129</v>
      </c>
    </row>
    <row r="80" spans="2:8">
      <c r="B80" s="2" t="s">
        <v>11</v>
      </c>
      <c r="C80" s="7" t="s">
        <v>11</v>
      </c>
      <c r="D80" s="2" t="s">
        <v>11</v>
      </c>
      <c r="E80" s="2" t="s">
        <v>11</v>
      </c>
      <c r="F80" s="10" t="s">
        <v>11</v>
      </c>
      <c r="G80" s="10" t="s">
        <v>11</v>
      </c>
      <c r="H80" s="10" t="s">
        <v>11</v>
      </c>
    </row>
    <row r="81" spans="2:8" ht="13">
      <c r="B81" s="4" t="s">
        <v>31</v>
      </c>
      <c r="C81" s="9"/>
      <c r="D81" s="4"/>
      <c r="E81" s="4"/>
      <c r="F81" s="12"/>
      <c r="G81" s="12">
        <f>SUM(G79:G80)</f>
        <v>0</v>
      </c>
      <c r="H81" s="12">
        <f>SUM(H79:H80)</f>
        <v>0</v>
      </c>
    </row>
    <row r="82" spans="2:8" ht="13">
      <c r="B82" s="4" t="s">
        <v>130</v>
      </c>
    </row>
    <row r="83" spans="2:8">
      <c r="B83" s="2" t="s">
        <v>11</v>
      </c>
      <c r="C83" s="7" t="s">
        <v>11</v>
      </c>
      <c r="D83" s="2" t="s">
        <v>11</v>
      </c>
      <c r="E83" s="2" t="s">
        <v>11</v>
      </c>
      <c r="F83" s="10" t="s">
        <v>11</v>
      </c>
      <c r="G83" s="10" t="s">
        <v>11</v>
      </c>
      <c r="H83" s="10" t="s">
        <v>11</v>
      </c>
    </row>
    <row r="84" spans="2:8" ht="13">
      <c r="B84" s="4" t="s">
        <v>124</v>
      </c>
      <c r="C84" s="9"/>
      <c r="D84" s="4"/>
      <c r="E84" s="4"/>
      <c r="F84" s="12"/>
      <c r="G84" s="12">
        <f>SUM(G82:G83)</f>
        <v>0</v>
      </c>
      <c r="H84" s="12">
        <f>SUM(H82:H83)</f>
        <v>0</v>
      </c>
    </row>
    <row r="85" spans="2:8" ht="13">
      <c r="B85" s="4" t="s">
        <v>131</v>
      </c>
    </row>
    <row r="86" spans="2:8">
      <c r="B86" s="2" t="s">
        <v>11</v>
      </c>
      <c r="C86" s="7" t="s">
        <v>11</v>
      </c>
      <c r="D86" s="2" t="s">
        <v>11</v>
      </c>
      <c r="E86" s="2" t="s">
        <v>11</v>
      </c>
      <c r="F86" s="10" t="s">
        <v>11</v>
      </c>
      <c r="G86" s="10" t="s">
        <v>11</v>
      </c>
      <c r="H86" s="10" t="s">
        <v>11</v>
      </c>
    </row>
    <row r="87" spans="2:8" ht="13">
      <c r="B87" s="4" t="s">
        <v>13</v>
      </c>
      <c r="C87" s="9"/>
      <c r="D87" s="4"/>
      <c r="E87" s="4"/>
      <c r="F87" s="12"/>
      <c r="G87" s="12">
        <f>SUM(G85:G86)</f>
        <v>0</v>
      </c>
      <c r="H87" s="12">
        <f>SUM(H85:H86)</f>
        <v>0</v>
      </c>
    </row>
    <row r="88" spans="2:8" ht="13">
      <c r="B88" s="4" t="s">
        <v>132</v>
      </c>
      <c r="C88" s="9"/>
      <c r="D88" s="4"/>
      <c r="E88" s="4"/>
      <c r="F88" s="12"/>
      <c r="G88" s="12">
        <v>223.03</v>
      </c>
      <c r="H88" s="12">
        <v>0.08</v>
      </c>
    </row>
    <row r="89" spans="2:8" ht="13">
      <c r="B89" s="4" t="s">
        <v>32</v>
      </c>
      <c r="C89" s="9"/>
      <c r="D89" s="4"/>
      <c r="E89" s="4"/>
      <c r="F89" s="12"/>
      <c r="G89" s="12">
        <v>246207.85</v>
      </c>
      <c r="H89" s="12">
        <v>92.28</v>
      </c>
    </row>
    <row r="90" spans="2:8" ht="13">
      <c r="B90" s="4" t="s">
        <v>33</v>
      </c>
      <c r="C90" s="9"/>
      <c r="D90" s="4"/>
      <c r="E90" s="4"/>
      <c r="F90" s="12"/>
      <c r="G90" s="12">
        <v>20724.018273589987</v>
      </c>
      <c r="H90" s="12">
        <v>7.7199999999999989</v>
      </c>
    </row>
    <row r="91" spans="2:8" ht="13">
      <c r="B91" s="4" t="s">
        <v>34</v>
      </c>
      <c r="C91" s="9"/>
      <c r="D91" s="4"/>
      <c r="E91" s="4"/>
      <c r="F91" s="12"/>
      <c r="G91" s="12">
        <v>266931.86827358999</v>
      </c>
      <c r="H91" s="12">
        <v>100</v>
      </c>
    </row>
    <row r="92" spans="2:8">
      <c r="B92" s="2" t="s">
        <v>35</v>
      </c>
    </row>
    <row r="93" spans="2:8" ht="13">
      <c r="B93" s="4" t="s">
        <v>36</v>
      </c>
    </row>
    <row r="94" spans="2:8" ht="13">
      <c r="B94" s="4" t="s">
        <v>37</v>
      </c>
      <c r="C94" s="7" t="s">
        <v>1793</v>
      </c>
    </row>
    <row r="95" spans="2:8" ht="13">
      <c r="B95" s="4" t="s">
        <v>40</v>
      </c>
      <c r="C95" s="7" t="s">
        <v>39</v>
      </c>
    </row>
    <row r="96" spans="2:8" ht="13">
      <c r="B96" s="4" t="s">
        <v>699</v>
      </c>
      <c r="C96" s="7" t="s">
        <v>39</v>
      </c>
    </row>
    <row r="97" spans="2:3" ht="13">
      <c r="B97" s="4" t="s">
        <v>41</v>
      </c>
      <c r="C97" s="7" t="s">
        <v>42</v>
      </c>
    </row>
    <row r="98" spans="2:3" ht="13">
      <c r="B98" s="4" t="s">
        <v>2244</v>
      </c>
      <c r="C98" s="9"/>
    </row>
    <row r="99" spans="2:3" ht="13">
      <c r="B99" s="4" t="s">
        <v>2245</v>
      </c>
      <c r="C99" s="9"/>
    </row>
    <row r="100" spans="2:3" ht="13">
      <c r="B100" s="4" t="s">
        <v>2246</v>
      </c>
      <c r="C100" s="9"/>
    </row>
    <row r="101" spans="2:3" ht="13">
      <c r="B101" s="4" t="s">
        <v>2247</v>
      </c>
      <c r="C101" s="9"/>
    </row>
    <row r="102" spans="2:3" ht="13">
      <c r="B102" s="4" t="s">
        <v>2248</v>
      </c>
      <c r="C102" s="9"/>
    </row>
    <row r="103" spans="2:3" ht="13">
      <c r="B103" s="4" t="s">
        <v>2249</v>
      </c>
      <c r="C103" s="9"/>
    </row>
    <row r="104" spans="2:3" ht="13">
      <c r="B104" s="4" t="s">
        <v>2250</v>
      </c>
      <c r="C104" s="9"/>
    </row>
    <row r="105" spans="2:3" ht="13">
      <c r="B105" s="4" t="s">
        <v>2251</v>
      </c>
      <c r="C105" s="9"/>
    </row>
    <row r="106" spans="2:3" ht="13">
      <c r="B106" s="4" t="s">
        <v>3049</v>
      </c>
      <c r="C106" s="9"/>
    </row>
    <row r="107" spans="2:3">
      <c r="B107" s="2" t="s">
        <v>43</v>
      </c>
    </row>
    <row r="108" spans="2:3">
      <c r="B108" s="2" t="s">
        <v>807</v>
      </c>
    </row>
    <row r="111" spans="2:3" ht="14.5">
      <c r="B111" s="71" t="s">
        <v>2074</v>
      </c>
      <c r="C111" s="72"/>
    </row>
    <row r="112" spans="2:3" ht="14.5">
      <c r="B112" s="71" t="s">
        <v>808</v>
      </c>
      <c r="C112" s="73" t="s">
        <v>809</v>
      </c>
    </row>
    <row r="113" spans="2:7" ht="14.5">
      <c r="B113" s="16" t="s">
        <v>810</v>
      </c>
      <c r="C113" s="17" t="s">
        <v>811</v>
      </c>
    </row>
    <row r="114" spans="2:7" ht="14.5">
      <c r="B114" s="16" t="s">
        <v>812</v>
      </c>
      <c r="C114" s="17" t="s">
        <v>811</v>
      </c>
    </row>
    <row r="115" spans="2:7" ht="14.5">
      <c r="B115" s="16" t="s">
        <v>813</v>
      </c>
      <c r="C115" s="17" t="s">
        <v>811</v>
      </c>
    </row>
    <row r="116" spans="2:7" ht="14.5">
      <c r="B116" s="16" t="s">
        <v>814</v>
      </c>
      <c r="C116" s="17" t="s">
        <v>811</v>
      </c>
    </row>
    <row r="117" spans="2:7" ht="14.5">
      <c r="B117" s="16" t="s">
        <v>815</v>
      </c>
      <c r="C117" s="17" t="s">
        <v>811</v>
      </c>
    </row>
    <row r="118" spans="2:7" ht="14.5">
      <c r="B118" s="16" t="s">
        <v>816</v>
      </c>
      <c r="C118" s="17" t="s">
        <v>811</v>
      </c>
    </row>
    <row r="119" spans="2:7" ht="14.5">
      <c r="B119" s="71" t="s">
        <v>817</v>
      </c>
      <c r="C119" s="72" t="s">
        <v>811</v>
      </c>
    </row>
    <row r="121" spans="2:7" ht="14.5">
      <c r="B121" s="16" t="s">
        <v>52</v>
      </c>
      <c r="C121" s="17"/>
      <c r="D121" s="16"/>
    </row>
    <row r="122" spans="2:7" ht="29">
      <c r="B122" s="20" t="s">
        <v>53</v>
      </c>
      <c r="C122" s="18" t="s">
        <v>54</v>
      </c>
      <c r="D122" s="20" t="s">
        <v>55</v>
      </c>
    </row>
    <row r="123" spans="2:7" ht="14.5">
      <c r="B123" s="16" t="s">
        <v>39</v>
      </c>
      <c r="C123" s="17" t="s">
        <v>39</v>
      </c>
      <c r="D123" s="16" t="s">
        <v>39</v>
      </c>
    </row>
    <row r="125" spans="2:7" ht="13">
      <c r="B125" s="24" t="s">
        <v>56</v>
      </c>
      <c r="C125" s="25">
        <v>46326</v>
      </c>
      <c r="D125" s="14"/>
      <c r="E125" s="13"/>
      <c r="F125" s="30"/>
    </row>
    <row r="126" spans="2:7" ht="13">
      <c r="B126" s="24" t="s">
        <v>57</v>
      </c>
      <c r="C126" s="26" t="s">
        <v>58</v>
      </c>
      <c r="D126" s="24" t="s">
        <v>59</v>
      </c>
      <c r="E126" s="27" t="s">
        <v>60</v>
      </c>
      <c r="F126" s="29" t="s">
        <v>61</v>
      </c>
      <c r="G126" s="12"/>
    </row>
    <row r="127" spans="2:7">
      <c r="B127" s="22" t="s">
        <v>39</v>
      </c>
      <c r="C127" s="23" t="s">
        <v>39</v>
      </c>
      <c r="D127" s="22" t="s">
        <v>39</v>
      </c>
      <c r="E127" s="19" t="s">
        <v>39</v>
      </c>
      <c r="F127" s="28" t="s">
        <v>39</v>
      </c>
    </row>
    <row r="130" spans="2:4" ht="13">
      <c r="B130" s="4" t="s">
        <v>62</v>
      </c>
    </row>
    <row r="131" spans="2:4" ht="13">
      <c r="B131" s="4"/>
    </row>
    <row r="132" spans="2:4" ht="13">
      <c r="B132" s="4" t="s">
        <v>1810</v>
      </c>
    </row>
    <row r="133" spans="2:4" ht="13">
      <c r="B133" s="24" t="s">
        <v>63</v>
      </c>
      <c r="C133" s="26" t="s">
        <v>64</v>
      </c>
      <c r="D133" s="4"/>
    </row>
    <row r="134" spans="2:4">
      <c r="B134" s="14" t="s">
        <v>39</v>
      </c>
      <c r="C134" s="15" t="s">
        <v>39</v>
      </c>
    </row>
    <row r="136" spans="2:4" ht="13">
      <c r="B136" s="24" t="s">
        <v>65</v>
      </c>
      <c r="C136" s="26" t="s">
        <v>64</v>
      </c>
    </row>
    <row r="137" spans="2:4">
      <c r="B137" s="14" t="s">
        <v>39</v>
      </c>
      <c r="C137" s="15" t="s">
        <v>39</v>
      </c>
    </row>
    <row r="139" spans="2:4" ht="13">
      <c r="B139" s="24" t="s">
        <v>66</v>
      </c>
      <c r="C139" s="26" t="s">
        <v>67</v>
      </c>
    </row>
    <row r="140" spans="2:4">
      <c r="B140" s="14" t="s">
        <v>39</v>
      </c>
      <c r="C140" s="15" t="s">
        <v>39</v>
      </c>
    </row>
    <row r="142" spans="2:4" ht="13">
      <c r="B142" s="27" t="s">
        <v>68</v>
      </c>
      <c r="C142" s="26" t="s">
        <v>67</v>
      </c>
    </row>
    <row r="143" spans="2:4">
      <c r="B143" s="13" t="s">
        <v>39</v>
      </c>
      <c r="C143" s="15" t="s">
        <v>39</v>
      </c>
    </row>
    <row r="145" spans="2:7" ht="13">
      <c r="B145" s="24" t="s">
        <v>69</v>
      </c>
      <c r="C145" s="26" t="s">
        <v>39</v>
      </c>
    </row>
    <row r="147" spans="2:7" ht="13">
      <c r="B147" s="24" t="s">
        <v>70</v>
      </c>
      <c r="C147" s="25">
        <v>46326</v>
      </c>
      <c r="D147" s="14"/>
      <c r="E147" s="13"/>
      <c r="F147" s="30"/>
    </row>
    <row r="148" spans="2:7" ht="13">
      <c r="B148" s="24" t="s">
        <v>57</v>
      </c>
      <c r="C148" s="26" t="s">
        <v>58</v>
      </c>
      <c r="D148" s="24" t="s">
        <v>59</v>
      </c>
      <c r="E148" s="27" t="s">
        <v>60</v>
      </c>
      <c r="F148" s="29" t="s">
        <v>61</v>
      </c>
      <c r="G148" s="12"/>
    </row>
    <row r="149" spans="2:7">
      <c r="B149" s="22" t="s">
        <v>39</v>
      </c>
      <c r="C149" s="23" t="s">
        <v>39</v>
      </c>
      <c r="D149" s="22" t="s">
        <v>39</v>
      </c>
      <c r="E149" s="19" t="s">
        <v>39</v>
      </c>
      <c r="F149" s="28" t="s">
        <v>39</v>
      </c>
    </row>
    <row r="150" spans="2:7" ht="13">
      <c r="B150" s="4" t="s">
        <v>62</v>
      </c>
    </row>
    <row r="151" spans="2:7" ht="13">
      <c r="B151" s="4"/>
    </row>
    <row r="152" spans="2:7" ht="13">
      <c r="B152" s="4" t="s">
        <v>1810</v>
      </c>
    </row>
    <row r="153" spans="2:7" ht="13">
      <c r="B153" s="24" t="s">
        <v>63</v>
      </c>
      <c r="C153" s="26" t="s">
        <v>64</v>
      </c>
      <c r="D153" s="4"/>
    </row>
    <row r="154" spans="2:7">
      <c r="B154" s="14" t="s">
        <v>39</v>
      </c>
      <c r="C154" s="15" t="s">
        <v>39</v>
      </c>
    </row>
    <row r="156" spans="2:7" ht="13">
      <c r="B156" s="24" t="s">
        <v>65</v>
      </c>
      <c r="C156" s="26" t="s">
        <v>64</v>
      </c>
    </row>
    <row r="157" spans="2:7">
      <c r="B157" s="14" t="s">
        <v>39</v>
      </c>
      <c r="C157" s="15" t="s">
        <v>39</v>
      </c>
    </row>
    <row r="159" spans="2:7" ht="13">
      <c r="B159" s="24" t="s">
        <v>66</v>
      </c>
      <c r="C159" s="26" t="s">
        <v>67</v>
      </c>
    </row>
    <row r="160" spans="2:7">
      <c r="B160" s="14" t="s">
        <v>39</v>
      </c>
      <c r="C160" s="15" t="s">
        <v>39</v>
      </c>
    </row>
    <row r="162" spans="2:80" ht="13">
      <c r="B162" s="27" t="s">
        <v>68</v>
      </c>
      <c r="C162" s="26" t="s">
        <v>67</v>
      </c>
    </row>
    <row r="163" spans="2:80">
      <c r="B163" s="13" t="s">
        <v>39</v>
      </c>
      <c r="C163" s="15" t="s">
        <v>39</v>
      </c>
    </row>
    <row r="165" spans="2:80" ht="13">
      <c r="B165" s="24" t="s">
        <v>69</v>
      </c>
      <c r="C165" s="26" t="s">
        <v>39</v>
      </c>
    </row>
    <row r="168" spans="2:80" ht="13">
      <c r="B168" s="4" t="s">
        <v>1811</v>
      </c>
    </row>
    <row r="170" spans="2:80" ht="13">
      <c r="B170" s="24" t="s">
        <v>57</v>
      </c>
      <c r="C170" s="26" t="s">
        <v>71</v>
      </c>
      <c r="D170" s="24" t="s">
        <v>72</v>
      </c>
      <c r="E170" s="24" t="s">
        <v>73</v>
      </c>
      <c r="F170" s="12"/>
    </row>
    <row r="171" spans="2:80">
      <c r="B171" s="14" t="s">
        <v>39</v>
      </c>
      <c r="C171" s="15" t="s">
        <v>39</v>
      </c>
      <c r="D171" s="14" t="s">
        <v>39</v>
      </c>
      <c r="E171" s="14" t="s">
        <v>39</v>
      </c>
    </row>
    <row r="174" spans="2:80" ht="13">
      <c r="B174" s="4" t="s">
        <v>74</v>
      </c>
      <c r="C174" s="9" t="s">
        <v>39</v>
      </c>
      <c r="D174" s="4"/>
      <c r="E174" s="4"/>
      <c r="F174" s="12"/>
      <c r="G174" s="12"/>
      <c r="H174" s="12"/>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row>
    <row r="176" spans="2:80" ht="13">
      <c r="B176" s="4" t="s">
        <v>1812</v>
      </c>
    </row>
    <row r="178" spans="2:7" ht="13">
      <c r="B178" s="24" t="s">
        <v>75</v>
      </c>
      <c r="C178" s="26" t="s">
        <v>64</v>
      </c>
      <c r="D178" s="4"/>
    </row>
    <row r="179" spans="2:7">
      <c r="B179" s="14" t="s">
        <v>39</v>
      </c>
      <c r="C179" s="15" t="s">
        <v>39</v>
      </c>
    </row>
    <row r="182" spans="2:7" ht="13">
      <c r="B182" s="24" t="s">
        <v>76</v>
      </c>
      <c r="C182" s="26" t="s">
        <v>77</v>
      </c>
      <c r="D182" s="4"/>
    </row>
    <row r="183" spans="2:7">
      <c r="B183" s="14" t="s">
        <v>39</v>
      </c>
      <c r="C183" s="15" t="s">
        <v>39</v>
      </c>
    </row>
    <row r="186" spans="2:7" ht="13">
      <c r="B186" s="4" t="s">
        <v>78</v>
      </c>
    </row>
    <row r="189" spans="2:7" ht="13">
      <c r="B189" s="4" t="s">
        <v>1813</v>
      </c>
    </row>
    <row r="191" spans="2:7" ht="13">
      <c r="B191" s="24" t="s">
        <v>57</v>
      </c>
      <c r="C191" s="26" t="s">
        <v>79</v>
      </c>
      <c r="D191" s="24" t="s">
        <v>71</v>
      </c>
      <c r="E191" s="24" t="s">
        <v>72</v>
      </c>
      <c r="F191" s="29" t="s">
        <v>73</v>
      </c>
      <c r="G191" s="12"/>
    </row>
    <row r="192" spans="2:7">
      <c r="B192" s="14" t="s">
        <v>39</v>
      </c>
      <c r="C192" s="15" t="s">
        <v>39</v>
      </c>
      <c r="D192" s="14" t="s">
        <v>39</v>
      </c>
      <c r="E192" s="14" t="s">
        <v>39</v>
      </c>
      <c r="F192" s="21" t="s">
        <v>39</v>
      </c>
    </row>
    <row r="195" spans="2:80" ht="13">
      <c r="B195" s="4" t="s">
        <v>74</v>
      </c>
      <c r="C195" s="9" t="s">
        <v>39</v>
      </c>
      <c r="D195" s="4"/>
      <c r="E195" s="4"/>
      <c r="F195" s="12"/>
      <c r="G195" s="12"/>
      <c r="H195" s="12"/>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row>
    <row r="197" spans="2:80" ht="13">
      <c r="B197" s="4" t="s">
        <v>1812</v>
      </c>
    </row>
    <row r="199" spans="2:80" ht="13">
      <c r="B199" s="24" t="s">
        <v>75</v>
      </c>
      <c r="C199" s="26" t="s">
        <v>64</v>
      </c>
      <c r="D199" s="4"/>
    </row>
    <row r="200" spans="2:80">
      <c r="B200" s="14" t="s">
        <v>39</v>
      </c>
      <c r="C200" s="15" t="s">
        <v>39</v>
      </c>
    </row>
    <row r="203" spans="2:80" ht="13">
      <c r="B203" s="24" t="s">
        <v>76</v>
      </c>
      <c r="C203" s="26" t="s">
        <v>77</v>
      </c>
      <c r="D203" s="4"/>
    </row>
    <row r="204" spans="2:80">
      <c r="B204" s="14" t="s">
        <v>39</v>
      </c>
      <c r="C204" s="15" t="s">
        <v>39</v>
      </c>
    </row>
    <row r="207" spans="2:80" ht="13">
      <c r="B207" s="4" t="s">
        <v>78</v>
      </c>
    </row>
    <row r="210" spans="2:7" ht="13">
      <c r="B210" s="4" t="s">
        <v>1814</v>
      </c>
    </row>
    <row r="211" spans="2:7" ht="13">
      <c r="B211" s="24" t="s">
        <v>57</v>
      </c>
      <c r="C211" s="26" t="s">
        <v>80</v>
      </c>
      <c r="D211" s="24" t="s">
        <v>81</v>
      </c>
      <c r="E211" s="24" t="s">
        <v>82</v>
      </c>
      <c r="F211" s="29" t="s">
        <v>83</v>
      </c>
      <c r="G211" s="12"/>
    </row>
    <row r="212" spans="2:7">
      <c r="B212" s="14" t="s">
        <v>39</v>
      </c>
      <c r="C212" s="15" t="s">
        <v>39</v>
      </c>
      <c r="D212" s="14" t="s">
        <v>39</v>
      </c>
      <c r="E212" s="14" t="s">
        <v>39</v>
      </c>
      <c r="F212" s="21" t="s">
        <v>39</v>
      </c>
    </row>
    <row r="213" spans="2:7">
      <c r="B213" s="2" t="s">
        <v>127</v>
      </c>
    </row>
  </sheetData>
  <mergeCells count="3">
    <mergeCell ref="B1:E1"/>
    <mergeCell ref="C3:C7"/>
    <mergeCell ref="D3:D7"/>
  </mergeCells>
  <hyperlinks>
    <hyperlink ref="A1" location="Index!A1" display="Index" xr:uid="{5768F1E9-C42E-4004-BF45-55CF44D4CF64}"/>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0FF06-586B-410E-BAFD-7CC5E92551AA}">
  <sheetPr codeName="Sheet32"/>
  <dimension ref="A1:CB206"/>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1320</v>
      </c>
      <c r="C1" s="255"/>
      <c r="D1" s="255"/>
      <c r="E1" s="255"/>
    </row>
    <row r="3" spans="1:9" ht="14.5">
      <c r="B3" s="68" t="s">
        <v>1321</v>
      </c>
      <c r="C3" s="256"/>
      <c r="D3" s="257"/>
      <c r="E3" s="1"/>
    </row>
    <row r="4" spans="1:9" ht="14.5">
      <c r="B4" s="69" t="s">
        <v>1322</v>
      </c>
      <c r="C4" s="256"/>
      <c r="D4" s="257"/>
      <c r="E4" s="1"/>
    </row>
    <row r="5" spans="1:9" ht="14.5">
      <c r="B5" s="69" t="s">
        <v>135</v>
      </c>
      <c r="C5" s="256"/>
      <c r="D5" s="257"/>
      <c r="E5" s="1"/>
    </row>
    <row r="6" spans="1:9" ht="14.5">
      <c r="B6" s="69" t="s">
        <v>703</v>
      </c>
      <c r="C6" s="256"/>
      <c r="D6" s="257"/>
      <c r="E6" s="1"/>
    </row>
    <row r="7" spans="1:9" ht="14.5">
      <c r="B7" s="69" t="s">
        <v>1323</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3098</v>
      </c>
      <c r="C15" s="7" t="s">
        <v>29</v>
      </c>
      <c r="D15" s="2" t="s">
        <v>85</v>
      </c>
      <c r="E15" s="2" t="s">
        <v>707</v>
      </c>
      <c r="F15" s="10">
        <v>596886</v>
      </c>
      <c r="G15" s="10">
        <v>4135.2299999999996</v>
      </c>
      <c r="H15" s="10">
        <v>9.3699999999999992</v>
      </c>
    </row>
    <row r="16" spans="1:9">
      <c r="B16" s="2" t="s">
        <v>3168</v>
      </c>
      <c r="C16" s="7" t="s">
        <v>29</v>
      </c>
      <c r="D16" s="2" t="s">
        <v>123</v>
      </c>
      <c r="E16" s="2" t="s">
        <v>738</v>
      </c>
      <c r="F16" s="10">
        <v>34768</v>
      </c>
      <c r="G16" s="10">
        <v>3840.13</v>
      </c>
      <c r="H16" s="10">
        <v>8.6999999999999993</v>
      </c>
    </row>
    <row r="17" spans="2:8">
      <c r="B17" s="2" t="s">
        <v>2903</v>
      </c>
      <c r="C17" s="7" t="s">
        <v>29</v>
      </c>
      <c r="D17" s="2" t="s">
        <v>85</v>
      </c>
      <c r="E17" s="2" t="s">
        <v>86</v>
      </c>
      <c r="F17" s="10">
        <v>240000</v>
      </c>
      <c r="G17" s="10">
        <v>3355.2</v>
      </c>
      <c r="H17" s="10">
        <v>7.61</v>
      </c>
    </row>
    <row r="18" spans="2:8">
      <c r="B18" s="2" t="s">
        <v>3196</v>
      </c>
      <c r="C18" s="7" t="s">
        <v>29</v>
      </c>
      <c r="D18" s="2" t="s">
        <v>717</v>
      </c>
      <c r="E18" s="2" t="s">
        <v>718</v>
      </c>
      <c r="F18" s="10">
        <v>66842</v>
      </c>
      <c r="G18" s="10">
        <v>2587.92</v>
      </c>
      <c r="H18" s="10">
        <v>5.87</v>
      </c>
    </row>
    <row r="19" spans="2:8">
      <c r="B19" s="2" t="s">
        <v>3099</v>
      </c>
      <c r="C19" s="7" t="s">
        <v>29</v>
      </c>
      <c r="D19" s="2" t="s">
        <v>112</v>
      </c>
      <c r="E19" s="2" t="s">
        <v>840</v>
      </c>
      <c r="F19" s="10">
        <v>760275</v>
      </c>
      <c r="G19" s="10">
        <v>2404.37</v>
      </c>
      <c r="H19" s="10">
        <v>5.45</v>
      </c>
    </row>
    <row r="20" spans="2:8">
      <c r="B20" s="2" t="s">
        <v>3214</v>
      </c>
      <c r="C20" s="7" t="s">
        <v>29</v>
      </c>
      <c r="D20" s="2" t="s">
        <v>106</v>
      </c>
      <c r="E20" s="2" t="s">
        <v>939</v>
      </c>
      <c r="F20" s="10">
        <v>154989</v>
      </c>
      <c r="G20" s="10">
        <v>2252.46</v>
      </c>
      <c r="H20" s="10">
        <v>5.1100000000000003</v>
      </c>
    </row>
    <row r="21" spans="2:8">
      <c r="B21" s="2" t="s">
        <v>3172</v>
      </c>
      <c r="C21" s="7" t="s">
        <v>29</v>
      </c>
      <c r="D21" s="2" t="s">
        <v>824</v>
      </c>
      <c r="E21" s="2" t="s">
        <v>833</v>
      </c>
      <c r="F21" s="10">
        <v>174761</v>
      </c>
      <c r="G21" s="10">
        <v>2177.52</v>
      </c>
      <c r="H21" s="10">
        <v>4.9400000000000004</v>
      </c>
    </row>
    <row r="22" spans="2:8">
      <c r="B22" s="2" t="s">
        <v>3438</v>
      </c>
      <c r="C22" s="7" t="s">
        <v>29</v>
      </c>
      <c r="D22" s="2" t="s">
        <v>92</v>
      </c>
      <c r="E22" s="2" t="s">
        <v>1324</v>
      </c>
      <c r="F22" s="10">
        <v>98614</v>
      </c>
      <c r="G22" s="10">
        <v>1782.35</v>
      </c>
      <c r="H22" s="10">
        <v>4.04</v>
      </c>
    </row>
    <row r="23" spans="2:8">
      <c r="B23" s="2" t="s">
        <v>3103</v>
      </c>
      <c r="C23" s="7" t="s">
        <v>29</v>
      </c>
      <c r="D23" s="2" t="s">
        <v>929</v>
      </c>
      <c r="E23" s="2" t="s">
        <v>1274</v>
      </c>
      <c r="F23" s="10">
        <v>600000</v>
      </c>
      <c r="G23" s="10">
        <v>1737</v>
      </c>
      <c r="H23" s="10">
        <v>3.94</v>
      </c>
    </row>
    <row r="24" spans="2:8">
      <c r="B24" s="2" t="s">
        <v>3279</v>
      </c>
      <c r="C24" s="7" t="s">
        <v>29</v>
      </c>
      <c r="D24" s="2" t="s">
        <v>95</v>
      </c>
      <c r="E24" s="2" t="s">
        <v>907</v>
      </c>
      <c r="F24" s="10">
        <v>290000</v>
      </c>
      <c r="G24" s="10">
        <v>1537.15</v>
      </c>
      <c r="H24" s="10">
        <v>3.48</v>
      </c>
    </row>
    <row r="25" spans="2:8">
      <c r="B25" s="2" t="s">
        <v>3170</v>
      </c>
      <c r="C25" s="7" t="s">
        <v>29</v>
      </c>
      <c r="D25" s="2" t="s">
        <v>123</v>
      </c>
      <c r="E25" s="2" t="s">
        <v>843</v>
      </c>
      <c r="F25" s="10">
        <v>406600</v>
      </c>
      <c r="G25" s="10">
        <v>1415.17</v>
      </c>
      <c r="H25" s="10">
        <v>3.21</v>
      </c>
    </row>
    <row r="26" spans="2:8">
      <c r="B26" s="2" t="s">
        <v>3422</v>
      </c>
      <c r="C26" s="7" t="s">
        <v>29</v>
      </c>
      <c r="D26" s="2" t="s">
        <v>95</v>
      </c>
      <c r="E26" s="2" t="s">
        <v>912</v>
      </c>
      <c r="F26" s="10">
        <v>59059</v>
      </c>
      <c r="G26" s="10">
        <v>1370.17</v>
      </c>
      <c r="H26" s="10">
        <v>3.11</v>
      </c>
    </row>
    <row r="27" spans="2:8">
      <c r="B27" s="2" t="s">
        <v>2896</v>
      </c>
      <c r="C27" s="7" t="s">
        <v>29</v>
      </c>
      <c r="D27" s="2" t="s">
        <v>85</v>
      </c>
      <c r="E27" s="2" t="s">
        <v>99</v>
      </c>
      <c r="F27" s="10">
        <v>285000</v>
      </c>
      <c r="G27" s="10">
        <v>1315.56</v>
      </c>
      <c r="H27" s="10">
        <v>2.98</v>
      </c>
    </row>
    <row r="28" spans="2:8">
      <c r="B28" s="2" t="s">
        <v>3266</v>
      </c>
      <c r="C28" s="7" t="s">
        <v>29</v>
      </c>
      <c r="D28" s="2" t="s">
        <v>95</v>
      </c>
      <c r="E28" s="2" t="s">
        <v>944</v>
      </c>
      <c r="F28" s="10">
        <v>115000</v>
      </c>
      <c r="G28" s="10">
        <v>1182.2</v>
      </c>
      <c r="H28" s="10">
        <v>2.68</v>
      </c>
    </row>
    <row r="29" spans="2:8">
      <c r="B29" s="2" t="s">
        <v>3437</v>
      </c>
      <c r="C29" s="7" t="s">
        <v>29</v>
      </c>
      <c r="D29" s="2" t="s">
        <v>95</v>
      </c>
      <c r="E29" s="2" t="s">
        <v>1307</v>
      </c>
      <c r="F29" s="10">
        <v>645329</v>
      </c>
      <c r="G29" s="10">
        <v>1165.6600000000001</v>
      </c>
      <c r="H29" s="10">
        <v>2.64</v>
      </c>
    </row>
    <row r="30" spans="2:8">
      <c r="B30" s="2" t="s">
        <v>2857</v>
      </c>
      <c r="C30" s="7" t="s">
        <v>29</v>
      </c>
      <c r="D30" s="2" t="s">
        <v>104</v>
      </c>
      <c r="E30" s="2" t="s">
        <v>182</v>
      </c>
      <c r="F30" s="10">
        <v>308370</v>
      </c>
      <c r="G30" s="10">
        <v>1062.03</v>
      </c>
      <c r="H30" s="10">
        <v>2.41</v>
      </c>
    </row>
    <row r="31" spans="2:8">
      <c r="B31" s="2" t="s">
        <v>3497</v>
      </c>
      <c r="C31" s="7" t="s">
        <v>29</v>
      </c>
      <c r="D31" s="2" t="s">
        <v>101</v>
      </c>
      <c r="E31" s="2" t="s">
        <v>1326</v>
      </c>
      <c r="F31" s="10">
        <v>91707</v>
      </c>
      <c r="G31" s="10">
        <v>983.1</v>
      </c>
      <c r="H31" s="10">
        <v>2.23</v>
      </c>
    </row>
    <row r="32" spans="2:8">
      <c r="B32" s="2" t="s">
        <v>2874</v>
      </c>
      <c r="C32" s="7" t="s">
        <v>29</v>
      </c>
      <c r="D32" s="2" t="s">
        <v>112</v>
      </c>
      <c r="E32" s="2" t="s">
        <v>181</v>
      </c>
      <c r="F32" s="10">
        <v>71068</v>
      </c>
      <c r="G32" s="10">
        <v>959.06</v>
      </c>
      <c r="H32" s="10">
        <v>2.17</v>
      </c>
    </row>
    <row r="33" spans="2:8">
      <c r="B33" s="2" t="s">
        <v>3148</v>
      </c>
      <c r="C33" s="7" t="s">
        <v>29</v>
      </c>
      <c r="D33" s="2" t="s">
        <v>106</v>
      </c>
      <c r="E33" s="2" t="s">
        <v>1325</v>
      </c>
      <c r="F33" s="10">
        <v>283568</v>
      </c>
      <c r="G33" s="10">
        <v>958.46</v>
      </c>
      <c r="H33" s="10">
        <v>2.17</v>
      </c>
    </row>
    <row r="34" spans="2:8">
      <c r="B34" s="2" t="s">
        <v>715</v>
      </c>
      <c r="C34" s="7" t="s">
        <v>29</v>
      </c>
      <c r="D34" s="2" t="s">
        <v>85</v>
      </c>
      <c r="E34" s="2" t="s">
        <v>716</v>
      </c>
      <c r="F34" s="10">
        <v>90000</v>
      </c>
      <c r="G34" s="10">
        <v>865.67</v>
      </c>
      <c r="H34" s="10">
        <v>1.96</v>
      </c>
    </row>
    <row r="35" spans="2:8">
      <c r="B35" s="2" t="s">
        <v>3169</v>
      </c>
      <c r="C35" s="7" t="s">
        <v>29</v>
      </c>
      <c r="D35" s="2" t="s">
        <v>824</v>
      </c>
      <c r="E35" s="2" t="s">
        <v>851</v>
      </c>
      <c r="F35" s="10">
        <v>445541</v>
      </c>
      <c r="G35" s="10">
        <v>746.73</v>
      </c>
      <c r="H35" s="10">
        <v>1.69</v>
      </c>
    </row>
    <row r="36" spans="2:8">
      <c r="B36" s="2" t="s">
        <v>3117</v>
      </c>
      <c r="C36" s="7" t="s">
        <v>29</v>
      </c>
      <c r="D36" s="2" t="s">
        <v>85</v>
      </c>
      <c r="E36" s="2" t="s">
        <v>722</v>
      </c>
      <c r="F36" s="10">
        <v>1010157</v>
      </c>
      <c r="G36" s="10">
        <v>727.31</v>
      </c>
      <c r="H36" s="10">
        <v>1.65</v>
      </c>
    </row>
    <row r="37" spans="2:8">
      <c r="B37" s="2" t="s">
        <v>1207</v>
      </c>
      <c r="C37" s="7" t="s">
        <v>29</v>
      </c>
      <c r="D37" s="2" t="s">
        <v>101</v>
      </c>
      <c r="E37" s="2" t="s">
        <v>1208</v>
      </c>
      <c r="F37" s="10">
        <v>64484</v>
      </c>
      <c r="G37" s="10">
        <v>685.4</v>
      </c>
      <c r="H37" s="10">
        <v>1.55</v>
      </c>
    </row>
    <row r="38" spans="2:8">
      <c r="B38" s="2" t="s">
        <v>3218</v>
      </c>
      <c r="C38" s="7" t="s">
        <v>29</v>
      </c>
      <c r="D38" s="2" t="s">
        <v>106</v>
      </c>
      <c r="E38" s="2" t="s">
        <v>107</v>
      </c>
      <c r="F38" s="10">
        <v>42000</v>
      </c>
      <c r="G38" s="10">
        <v>658.56</v>
      </c>
      <c r="H38" s="10">
        <v>1.49</v>
      </c>
    </row>
    <row r="39" spans="2:8">
      <c r="B39" s="2" t="s">
        <v>3151</v>
      </c>
      <c r="C39" s="7" t="s">
        <v>29</v>
      </c>
      <c r="D39" s="2" t="s">
        <v>95</v>
      </c>
      <c r="E39" s="2" t="s">
        <v>2138</v>
      </c>
      <c r="F39" s="10">
        <v>215130</v>
      </c>
      <c r="G39" s="10">
        <v>568.79999999999995</v>
      </c>
      <c r="H39" s="10">
        <v>1.29</v>
      </c>
    </row>
    <row r="40" spans="2:8">
      <c r="B40" s="2" t="s">
        <v>1136</v>
      </c>
      <c r="C40" s="7" t="s">
        <v>29</v>
      </c>
      <c r="D40" s="2" t="s">
        <v>95</v>
      </c>
      <c r="E40" s="2" t="s">
        <v>1137</v>
      </c>
      <c r="F40" s="10">
        <v>30093</v>
      </c>
      <c r="G40" s="10">
        <v>499.97</v>
      </c>
      <c r="H40" s="10">
        <v>1.1299999999999999</v>
      </c>
    </row>
    <row r="41" spans="2:8">
      <c r="B41" s="2" t="s">
        <v>3498</v>
      </c>
      <c r="C41" s="7" t="s">
        <v>29</v>
      </c>
      <c r="D41" s="2" t="s">
        <v>95</v>
      </c>
      <c r="E41" s="2" t="s">
        <v>1308</v>
      </c>
      <c r="F41" s="10">
        <v>177353</v>
      </c>
      <c r="G41" s="10">
        <v>474.06</v>
      </c>
      <c r="H41" s="10">
        <v>1.07</v>
      </c>
    </row>
    <row r="42" spans="2:8">
      <c r="B42" s="2" t="s">
        <v>3171</v>
      </c>
      <c r="C42" s="7" t="s">
        <v>29</v>
      </c>
      <c r="D42" s="2" t="s">
        <v>824</v>
      </c>
      <c r="E42" s="2" t="s">
        <v>882</v>
      </c>
      <c r="F42" s="10">
        <v>43608</v>
      </c>
      <c r="G42" s="10">
        <v>462.77</v>
      </c>
      <c r="H42" s="10">
        <v>1.05</v>
      </c>
    </row>
    <row r="43" spans="2:8">
      <c r="B43" s="2" t="s">
        <v>2863</v>
      </c>
      <c r="C43" s="7" t="s">
        <v>29</v>
      </c>
      <c r="D43" s="2" t="s">
        <v>123</v>
      </c>
      <c r="E43" s="2" t="s">
        <v>177</v>
      </c>
      <c r="F43" s="10">
        <v>51236</v>
      </c>
      <c r="G43" s="10">
        <v>368.72</v>
      </c>
      <c r="H43" s="10">
        <v>0.84</v>
      </c>
    </row>
    <row r="44" spans="2:8">
      <c r="B44" s="2" t="s">
        <v>3499</v>
      </c>
      <c r="C44" s="7" t="s">
        <v>29</v>
      </c>
      <c r="D44" s="2" t="s">
        <v>106</v>
      </c>
      <c r="E44" s="2" t="s">
        <v>1327</v>
      </c>
      <c r="F44" s="10">
        <v>172845</v>
      </c>
      <c r="G44" s="10">
        <v>189.66</v>
      </c>
      <c r="H44" s="10">
        <v>0.43</v>
      </c>
    </row>
    <row r="45" spans="2:8" ht="13">
      <c r="B45" s="4" t="s">
        <v>2700</v>
      </c>
    </row>
    <row r="46" spans="2:8">
      <c r="B46" s="2" t="s">
        <v>11</v>
      </c>
      <c r="C46" s="7" t="s">
        <v>11</v>
      </c>
      <c r="D46" s="2" t="s">
        <v>11</v>
      </c>
      <c r="E46" s="2" t="s">
        <v>11</v>
      </c>
      <c r="F46" s="10" t="s">
        <v>11</v>
      </c>
      <c r="G46" s="10" t="s">
        <v>11</v>
      </c>
      <c r="H46" s="10" t="s">
        <v>11</v>
      </c>
    </row>
    <row r="47" spans="2:8" ht="13">
      <c r="B47" s="4" t="s">
        <v>12</v>
      </c>
      <c r="C47" s="9"/>
      <c r="D47" s="4"/>
      <c r="E47" s="4"/>
      <c r="F47" s="12"/>
      <c r="G47" s="12">
        <f>SUM(G12:G46)</f>
        <v>42468.39</v>
      </c>
      <c r="H47" s="12">
        <f>SUM(H12:H46)</f>
        <v>96.26</v>
      </c>
    </row>
    <row r="48" spans="2:8" ht="13">
      <c r="B48" s="5" t="s">
        <v>1</v>
      </c>
      <c r="C48" s="8" t="s">
        <v>2</v>
      </c>
      <c r="D48" s="5" t="s">
        <v>14</v>
      </c>
      <c r="E48" s="5" t="s">
        <v>4</v>
      </c>
      <c r="F48" s="11" t="s">
        <v>5</v>
      </c>
      <c r="G48" s="11" t="s">
        <v>6</v>
      </c>
      <c r="H48" s="11" t="s">
        <v>7</v>
      </c>
    </row>
    <row r="49" spans="2:8" ht="13">
      <c r="B49" s="4" t="s">
        <v>15</v>
      </c>
    </row>
    <row r="50" spans="2:8" ht="13">
      <c r="B50" s="4" t="s">
        <v>10</v>
      </c>
    </row>
    <row r="51" spans="2:8" ht="13">
      <c r="B51" s="4" t="s">
        <v>16</v>
      </c>
    </row>
    <row r="52" spans="2:8">
      <c r="B52" s="2" t="s">
        <v>11</v>
      </c>
      <c r="C52" s="7" t="s">
        <v>11</v>
      </c>
      <c r="D52" s="2" t="s">
        <v>11</v>
      </c>
      <c r="E52" s="2" t="s">
        <v>11</v>
      </c>
      <c r="F52" s="10" t="s">
        <v>11</v>
      </c>
      <c r="G52" s="10" t="s">
        <v>11</v>
      </c>
      <c r="H52" s="10" t="s">
        <v>11</v>
      </c>
    </row>
    <row r="53" spans="2:8" ht="13">
      <c r="B53" s="4" t="s">
        <v>20</v>
      </c>
      <c r="C53" s="9"/>
      <c r="D53" s="4"/>
      <c r="E53" s="4"/>
      <c r="F53" s="12"/>
      <c r="G53" s="12">
        <f>SUM(G48:G52)</f>
        <v>0</v>
      </c>
      <c r="H53" s="12">
        <f>SUM(H48:H52)</f>
        <v>0</v>
      </c>
    </row>
    <row r="54" spans="2:8" ht="13">
      <c r="B54" s="4" t="s">
        <v>21</v>
      </c>
    </row>
    <row r="55" spans="2:8">
      <c r="B55" s="2" t="s">
        <v>11</v>
      </c>
      <c r="C55" s="7" t="s">
        <v>11</v>
      </c>
      <c r="D55" s="2" t="s">
        <v>11</v>
      </c>
      <c r="E55" s="2" t="s">
        <v>11</v>
      </c>
      <c r="F55" s="10" t="s">
        <v>11</v>
      </c>
      <c r="G55" s="10" t="s">
        <v>11</v>
      </c>
      <c r="H55" s="10" t="s">
        <v>11</v>
      </c>
    </row>
    <row r="56" spans="2:8" ht="13">
      <c r="B56" s="4" t="s">
        <v>23</v>
      </c>
      <c r="C56" s="9"/>
      <c r="D56" s="4"/>
      <c r="E56" s="4"/>
      <c r="F56" s="12"/>
      <c r="G56" s="12">
        <f>SUM(G54:G55)</f>
        <v>0</v>
      </c>
      <c r="H56" s="12">
        <f>SUM(H54:H55)</f>
        <v>0</v>
      </c>
    </row>
    <row r="57" spans="2:8" ht="13">
      <c r="B57" s="4" t="s">
        <v>24</v>
      </c>
    </row>
    <row r="58" spans="2:8">
      <c r="B58" s="2" t="s">
        <v>11</v>
      </c>
      <c r="C58" s="7" t="s">
        <v>11</v>
      </c>
      <c r="D58" s="2" t="s">
        <v>11</v>
      </c>
      <c r="E58" s="2" t="s">
        <v>11</v>
      </c>
      <c r="F58" s="10" t="s">
        <v>11</v>
      </c>
      <c r="G58" s="10" t="s">
        <v>11</v>
      </c>
      <c r="H58" s="10" t="s">
        <v>11</v>
      </c>
    </row>
    <row r="59" spans="2:8" ht="13">
      <c r="B59" s="4" t="s">
        <v>25</v>
      </c>
      <c r="C59" s="9"/>
      <c r="D59" s="4"/>
      <c r="E59" s="4"/>
      <c r="F59" s="12"/>
      <c r="G59" s="12">
        <f>SUM(G57:G58)</f>
        <v>0</v>
      </c>
      <c r="H59" s="12">
        <f>SUM(H57:H58)</f>
        <v>0</v>
      </c>
    </row>
    <row r="60" spans="2:8" ht="13">
      <c r="B60" s="4" t="s">
        <v>340</v>
      </c>
    </row>
    <row r="61" spans="2:8">
      <c r="B61" s="2" t="s">
        <v>11</v>
      </c>
      <c r="C61" s="7" t="s">
        <v>11</v>
      </c>
      <c r="D61" s="2" t="s">
        <v>11</v>
      </c>
      <c r="E61" s="2" t="s">
        <v>11</v>
      </c>
      <c r="F61" s="10" t="s">
        <v>11</v>
      </c>
      <c r="G61" s="10" t="s">
        <v>11</v>
      </c>
      <c r="H61" s="10" t="s">
        <v>11</v>
      </c>
    </row>
    <row r="62" spans="2:8" ht="13">
      <c r="B62" s="4" t="s">
        <v>126</v>
      </c>
      <c r="C62" s="9"/>
      <c r="D62" s="4"/>
      <c r="E62" s="4"/>
      <c r="F62" s="12"/>
      <c r="G62" s="12">
        <f>SUM(G60:G61)</f>
        <v>0</v>
      </c>
      <c r="H62" s="12">
        <f>SUM(H60:H61)</f>
        <v>0</v>
      </c>
    </row>
    <row r="63" spans="2:8" ht="13">
      <c r="B63" s="4" t="s">
        <v>26</v>
      </c>
    </row>
    <row r="64" spans="2:8">
      <c r="B64" s="2" t="s">
        <v>11</v>
      </c>
      <c r="C64" s="7" t="s">
        <v>11</v>
      </c>
      <c r="D64" s="2" t="s">
        <v>11</v>
      </c>
      <c r="E64" s="2" t="s">
        <v>11</v>
      </c>
      <c r="F64" s="10" t="s">
        <v>11</v>
      </c>
      <c r="G64" s="10" t="s">
        <v>11</v>
      </c>
      <c r="H64" s="10" t="s">
        <v>11</v>
      </c>
    </row>
    <row r="65" spans="2:8" ht="13">
      <c r="B65" s="4" t="s">
        <v>125</v>
      </c>
      <c r="C65" s="9"/>
      <c r="D65" s="4"/>
      <c r="E65" s="4"/>
      <c r="F65" s="12"/>
      <c r="G65" s="12">
        <f>SUM(G63:G64)</f>
        <v>0</v>
      </c>
      <c r="H65" s="12">
        <f>SUM(H63:H64)</f>
        <v>0</v>
      </c>
    </row>
    <row r="66" spans="2:8" ht="13">
      <c r="B66" s="4" t="s">
        <v>27</v>
      </c>
    </row>
    <row r="67" spans="2:8">
      <c r="B67" s="2" t="s">
        <v>11</v>
      </c>
      <c r="C67" s="7" t="s">
        <v>11</v>
      </c>
      <c r="D67" s="2" t="s">
        <v>11</v>
      </c>
      <c r="E67" s="2" t="s">
        <v>11</v>
      </c>
      <c r="F67" s="10" t="s">
        <v>11</v>
      </c>
      <c r="G67" s="10" t="s">
        <v>11</v>
      </c>
      <c r="H67" s="10" t="s">
        <v>11</v>
      </c>
    </row>
    <row r="68" spans="2:8" ht="13">
      <c r="B68" s="4" t="s">
        <v>28</v>
      </c>
      <c r="C68" s="9"/>
      <c r="D68" s="4"/>
      <c r="E68" s="4"/>
      <c r="F68" s="12"/>
      <c r="G68" s="12">
        <f>SUM(G66:G67)</f>
        <v>0</v>
      </c>
      <c r="H68" s="12">
        <f>SUM(H66:H67)</f>
        <v>0</v>
      </c>
    </row>
    <row r="69" spans="2:8" ht="13">
      <c r="B69" s="4" t="s">
        <v>128</v>
      </c>
    </row>
    <row r="70" spans="2:8">
      <c r="B70" s="2" t="s">
        <v>11</v>
      </c>
      <c r="C70" s="7" t="s">
        <v>11</v>
      </c>
      <c r="D70" s="2" t="s">
        <v>11</v>
      </c>
      <c r="E70" s="2" t="s">
        <v>11</v>
      </c>
      <c r="F70" s="10" t="s">
        <v>11</v>
      </c>
      <c r="G70" s="10" t="s">
        <v>11</v>
      </c>
      <c r="H70" s="10" t="s">
        <v>11</v>
      </c>
    </row>
    <row r="71" spans="2:8" ht="13">
      <c r="B71" s="4" t="s">
        <v>30</v>
      </c>
      <c r="C71" s="9"/>
      <c r="D71" s="4"/>
      <c r="E71" s="4"/>
      <c r="F71" s="12"/>
      <c r="G71" s="12">
        <f>SUM(G69:G70)</f>
        <v>0</v>
      </c>
      <c r="H71" s="12">
        <f>SUM(H69:H70)</f>
        <v>0</v>
      </c>
    </row>
    <row r="72" spans="2:8" ht="13">
      <c r="B72" s="4" t="s">
        <v>129</v>
      </c>
    </row>
    <row r="73" spans="2:8">
      <c r="B73" s="2" t="s">
        <v>11</v>
      </c>
      <c r="C73" s="7" t="s">
        <v>11</v>
      </c>
      <c r="D73" s="2" t="s">
        <v>11</v>
      </c>
      <c r="E73" s="2" t="s">
        <v>11</v>
      </c>
      <c r="F73" s="10" t="s">
        <v>11</v>
      </c>
      <c r="G73" s="10" t="s">
        <v>11</v>
      </c>
      <c r="H73" s="10" t="s">
        <v>11</v>
      </c>
    </row>
    <row r="74" spans="2:8" ht="13">
      <c r="B74" s="4" t="s">
        <v>31</v>
      </c>
      <c r="C74" s="9"/>
      <c r="D74" s="4"/>
      <c r="E74" s="4"/>
      <c r="F74" s="12"/>
      <c r="G74" s="12">
        <f>SUM(G72:G73)</f>
        <v>0</v>
      </c>
      <c r="H74" s="12">
        <f>SUM(H72:H73)</f>
        <v>0</v>
      </c>
    </row>
    <row r="75" spans="2:8" ht="13">
      <c r="B75" s="4" t="s">
        <v>130</v>
      </c>
    </row>
    <row r="76" spans="2:8">
      <c r="B76" s="2" t="s">
        <v>11</v>
      </c>
      <c r="C76" s="7" t="s">
        <v>11</v>
      </c>
      <c r="D76" s="2" t="s">
        <v>11</v>
      </c>
      <c r="E76" s="2" t="s">
        <v>11</v>
      </c>
      <c r="F76" s="10" t="s">
        <v>11</v>
      </c>
      <c r="G76" s="10" t="s">
        <v>11</v>
      </c>
      <c r="H76" s="10" t="s">
        <v>11</v>
      </c>
    </row>
    <row r="77" spans="2:8" ht="13">
      <c r="B77" s="4" t="s">
        <v>124</v>
      </c>
      <c r="C77" s="9"/>
      <c r="D77" s="4"/>
      <c r="E77" s="4"/>
      <c r="F77" s="12"/>
      <c r="G77" s="12">
        <f>SUM(G75:G76)</f>
        <v>0</v>
      </c>
      <c r="H77" s="12">
        <f>SUM(H75:H76)</f>
        <v>0</v>
      </c>
    </row>
    <row r="78" spans="2:8" ht="13">
      <c r="B78" s="4" t="s">
        <v>131</v>
      </c>
    </row>
    <row r="79" spans="2:8">
      <c r="B79" s="2" t="s">
        <v>11</v>
      </c>
      <c r="C79" s="7" t="s">
        <v>11</v>
      </c>
      <c r="D79" s="2" t="s">
        <v>11</v>
      </c>
      <c r="E79" s="2" t="s">
        <v>11</v>
      </c>
      <c r="F79" s="10" t="s">
        <v>11</v>
      </c>
      <c r="G79" s="10" t="s">
        <v>11</v>
      </c>
      <c r="H79" s="10" t="s">
        <v>11</v>
      </c>
    </row>
    <row r="80" spans="2:8" ht="13">
      <c r="B80" s="4" t="s">
        <v>13</v>
      </c>
      <c r="C80" s="9"/>
      <c r="D80" s="4"/>
      <c r="E80" s="4"/>
      <c r="F80" s="12"/>
      <c r="G80" s="12">
        <f>SUM(G78:G79)</f>
        <v>0</v>
      </c>
      <c r="H80" s="12">
        <f>SUM(H78:H79)</f>
        <v>0</v>
      </c>
    </row>
    <row r="81" spans="2:8" ht="13">
      <c r="B81" s="4" t="s">
        <v>132</v>
      </c>
      <c r="C81" s="9"/>
      <c r="D81" s="4"/>
      <c r="E81" s="4"/>
      <c r="F81" s="12"/>
      <c r="G81" s="12">
        <v>201.66</v>
      </c>
      <c r="H81" s="12">
        <v>0.46</v>
      </c>
    </row>
    <row r="82" spans="2:8" ht="13">
      <c r="B82" s="4" t="s">
        <v>32</v>
      </c>
      <c r="C82" s="9"/>
      <c r="D82" s="4"/>
      <c r="E82" s="4"/>
      <c r="F82" s="12"/>
      <c r="G82" s="12">
        <v>42670.05</v>
      </c>
      <c r="H82" s="12">
        <v>96.72</v>
      </c>
    </row>
    <row r="83" spans="2:8" ht="13">
      <c r="B83" s="4" t="s">
        <v>33</v>
      </c>
      <c r="C83" s="9"/>
      <c r="D83" s="4"/>
      <c r="E83" s="4"/>
      <c r="F83" s="12"/>
      <c r="G83" s="12">
        <v>1445.6135253999998</v>
      </c>
      <c r="H83" s="12">
        <v>3.2800000000000011</v>
      </c>
    </row>
    <row r="84" spans="2:8" ht="13">
      <c r="B84" s="4" t="s">
        <v>34</v>
      </c>
      <c r="C84" s="9"/>
      <c r="D84" s="4"/>
      <c r="E84" s="4"/>
      <c r="F84" s="12"/>
      <c r="G84" s="12">
        <v>44115.663525399999</v>
      </c>
      <c r="H84" s="12">
        <v>100</v>
      </c>
    </row>
    <row r="85" spans="2:8">
      <c r="B85" s="2" t="s">
        <v>35</v>
      </c>
    </row>
    <row r="86" spans="2:8" ht="13">
      <c r="B86" s="4" t="s">
        <v>36</v>
      </c>
    </row>
    <row r="87" spans="2:8" ht="13">
      <c r="B87" s="4" t="s">
        <v>37</v>
      </c>
      <c r="C87" s="7" t="s">
        <v>1793</v>
      </c>
    </row>
    <row r="88" spans="2:8" ht="13">
      <c r="B88" s="4" t="s">
        <v>40</v>
      </c>
      <c r="C88" s="7" t="s">
        <v>39</v>
      </c>
    </row>
    <row r="89" spans="2:8" ht="13">
      <c r="B89" s="4" t="s">
        <v>699</v>
      </c>
      <c r="C89" s="7" t="s">
        <v>39</v>
      </c>
    </row>
    <row r="90" spans="2:8" ht="13">
      <c r="B90" s="4" t="s">
        <v>41</v>
      </c>
      <c r="C90" s="7" t="s">
        <v>42</v>
      </c>
    </row>
    <row r="91" spans="2:8" ht="13">
      <c r="B91" s="4" t="s">
        <v>2235</v>
      </c>
      <c r="C91" s="9"/>
    </row>
    <row r="92" spans="2:8" ht="13">
      <c r="B92" s="4" t="s">
        <v>2236</v>
      </c>
      <c r="C92" s="9"/>
    </row>
    <row r="93" spans="2:8" ht="13">
      <c r="B93" s="4" t="s">
        <v>2237</v>
      </c>
      <c r="C93" s="9"/>
    </row>
    <row r="94" spans="2:8" ht="13">
      <c r="B94" s="4" t="s">
        <v>2238</v>
      </c>
      <c r="C94" s="9"/>
    </row>
    <row r="95" spans="2:8" ht="13">
      <c r="B95" s="4" t="s">
        <v>2239</v>
      </c>
      <c r="C95" s="9"/>
    </row>
    <row r="96" spans="2:8" ht="13">
      <c r="B96" s="4" t="s">
        <v>2240</v>
      </c>
      <c r="C96" s="9"/>
    </row>
    <row r="97" spans="2:3" ht="13">
      <c r="B97" s="4" t="s">
        <v>2241</v>
      </c>
      <c r="C97" s="9"/>
    </row>
    <row r="98" spans="2:3" ht="13">
      <c r="B98" s="4" t="s">
        <v>2242</v>
      </c>
      <c r="C98" s="9"/>
    </row>
    <row r="99" spans="2:3" ht="13">
      <c r="B99" s="4" t="s">
        <v>1492</v>
      </c>
      <c r="C99" s="9"/>
    </row>
    <row r="100" spans="2:3">
      <c r="B100" s="2" t="s">
        <v>43</v>
      </c>
    </row>
    <row r="101" spans="2:3">
      <c r="B101" s="2" t="s">
        <v>807</v>
      </c>
    </row>
    <row r="104" spans="2:3" ht="14.5">
      <c r="B104" s="71" t="s">
        <v>2074</v>
      </c>
      <c r="C104" s="72"/>
    </row>
    <row r="105" spans="2:3" ht="14.5">
      <c r="B105" s="71" t="s">
        <v>808</v>
      </c>
      <c r="C105" s="73" t="s">
        <v>809</v>
      </c>
    </row>
    <row r="106" spans="2:3" ht="14.5">
      <c r="B106" s="16" t="s">
        <v>810</v>
      </c>
      <c r="C106" s="17" t="s">
        <v>811</v>
      </c>
    </row>
    <row r="107" spans="2:3" ht="14.5">
      <c r="B107" s="16" t="s">
        <v>812</v>
      </c>
      <c r="C107" s="17" t="s">
        <v>811</v>
      </c>
    </row>
    <row r="108" spans="2:3" ht="14.5">
      <c r="B108" s="16" t="s">
        <v>813</v>
      </c>
      <c r="C108" s="17" t="s">
        <v>811</v>
      </c>
    </row>
    <row r="109" spans="2:3" ht="14.5">
      <c r="B109" s="16" t="s">
        <v>814</v>
      </c>
      <c r="C109" s="17" t="s">
        <v>811</v>
      </c>
    </row>
    <row r="110" spans="2:3" ht="14.5">
      <c r="B110" s="16" t="s">
        <v>815</v>
      </c>
      <c r="C110" s="17" t="s">
        <v>811</v>
      </c>
    </row>
    <row r="111" spans="2:3" ht="14.5">
      <c r="B111" s="16" t="s">
        <v>816</v>
      </c>
      <c r="C111" s="17" t="s">
        <v>811</v>
      </c>
    </row>
    <row r="112" spans="2:3" ht="14.5">
      <c r="B112" s="71" t="s">
        <v>817</v>
      </c>
      <c r="C112" s="72" t="s">
        <v>811</v>
      </c>
    </row>
    <row r="114" spans="2:7" ht="14.5">
      <c r="B114" s="16" t="s">
        <v>52</v>
      </c>
      <c r="C114" s="17"/>
      <c r="D114" s="16"/>
    </row>
    <row r="115" spans="2:7" ht="29">
      <c r="B115" s="20" t="s">
        <v>53</v>
      </c>
      <c r="C115" s="18" t="s">
        <v>54</v>
      </c>
      <c r="D115" s="20" t="s">
        <v>55</v>
      </c>
    </row>
    <row r="116" spans="2:7" ht="14.5">
      <c r="B116" s="16" t="s">
        <v>39</v>
      </c>
      <c r="C116" s="17" t="s">
        <v>39</v>
      </c>
      <c r="D116" s="16" t="s">
        <v>39</v>
      </c>
    </row>
    <row r="118" spans="2:7" ht="13">
      <c r="B118" s="24" t="s">
        <v>56</v>
      </c>
      <c r="C118" s="25">
        <v>46326</v>
      </c>
      <c r="D118" s="14"/>
      <c r="E118" s="13"/>
      <c r="F118" s="30"/>
    </row>
    <row r="119" spans="2:7" ht="13">
      <c r="B119" s="24" t="s">
        <v>57</v>
      </c>
      <c r="C119" s="26" t="s">
        <v>58</v>
      </c>
      <c r="D119" s="24" t="s">
        <v>59</v>
      </c>
      <c r="E119" s="27" t="s">
        <v>60</v>
      </c>
      <c r="F119" s="29" t="s">
        <v>61</v>
      </c>
      <c r="G119" s="12"/>
    </row>
    <row r="120" spans="2:7">
      <c r="B120" s="22" t="s">
        <v>39</v>
      </c>
      <c r="C120" s="23" t="s">
        <v>39</v>
      </c>
      <c r="D120" s="22" t="s">
        <v>39</v>
      </c>
      <c r="E120" s="19" t="s">
        <v>39</v>
      </c>
      <c r="F120" s="28" t="s">
        <v>39</v>
      </c>
    </row>
    <row r="123" spans="2:7" ht="13">
      <c r="B123" s="4" t="s">
        <v>62</v>
      </c>
    </row>
    <row r="124" spans="2:7" ht="13">
      <c r="B124" s="4"/>
    </row>
    <row r="125" spans="2:7" ht="13">
      <c r="B125" s="4" t="s">
        <v>1810</v>
      </c>
    </row>
    <row r="126" spans="2:7" ht="13">
      <c r="B126" s="24" t="s">
        <v>63</v>
      </c>
      <c r="C126" s="26" t="s">
        <v>64</v>
      </c>
      <c r="D126" s="4"/>
    </row>
    <row r="127" spans="2:7">
      <c r="B127" s="14" t="s">
        <v>39</v>
      </c>
      <c r="C127" s="15" t="s">
        <v>39</v>
      </c>
    </row>
    <row r="129" spans="2:7" ht="13">
      <c r="B129" s="24" t="s">
        <v>65</v>
      </c>
      <c r="C129" s="26" t="s">
        <v>64</v>
      </c>
    </row>
    <row r="130" spans="2:7">
      <c r="B130" s="14" t="s">
        <v>39</v>
      </c>
      <c r="C130" s="15" t="s">
        <v>39</v>
      </c>
    </row>
    <row r="132" spans="2:7" ht="13">
      <c r="B132" s="24" t="s">
        <v>66</v>
      </c>
      <c r="C132" s="26" t="s">
        <v>67</v>
      </c>
    </row>
    <row r="133" spans="2:7">
      <c r="B133" s="14" t="s">
        <v>39</v>
      </c>
      <c r="C133" s="15" t="s">
        <v>39</v>
      </c>
    </row>
    <row r="135" spans="2:7" ht="13">
      <c r="B135" s="27" t="s">
        <v>68</v>
      </c>
      <c r="C135" s="26" t="s">
        <v>67</v>
      </c>
    </row>
    <row r="136" spans="2:7">
      <c r="B136" s="13" t="s">
        <v>39</v>
      </c>
      <c r="C136" s="15" t="s">
        <v>39</v>
      </c>
    </row>
    <row r="138" spans="2:7" ht="13">
      <c r="B138" s="24" t="s">
        <v>69</v>
      </c>
      <c r="C138" s="26" t="s">
        <v>39</v>
      </c>
    </row>
    <row r="140" spans="2:7" ht="13">
      <c r="B140" s="24" t="s">
        <v>70</v>
      </c>
      <c r="C140" s="25">
        <v>46326</v>
      </c>
      <c r="D140" s="14"/>
      <c r="E140" s="13"/>
      <c r="F140" s="30"/>
    </row>
    <row r="141" spans="2:7" ht="13">
      <c r="B141" s="24" t="s">
        <v>57</v>
      </c>
      <c r="C141" s="26" t="s">
        <v>58</v>
      </c>
      <c r="D141" s="24" t="s">
        <v>59</v>
      </c>
      <c r="E141" s="27" t="s">
        <v>60</v>
      </c>
      <c r="F141" s="29" t="s">
        <v>61</v>
      </c>
      <c r="G141" s="12"/>
    </row>
    <row r="142" spans="2:7">
      <c r="B142" s="22" t="s">
        <v>39</v>
      </c>
      <c r="C142" s="23" t="s">
        <v>39</v>
      </c>
      <c r="D142" s="22" t="s">
        <v>39</v>
      </c>
      <c r="E142" s="19" t="s">
        <v>39</v>
      </c>
      <c r="F142" s="28" t="s">
        <v>39</v>
      </c>
    </row>
    <row r="143" spans="2:7" ht="13">
      <c r="B143" s="4" t="s">
        <v>62</v>
      </c>
    </row>
    <row r="144" spans="2:7" ht="13">
      <c r="B144" s="4"/>
    </row>
    <row r="145" spans="2:4" ht="13">
      <c r="B145" s="4" t="s">
        <v>1810</v>
      </c>
    </row>
    <row r="146" spans="2:4" ht="13">
      <c r="B146" s="24" t="s">
        <v>63</v>
      </c>
      <c r="C146" s="26" t="s">
        <v>64</v>
      </c>
      <c r="D146" s="4"/>
    </row>
    <row r="147" spans="2:4">
      <c r="B147" s="14" t="s">
        <v>39</v>
      </c>
      <c r="C147" s="15" t="s">
        <v>39</v>
      </c>
    </row>
    <row r="149" spans="2:4" ht="13">
      <c r="B149" s="24" t="s">
        <v>65</v>
      </c>
      <c r="C149" s="26" t="s">
        <v>64</v>
      </c>
    </row>
    <row r="150" spans="2:4">
      <c r="B150" s="14" t="s">
        <v>39</v>
      </c>
      <c r="C150" s="15" t="s">
        <v>39</v>
      </c>
    </row>
    <row r="152" spans="2:4" ht="13">
      <c r="B152" s="24" t="s">
        <v>66</v>
      </c>
      <c r="C152" s="26" t="s">
        <v>67</v>
      </c>
    </row>
    <row r="153" spans="2:4">
      <c r="B153" s="14" t="s">
        <v>39</v>
      </c>
      <c r="C153" s="15" t="s">
        <v>39</v>
      </c>
    </row>
    <row r="155" spans="2:4" ht="13">
      <c r="B155" s="27" t="s">
        <v>68</v>
      </c>
      <c r="C155" s="26" t="s">
        <v>67</v>
      </c>
    </row>
    <row r="156" spans="2:4">
      <c r="B156" s="13" t="s">
        <v>39</v>
      </c>
      <c r="C156" s="15" t="s">
        <v>39</v>
      </c>
    </row>
    <row r="158" spans="2:4" ht="13">
      <c r="B158" s="24" t="s">
        <v>69</v>
      </c>
      <c r="C158" s="26" t="s">
        <v>39</v>
      </c>
    </row>
    <row r="161" spans="2:80" ht="13">
      <c r="B161" s="4" t="s">
        <v>1811</v>
      </c>
    </row>
    <row r="163" spans="2:80" ht="13">
      <c r="B163" s="24" t="s">
        <v>57</v>
      </c>
      <c r="C163" s="26" t="s">
        <v>71</v>
      </c>
      <c r="D163" s="24" t="s">
        <v>72</v>
      </c>
      <c r="E163" s="24" t="s">
        <v>73</v>
      </c>
      <c r="F163" s="12"/>
    </row>
    <row r="164" spans="2:80">
      <c r="B164" s="14" t="s">
        <v>39</v>
      </c>
      <c r="C164" s="15" t="s">
        <v>39</v>
      </c>
      <c r="D164" s="14" t="s">
        <v>39</v>
      </c>
      <c r="E164" s="14" t="s">
        <v>39</v>
      </c>
    </row>
    <row r="167" spans="2:80" ht="13">
      <c r="B167" s="4" t="s">
        <v>74</v>
      </c>
      <c r="C167" s="9" t="s">
        <v>39</v>
      </c>
      <c r="D167" s="4"/>
      <c r="E167" s="4"/>
      <c r="F167" s="12"/>
      <c r="G167" s="12"/>
      <c r="H167" s="12"/>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row>
    <row r="169" spans="2:80" ht="13">
      <c r="B169" s="4" t="s">
        <v>1812</v>
      </c>
    </row>
    <row r="171" spans="2:80" ht="13">
      <c r="B171" s="24" t="s">
        <v>75</v>
      </c>
      <c r="C171" s="26" t="s">
        <v>64</v>
      </c>
      <c r="D171" s="4"/>
    </row>
    <row r="172" spans="2:80">
      <c r="B172" s="14" t="s">
        <v>39</v>
      </c>
      <c r="C172" s="15" t="s">
        <v>39</v>
      </c>
    </row>
    <row r="175" spans="2:80" ht="13">
      <c r="B175" s="24" t="s">
        <v>76</v>
      </c>
      <c r="C175" s="26" t="s">
        <v>77</v>
      </c>
      <c r="D175" s="4"/>
    </row>
    <row r="176" spans="2:80">
      <c r="B176" s="14" t="s">
        <v>39</v>
      </c>
      <c r="C176" s="15" t="s">
        <v>39</v>
      </c>
    </row>
    <row r="179" spans="2:80" ht="13">
      <c r="B179" s="4" t="s">
        <v>78</v>
      </c>
    </row>
    <row r="182" spans="2:80" ht="13">
      <c r="B182" s="4" t="s">
        <v>1813</v>
      </c>
    </row>
    <row r="184" spans="2:80" ht="13">
      <c r="B184" s="24" t="s">
        <v>57</v>
      </c>
      <c r="C184" s="26" t="s">
        <v>79</v>
      </c>
      <c r="D184" s="24" t="s">
        <v>71</v>
      </c>
      <c r="E184" s="24" t="s">
        <v>72</v>
      </c>
      <c r="F184" s="29" t="s">
        <v>73</v>
      </c>
      <c r="G184" s="12"/>
    </row>
    <row r="185" spans="2:80">
      <c r="B185" s="14" t="s">
        <v>39</v>
      </c>
      <c r="C185" s="15" t="s">
        <v>39</v>
      </c>
      <c r="D185" s="14" t="s">
        <v>39</v>
      </c>
      <c r="E185" s="14" t="s">
        <v>39</v>
      </c>
      <c r="F185" s="21" t="s">
        <v>39</v>
      </c>
    </row>
    <row r="188" spans="2:80" ht="13">
      <c r="B188" s="4" t="s">
        <v>74</v>
      </c>
      <c r="C188" s="9" t="s">
        <v>39</v>
      </c>
      <c r="D188" s="4"/>
      <c r="E188" s="4"/>
      <c r="F188" s="12"/>
      <c r="G188" s="12"/>
      <c r="H188" s="12"/>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row>
    <row r="190" spans="2:80" ht="13">
      <c r="B190" s="4" t="s">
        <v>1812</v>
      </c>
    </row>
    <row r="192" spans="2:80" ht="13">
      <c r="B192" s="24" t="s">
        <v>75</v>
      </c>
      <c r="C192" s="26" t="s">
        <v>64</v>
      </c>
      <c r="D192" s="4"/>
    </row>
    <row r="193" spans="2:7">
      <c r="B193" s="14" t="s">
        <v>39</v>
      </c>
      <c r="C193" s="15" t="s">
        <v>39</v>
      </c>
    </row>
    <row r="196" spans="2:7" ht="13">
      <c r="B196" s="24" t="s">
        <v>76</v>
      </c>
      <c r="C196" s="26" t="s">
        <v>77</v>
      </c>
      <c r="D196" s="4"/>
    </row>
    <row r="197" spans="2:7">
      <c r="B197" s="14" t="s">
        <v>39</v>
      </c>
      <c r="C197" s="15" t="s">
        <v>39</v>
      </c>
    </row>
    <row r="200" spans="2:7" ht="13">
      <c r="B200" s="4" t="s">
        <v>78</v>
      </c>
    </row>
    <row r="203" spans="2:7" ht="13">
      <c r="B203" s="4" t="s">
        <v>1814</v>
      </c>
    </row>
    <row r="204" spans="2:7" ht="13">
      <c r="B204" s="24" t="s">
        <v>57</v>
      </c>
      <c r="C204" s="26" t="s">
        <v>80</v>
      </c>
      <c r="D204" s="24" t="s">
        <v>81</v>
      </c>
      <c r="E204" s="24" t="s">
        <v>82</v>
      </c>
      <c r="F204" s="29" t="s">
        <v>83</v>
      </c>
      <c r="G204" s="12"/>
    </row>
    <row r="205" spans="2:7">
      <c r="B205" s="14" t="s">
        <v>39</v>
      </c>
      <c r="C205" s="15" t="s">
        <v>39</v>
      </c>
      <c r="D205" s="14" t="s">
        <v>39</v>
      </c>
      <c r="E205" s="14" t="s">
        <v>39</v>
      </c>
      <c r="F205" s="21" t="s">
        <v>39</v>
      </c>
    </row>
    <row r="206" spans="2:7">
      <c r="B206" s="2" t="s">
        <v>127</v>
      </c>
    </row>
  </sheetData>
  <mergeCells count="3">
    <mergeCell ref="B1:E1"/>
    <mergeCell ref="C3:C7"/>
    <mergeCell ref="D3:D7"/>
  </mergeCells>
  <hyperlinks>
    <hyperlink ref="A1" location="Index!A1" display="Index" xr:uid="{5B318659-F2FD-4803-A39D-291AFD4FFAC6}"/>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61556-57FF-4EA9-8C36-E13B478BEF13}">
  <sheetPr codeName="Sheet31"/>
  <dimension ref="A1:CB205"/>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1316</v>
      </c>
      <c r="C1" s="255"/>
      <c r="D1" s="255"/>
      <c r="E1" s="255"/>
    </row>
    <row r="3" spans="1:9" ht="14.5">
      <c r="B3" s="68" t="s">
        <v>1317</v>
      </c>
      <c r="C3" s="256"/>
      <c r="D3" s="257"/>
      <c r="E3" s="1"/>
    </row>
    <row r="4" spans="1:9" ht="14.5">
      <c r="B4" s="69" t="s">
        <v>1318</v>
      </c>
      <c r="C4" s="256"/>
      <c r="D4" s="257"/>
      <c r="E4" s="1"/>
    </row>
    <row r="5" spans="1:9" ht="14.5">
      <c r="B5" s="74" t="s">
        <v>135</v>
      </c>
      <c r="C5" s="256"/>
      <c r="D5" s="257"/>
      <c r="E5" s="1"/>
    </row>
    <row r="6" spans="1:9" ht="14.5">
      <c r="B6" s="69" t="s">
        <v>683</v>
      </c>
      <c r="C6" s="256"/>
      <c r="D6" s="257"/>
      <c r="E6" s="1"/>
    </row>
    <row r="7" spans="1:9" ht="29">
      <c r="B7" s="69" t="s">
        <v>1319</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2903</v>
      </c>
      <c r="C15" s="7" t="s">
        <v>29</v>
      </c>
      <c r="D15" s="2" t="s">
        <v>85</v>
      </c>
      <c r="E15" s="2" t="s">
        <v>86</v>
      </c>
      <c r="F15" s="10">
        <v>932220</v>
      </c>
      <c r="G15" s="10">
        <v>13032.44</v>
      </c>
      <c r="H15" s="10">
        <v>8.16</v>
      </c>
    </row>
    <row r="16" spans="1:9">
      <c r="B16" s="2" t="s">
        <v>3098</v>
      </c>
      <c r="C16" s="7" t="s">
        <v>29</v>
      </c>
      <c r="D16" s="2" t="s">
        <v>85</v>
      </c>
      <c r="E16" s="2" t="s">
        <v>707</v>
      </c>
      <c r="F16" s="10">
        <v>1841618</v>
      </c>
      <c r="G16" s="10">
        <v>12758.73</v>
      </c>
      <c r="H16" s="10">
        <v>7.99</v>
      </c>
    </row>
    <row r="17" spans="2:8">
      <c r="B17" s="2" t="s">
        <v>3168</v>
      </c>
      <c r="C17" s="7" t="s">
        <v>29</v>
      </c>
      <c r="D17" s="2" t="s">
        <v>123</v>
      </c>
      <c r="E17" s="2" t="s">
        <v>738</v>
      </c>
      <c r="F17" s="10">
        <v>82240</v>
      </c>
      <c r="G17" s="10">
        <v>9083.41</v>
      </c>
      <c r="H17" s="10">
        <v>5.69</v>
      </c>
    </row>
    <row r="18" spans="2:8">
      <c r="B18" s="2" t="s">
        <v>3195</v>
      </c>
      <c r="C18" s="7" t="s">
        <v>29</v>
      </c>
      <c r="D18" s="2" t="s">
        <v>705</v>
      </c>
      <c r="E18" s="2" t="s">
        <v>706</v>
      </c>
      <c r="F18" s="10">
        <v>433500</v>
      </c>
      <c r="G18" s="10">
        <v>8555.99</v>
      </c>
      <c r="H18" s="10">
        <v>5.36</v>
      </c>
    </row>
    <row r="19" spans="2:8">
      <c r="B19" s="2" t="s">
        <v>2900</v>
      </c>
      <c r="C19" s="7" t="s">
        <v>29</v>
      </c>
      <c r="D19" s="2" t="s">
        <v>87</v>
      </c>
      <c r="E19" s="2" t="s">
        <v>88</v>
      </c>
      <c r="F19" s="10">
        <v>672884</v>
      </c>
      <c r="G19" s="10">
        <v>7838.43</v>
      </c>
      <c r="H19" s="10">
        <v>4.91</v>
      </c>
    </row>
    <row r="20" spans="2:8">
      <c r="B20" s="2" t="s">
        <v>3099</v>
      </c>
      <c r="C20" s="7" t="s">
        <v>29</v>
      </c>
      <c r="D20" s="2" t="s">
        <v>112</v>
      </c>
      <c r="E20" s="2" t="s">
        <v>840</v>
      </c>
      <c r="F20" s="10">
        <v>2233502</v>
      </c>
      <c r="G20" s="10">
        <v>7063.45</v>
      </c>
      <c r="H20" s="10">
        <v>4.42</v>
      </c>
    </row>
    <row r="21" spans="2:8">
      <c r="B21" s="2" t="s">
        <v>3294</v>
      </c>
      <c r="C21" s="7" t="s">
        <v>29</v>
      </c>
      <c r="D21" s="2" t="s">
        <v>85</v>
      </c>
      <c r="E21" s="2" t="s">
        <v>709</v>
      </c>
      <c r="F21" s="10">
        <v>575000</v>
      </c>
      <c r="G21" s="10">
        <v>6997.75</v>
      </c>
      <c r="H21" s="10">
        <v>4.38</v>
      </c>
    </row>
    <row r="22" spans="2:8">
      <c r="B22" s="2" t="s">
        <v>3413</v>
      </c>
      <c r="C22" s="7" t="s">
        <v>29</v>
      </c>
      <c r="D22" s="2" t="s">
        <v>834</v>
      </c>
      <c r="E22" s="2" t="s">
        <v>905</v>
      </c>
      <c r="F22" s="10">
        <v>388000</v>
      </c>
      <c r="G22" s="10">
        <v>6435.37</v>
      </c>
      <c r="H22" s="10">
        <v>4.03</v>
      </c>
    </row>
    <row r="23" spans="2:8">
      <c r="B23" s="2" t="s">
        <v>3101</v>
      </c>
      <c r="C23" s="7" t="s">
        <v>29</v>
      </c>
      <c r="D23" s="2" t="s">
        <v>115</v>
      </c>
      <c r="E23" s="2" t="s">
        <v>710</v>
      </c>
      <c r="F23" s="10">
        <v>216100</v>
      </c>
      <c r="G23" s="10">
        <v>6137.89</v>
      </c>
      <c r="H23" s="10">
        <v>3.84</v>
      </c>
    </row>
    <row r="24" spans="2:8">
      <c r="B24" s="2" t="s">
        <v>3428</v>
      </c>
      <c r="C24" s="7" t="s">
        <v>29</v>
      </c>
      <c r="D24" s="2" t="s">
        <v>105</v>
      </c>
      <c r="E24" s="2" t="s">
        <v>713</v>
      </c>
      <c r="F24" s="10">
        <v>1008833</v>
      </c>
      <c r="G24" s="10">
        <v>5907.22</v>
      </c>
      <c r="H24" s="10">
        <v>3.7</v>
      </c>
    </row>
    <row r="25" spans="2:8">
      <c r="B25" s="2" t="s">
        <v>3196</v>
      </c>
      <c r="C25" s="7" t="s">
        <v>29</v>
      </c>
      <c r="D25" s="2" t="s">
        <v>717</v>
      </c>
      <c r="E25" s="2" t="s">
        <v>718</v>
      </c>
      <c r="F25" s="10">
        <v>140000</v>
      </c>
      <c r="G25" s="10">
        <v>5420.38</v>
      </c>
      <c r="H25" s="10">
        <v>3.39</v>
      </c>
    </row>
    <row r="26" spans="2:8">
      <c r="B26" s="2" t="s">
        <v>3265</v>
      </c>
      <c r="C26" s="7" t="s">
        <v>29</v>
      </c>
      <c r="D26" s="2" t="s">
        <v>95</v>
      </c>
      <c r="E26" s="2" t="s">
        <v>1113</v>
      </c>
      <c r="F26" s="10">
        <v>503619</v>
      </c>
      <c r="G26" s="10">
        <v>5105.6899999999996</v>
      </c>
      <c r="H26" s="10">
        <v>3.2</v>
      </c>
    </row>
    <row r="27" spans="2:8">
      <c r="B27" s="2" t="s">
        <v>3414</v>
      </c>
      <c r="C27" s="7" t="s">
        <v>29</v>
      </c>
      <c r="D27" s="2" t="s">
        <v>834</v>
      </c>
      <c r="E27" s="2" t="s">
        <v>835</v>
      </c>
      <c r="F27" s="10">
        <v>879723</v>
      </c>
      <c r="G27" s="10">
        <v>4617.67</v>
      </c>
      <c r="H27" s="10">
        <v>2.89</v>
      </c>
    </row>
    <row r="28" spans="2:8">
      <c r="B28" s="2" t="s">
        <v>3171</v>
      </c>
      <c r="C28" s="7" t="s">
        <v>29</v>
      </c>
      <c r="D28" s="2" t="s">
        <v>824</v>
      </c>
      <c r="E28" s="2" t="s">
        <v>882</v>
      </c>
      <c r="F28" s="10">
        <v>405000</v>
      </c>
      <c r="G28" s="10">
        <v>4297.8599999999997</v>
      </c>
      <c r="H28" s="10">
        <v>2.69</v>
      </c>
    </row>
    <row r="29" spans="2:8">
      <c r="B29" s="2" t="s">
        <v>3218</v>
      </c>
      <c r="C29" s="7" t="s">
        <v>29</v>
      </c>
      <c r="D29" s="2" t="s">
        <v>106</v>
      </c>
      <c r="E29" s="2" t="s">
        <v>107</v>
      </c>
      <c r="F29" s="10">
        <v>268116</v>
      </c>
      <c r="G29" s="10">
        <v>4204.0600000000004</v>
      </c>
      <c r="H29" s="10">
        <v>2.63</v>
      </c>
    </row>
    <row r="30" spans="2:8">
      <c r="B30" s="2" t="s">
        <v>3109</v>
      </c>
      <c r="C30" s="7" t="s">
        <v>29</v>
      </c>
      <c r="D30" s="2" t="s">
        <v>108</v>
      </c>
      <c r="E30" s="2" t="s">
        <v>712</v>
      </c>
      <c r="F30" s="10">
        <v>350000</v>
      </c>
      <c r="G30" s="10">
        <v>4147.5</v>
      </c>
      <c r="H30" s="10">
        <v>2.6</v>
      </c>
    </row>
    <row r="31" spans="2:8">
      <c r="B31" s="2" t="s">
        <v>3500</v>
      </c>
      <c r="C31" s="7" t="s">
        <v>29</v>
      </c>
      <c r="D31" s="2" t="s">
        <v>89</v>
      </c>
      <c r="E31" s="2" t="s">
        <v>1099</v>
      </c>
      <c r="F31" s="10">
        <v>812000</v>
      </c>
      <c r="G31" s="10">
        <v>3801.78</v>
      </c>
      <c r="H31" s="10">
        <v>2.38</v>
      </c>
    </row>
    <row r="32" spans="2:8">
      <c r="B32" s="2" t="s">
        <v>2887</v>
      </c>
      <c r="C32" s="7" t="s">
        <v>29</v>
      </c>
      <c r="D32" s="2" t="s">
        <v>109</v>
      </c>
      <c r="E32" s="2" t="s">
        <v>110</v>
      </c>
      <c r="F32" s="10">
        <v>200000</v>
      </c>
      <c r="G32" s="10">
        <v>3555.4</v>
      </c>
      <c r="H32" s="10">
        <v>2.23</v>
      </c>
    </row>
    <row r="33" spans="2:8">
      <c r="B33" s="2" t="s">
        <v>3129</v>
      </c>
      <c r="C33" s="7" t="s">
        <v>29</v>
      </c>
      <c r="D33" s="2" t="s">
        <v>92</v>
      </c>
      <c r="E33" s="2" t="s">
        <v>1192</v>
      </c>
      <c r="F33" s="10">
        <v>472920</v>
      </c>
      <c r="G33" s="10">
        <v>3432.69</v>
      </c>
      <c r="H33" s="10">
        <v>2.15</v>
      </c>
    </row>
    <row r="34" spans="2:8">
      <c r="B34" s="2" t="s">
        <v>867</v>
      </c>
      <c r="C34" s="7" t="s">
        <v>29</v>
      </c>
      <c r="D34" s="2" t="s">
        <v>834</v>
      </c>
      <c r="E34" s="2" t="s">
        <v>868</v>
      </c>
      <c r="F34" s="10">
        <v>882599</v>
      </c>
      <c r="G34" s="10">
        <v>3382.56</v>
      </c>
      <c r="H34" s="10">
        <v>2.12</v>
      </c>
    </row>
    <row r="35" spans="2:8">
      <c r="B35" s="2" t="s">
        <v>3335</v>
      </c>
      <c r="C35" s="7" t="s">
        <v>29</v>
      </c>
      <c r="D35" s="2" t="s">
        <v>705</v>
      </c>
      <c r="E35" s="2" t="s">
        <v>726</v>
      </c>
      <c r="F35" s="10">
        <v>198552</v>
      </c>
      <c r="G35" s="10">
        <v>3326.54</v>
      </c>
      <c r="H35" s="10">
        <v>2.08</v>
      </c>
    </row>
    <row r="36" spans="2:8">
      <c r="B36" s="2" t="s">
        <v>3268</v>
      </c>
      <c r="C36" s="7" t="s">
        <v>29</v>
      </c>
      <c r="D36" s="2" t="s">
        <v>1122</v>
      </c>
      <c r="E36" s="2" t="s">
        <v>1123</v>
      </c>
      <c r="F36" s="10">
        <v>9500</v>
      </c>
      <c r="G36" s="10">
        <v>3277.5</v>
      </c>
      <c r="H36" s="10">
        <v>2.0499999999999998</v>
      </c>
    </row>
    <row r="37" spans="2:8">
      <c r="B37" s="2" t="s">
        <v>3271</v>
      </c>
      <c r="C37" s="7" t="s">
        <v>29</v>
      </c>
      <c r="D37" s="2" t="s">
        <v>95</v>
      </c>
      <c r="E37" s="2" t="s">
        <v>1108</v>
      </c>
      <c r="F37" s="10">
        <v>43759</v>
      </c>
      <c r="G37" s="10">
        <v>2566.4699999999998</v>
      </c>
      <c r="H37" s="10">
        <v>1.61</v>
      </c>
    </row>
    <row r="38" spans="2:8">
      <c r="B38" s="2" t="s">
        <v>3501</v>
      </c>
      <c r="C38" s="7" t="s">
        <v>29</v>
      </c>
      <c r="D38" s="2" t="s">
        <v>717</v>
      </c>
      <c r="E38" s="2" t="s">
        <v>745</v>
      </c>
      <c r="F38" s="10">
        <v>1891003</v>
      </c>
      <c r="G38" s="10">
        <v>2343.52</v>
      </c>
      <c r="H38" s="10">
        <v>1.47</v>
      </c>
    </row>
    <row r="39" spans="2:8">
      <c r="B39" s="2" t="s">
        <v>3307</v>
      </c>
      <c r="C39" s="7" t="s">
        <v>29</v>
      </c>
      <c r="D39" s="2" t="s">
        <v>84</v>
      </c>
      <c r="E39" s="2" t="s">
        <v>909</v>
      </c>
      <c r="F39" s="10">
        <v>150000</v>
      </c>
      <c r="G39" s="10">
        <v>2192.4</v>
      </c>
      <c r="H39" s="10">
        <v>1.37</v>
      </c>
    </row>
    <row r="40" spans="2:8">
      <c r="B40" s="2" t="s">
        <v>3502</v>
      </c>
      <c r="C40" s="7" t="s">
        <v>29</v>
      </c>
      <c r="D40" s="2" t="s">
        <v>98</v>
      </c>
      <c r="E40" s="2" t="s">
        <v>1020</v>
      </c>
      <c r="F40" s="10">
        <v>478573</v>
      </c>
      <c r="G40" s="10">
        <v>2066</v>
      </c>
      <c r="H40" s="10">
        <v>1.29</v>
      </c>
    </row>
    <row r="41" spans="2:8">
      <c r="B41" s="2" t="s">
        <v>3351</v>
      </c>
      <c r="C41" s="7" t="s">
        <v>29</v>
      </c>
      <c r="D41" s="2" t="s">
        <v>90</v>
      </c>
      <c r="E41" s="2" t="s">
        <v>1110</v>
      </c>
      <c r="F41" s="10">
        <v>1070000</v>
      </c>
      <c r="G41" s="10">
        <v>1889.62</v>
      </c>
      <c r="H41" s="10">
        <v>1.18</v>
      </c>
    </row>
    <row r="42" spans="2:8">
      <c r="B42" s="2" t="s">
        <v>3356</v>
      </c>
      <c r="C42" s="7" t="s">
        <v>29</v>
      </c>
      <c r="D42" s="2" t="s">
        <v>95</v>
      </c>
      <c r="E42" s="2" t="s">
        <v>1132</v>
      </c>
      <c r="F42" s="10">
        <v>65000</v>
      </c>
      <c r="G42" s="10">
        <v>1058.1400000000001</v>
      </c>
      <c r="H42" s="10">
        <v>0.66</v>
      </c>
    </row>
    <row r="43" spans="2:8" ht="13">
      <c r="B43" s="4" t="s">
        <v>2700</v>
      </c>
    </row>
    <row r="44" spans="2:8">
      <c r="B44" s="2" t="s">
        <v>11</v>
      </c>
      <c r="C44" s="7" t="s">
        <v>11</v>
      </c>
      <c r="D44" s="2" t="s">
        <v>11</v>
      </c>
      <c r="E44" s="2" t="s">
        <v>11</v>
      </c>
      <c r="F44" s="10" t="s">
        <v>11</v>
      </c>
      <c r="G44" s="10" t="s">
        <v>11</v>
      </c>
      <c r="H44" s="10" t="s">
        <v>11</v>
      </c>
    </row>
    <row r="45" spans="2:8" ht="13">
      <c r="B45" s="4" t="s">
        <v>12</v>
      </c>
      <c r="C45" s="9"/>
      <c r="D45" s="4"/>
      <c r="E45" s="4"/>
      <c r="F45" s="12"/>
      <c r="G45" s="12">
        <f>SUM(G12:G44)</f>
        <v>144496.46</v>
      </c>
      <c r="H45" s="12">
        <f>SUM(H12:H44)</f>
        <v>90.470000000000013</v>
      </c>
    </row>
    <row r="46" spans="2:8" ht="13">
      <c r="B46" s="5" t="s">
        <v>1</v>
      </c>
      <c r="C46" s="8" t="s">
        <v>2</v>
      </c>
      <c r="D46" s="5" t="s">
        <v>14</v>
      </c>
      <c r="E46" s="5" t="s">
        <v>4</v>
      </c>
      <c r="F46" s="11" t="s">
        <v>5</v>
      </c>
      <c r="G46" s="11" t="s">
        <v>6</v>
      </c>
      <c r="H46" s="11" t="s">
        <v>7</v>
      </c>
    </row>
    <row r="47" spans="2:8" ht="13">
      <c r="B47" s="4" t="s">
        <v>15</v>
      </c>
    </row>
    <row r="48" spans="2:8" ht="13">
      <c r="B48" s="4" t="s">
        <v>10</v>
      </c>
    </row>
    <row r="49" spans="2:8" ht="13">
      <c r="B49" s="4" t="s">
        <v>16</v>
      </c>
    </row>
    <row r="50" spans="2:8">
      <c r="B50" s="2" t="s">
        <v>11</v>
      </c>
      <c r="C50" s="7" t="s">
        <v>11</v>
      </c>
      <c r="D50" s="2" t="s">
        <v>11</v>
      </c>
      <c r="E50" s="2" t="s">
        <v>11</v>
      </c>
      <c r="F50" s="10" t="s">
        <v>11</v>
      </c>
      <c r="G50" s="10" t="s">
        <v>11</v>
      </c>
      <c r="H50" s="10" t="s">
        <v>11</v>
      </c>
    </row>
    <row r="51" spans="2:8" ht="13">
      <c r="B51" s="4" t="s">
        <v>20</v>
      </c>
      <c r="C51" s="9"/>
      <c r="D51" s="4"/>
      <c r="E51" s="4"/>
      <c r="F51" s="12"/>
      <c r="G51" s="12">
        <f>SUM(G46:G50)</f>
        <v>0</v>
      </c>
      <c r="H51" s="12">
        <f>SUM(H46:H50)</f>
        <v>0</v>
      </c>
    </row>
    <row r="52" spans="2:8" ht="13">
      <c r="B52" s="4" t="s">
        <v>21</v>
      </c>
    </row>
    <row r="53" spans="2:8">
      <c r="B53" s="2" t="s">
        <v>11</v>
      </c>
      <c r="C53" s="7" t="s">
        <v>11</v>
      </c>
      <c r="D53" s="2" t="s">
        <v>11</v>
      </c>
      <c r="E53" s="2" t="s">
        <v>11</v>
      </c>
      <c r="F53" s="10" t="s">
        <v>11</v>
      </c>
      <c r="G53" s="10" t="s">
        <v>11</v>
      </c>
      <c r="H53" s="10" t="s">
        <v>11</v>
      </c>
    </row>
    <row r="54" spans="2:8" ht="13">
      <c r="B54" s="4" t="s">
        <v>23</v>
      </c>
      <c r="C54" s="9"/>
      <c r="D54" s="4"/>
      <c r="E54" s="4"/>
      <c r="F54" s="12"/>
      <c r="G54" s="12">
        <f>SUM(G52:G53)</f>
        <v>0</v>
      </c>
      <c r="H54" s="12">
        <f>SUM(H52:H53)</f>
        <v>0</v>
      </c>
    </row>
    <row r="55" spans="2:8" ht="13">
      <c r="B55" s="4" t="s">
        <v>24</v>
      </c>
    </row>
    <row r="56" spans="2:8">
      <c r="B56" s="2" t="s">
        <v>11</v>
      </c>
      <c r="C56" s="7" t="s">
        <v>11</v>
      </c>
      <c r="D56" s="2" t="s">
        <v>11</v>
      </c>
      <c r="E56" s="2" t="s">
        <v>11</v>
      </c>
      <c r="F56" s="10" t="s">
        <v>11</v>
      </c>
      <c r="G56" s="10" t="s">
        <v>11</v>
      </c>
      <c r="H56" s="10" t="s">
        <v>11</v>
      </c>
    </row>
    <row r="57" spans="2:8" ht="13">
      <c r="B57" s="4" t="s">
        <v>25</v>
      </c>
      <c r="C57" s="9"/>
      <c r="D57" s="4"/>
      <c r="E57" s="4"/>
      <c r="F57" s="12"/>
      <c r="G57" s="12">
        <f>SUM(G55:G56)</f>
        <v>0</v>
      </c>
      <c r="H57" s="12">
        <f>SUM(H55:H56)</f>
        <v>0</v>
      </c>
    </row>
    <row r="58" spans="2:8" ht="13">
      <c r="B58" s="4" t="s">
        <v>340</v>
      </c>
    </row>
    <row r="59" spans="2:8">
      <c r="B59" s="2" t="s">
        <v>11</v>
      </c>
      <c r="C59" s="7" t="s">
        <v>11</v>
      </c>
      <c r="D59" s="2" t="s">
        <v>11</v>
      </c>
      <c r="E59" s="2" t="s">
        <v>11</v>
      </c>
      <c r="F59" s="10" t="s">
        <v>11</v>
      </c>
      <c r="G59" s="10" t="s">
        <v>11</v>
      </c>
      <c r="H59" s="10" t="s">
        <v>11</v>
      </c>
    </row>
    <row r="60" spans="2:8" ht="13">
      <c r="B60" s="4" t="s">
        <v>126</v>
      </c>
      <c r="C60" s="9"/>
      <c r="D60" s="4"/>
      <c r="E60" s="4"/>
      <c r="F60" s="12"/>
      <c r="G60" s="12">
        <f>SUM(G58:G59)</f>
        <v>0</v>
      </c>
      <c r="H60" s="12">
        <f>SUM(H58:H59)</f>
        <v>0</v>
      </c>
    </row>
    <row r="61" spans="2:8" ht="13">
      <c r="B61" s="4" t="s">
        <v>26</v>
      </c>
    </row>
    <row r="62" spans="2:8">
      <c r="B62" s="2" t="s">
        <v>11</v>
      </c>
      <c r="C62" s="7" t="s">
        <v>11</v>
      </c>
      <c r="D62" s="2" t="s">
        <v>11</v>
      </c>
      <c r="E62" s="2" t="s">
        <v>11</v>
      </c>
      <c r="F62" s="10" t="s">
        <v>11</v>
      </c>
      <c r="G62" s="10" t="s">
        <v>11</v>
      </c>
      <c r="H62" s="10" t="s">
        <v>11</v>
      </c>
    </row>
    <row r="63" spans="2:8" ht="13">
      <c r="B63" s="4" t="s">
        <v>125</v>
      </c>
      <c r="C63" s="9"/>
      <c r="D63" s="4"/>
      <c r="E63" s="4"/>
      <c r="F63" s="12"/>
      <c r="G63" s="12">
        <f>SUM(G61:G62)</f>
        <v>0</v>
      </c>
      <c r="H63" s="12">
        <f>SUM(H61:H62)</f>
        <v>0</v>
      </c>
    </row>
    <row r="64" spans="2:8" ht="13">
      <c r="B64" s="4" t="s">
        <v>27</v>
      </c>
    </row>
    <row r="65" spans="2:8">
      <c r="B65" s="2" t="s">
        <v>11</v>
      </c>
      <c r="C65" s="7" t="s">
        <v>11</v>
      </c>
      <c r="D65" s="2" t="s">
        <v>11</v>
      </c>
      <c r="E65" s="2" t="s">
        <v>11</v>
      </c>
      <c r="F65" s="10" t="s">
        <v>11</v>
      </c>
      <c r="G65" s="10" t="s">
        <v>11</v>
      </c>
      <c r="H65" s="10" t="s">
        <v>11</v>
      </c>
    </row>
    <row r="66" spans="2:8" ht="13">
      <c r="B66" s="4" t="s">
        <v>28</v>
      </c>
      <c r="C66" s="9"/>
      <c r="D66" s="4"/>
      <c r="E66" s="4"/>
      <c r="F66" s="12"/>
      <c r="G66" s="12">
        <f>SUM(G64:G65)</f>
        <v>0</v>
      </c>
      <c r="H66" s="12">
        <f>SUM(H64:H65)</f>
        <v>0</v>
      </c>
    </row>
    <row r="67" spans="2:8" ht="13">
      <c r="B67" s="4" t="s">
        <v>128</v>
      </c>
    </row>
    <row r="68" spans="2:8">
      <c r="B68" s="2" t="s">
        <v>11</v>
      </c>
      <c r="C68" s="7" t="s">
        <v>11</v>
      </c>
      <c r="D68" s="2" t="s">
        <v>11</v>
      </c>
      <c r="E68" s="2" t="s">
        <v>11</v>
      </c>
      <c r="F68" s="10" t="s">
        <v>11</v>
      </c>
      <c r="G68" s="10" t="s">
        <v>11</v>
      </c>
      <c r="H68" s="10" t="s">
        <v>11</v>
      </c>
    </row>
    <row r="69" spans="2:8" ht="13">
      <c r="B69" s="4" t="s">
        <v>30</v>
      </c>
      <c r="C69" s="9"/>
      <c r="D69" s="4"/>
      <c r="E69" s="4"/>
      <c r="F69" s="12"/>
      <c r="G69" s="12">
        <f>SUM(G67:G68)</f>
        <v>0</v>
      </c>
      <c r="H69" s="12">
        <f>SUM(H67:H68)</f>
        <v>0</v>
      </c>
    </row>
    <row r="70" spans="2:8" ht="13">
      <c r="B70" s="4" t="s">
        <v>129</v>
      </c>
    </row>
    <row r="71" spans="2:8">
      <c r="B71" s="2" t="s">
        <v>11</v>
      </c>
      <c r="C71" s="7" t="s">
        <v>11</v>
      </c>
      <c r="D71" s="2" t="s">
        <v>11</v>
      </c>
      <c r="E71" s="2" t="s">
        <v>11</v>
      </c>
      <c r="F71" s="10" t="s">
        <v>11</v>
      </c>
      <c r="G71" s="10" t="s">
        <v>11</v>
      </c>
      <c r="H71" s="10" t="s">
        <v>11</v>
      </c>
    </row>
    <row r="72" spans="2:8" ht="13">
      <c r="B72" s="4" t="s">
        <v>31</v>
      </c>
      <c r="C72" s="9"/>
      <c r="D72" s="4"/>
      <c r="E72" s="4"/>
      <c r="F72" s="12"/>
      <c r="G72" s="12">
        <f>SUM(G70:G71)</f>
        <v>0</v>
      </c>
      <c r="H72" s="12">
        <f>SUM(H70:H71)</f>
        <v>0</v>
      </c>
    </row>
    <row r="73" spans="2:8" ht="13">
      <c r="B73" s="4" t="s">
        <v>130</v>
      </c>
    </row>
    <row r="74" spans="2:8">
      <c r="B74" s="2" t="s">
        <v>11</v>
      </c>
      <c r="C74" s="7" t="s">
        <v>11</v>
      </c>
      <c r="D74" s="2" t="s">
        <v>11</v>
      </c>
      <c r="E74" s="2" t="s">
        <v>11</v>
      </c>
      <c r="F74" s="10" t="s">
        <v>11</v>
      </c>
      <c r="G74" s="10" t="s">
        <v>11</v>
      </c>
      <c r="H74" s="10" t="s">
        <v>11</v>
      </c>
    </row>
    <row r="75" spans="2:8" ht="13">
      <c r="B75" s="4" t="s">
        <v>124</v>
      </c>
      <c r="C75" s="9"/>
      <c r="D75" s="4"/>
      <c r="E75" s="4"/>
      <c r="F75" s="12"/>
      <c r="G75" s="12">
        <f>SUM(G73:G74)</f>
        <v>0</v>
      </c>
      <c r="H75" s="12">
        <f>SUM(H73:H74)</f>
        <v>0</v>
      </c>
    </row>
    <row r="76" spans="2:8" ht="13">
      <c r="B76" s="4" t="s">
        <v>131</v>
      </c>
    </row>
    <row r="77" spans="2:8">
      <c r="B77" s="2" t="s">
        <v>11</v>
      </c>
      <c r="C77" s="7" t="s">
        <v>11</v>
      </c>
      <c r="D77" s="2" t="s">
        <v>11</v>
      </c>
      <c r="E77" s="2" t="s">
        <v>11</v>
      </c>
      <c r="F77" s="10" t="s">
        <v>11</v>
      </c>
      <c r="G77" s="10" t="s">
        <v>11</v>
      </c>
      <c r="H77" s="10" t="s">
        <v>11</v>
      </c>
    </row>
    <row r="78" spans="2:8" ht="13">
      <c r="B78" s="4" t="s">
        <v>13</v>
      </c>
      <c r="C78" s="9"/>
      <c r="D78" s="4"/>
      <c r="E78" s="4"/>
      <c r="F78" s="12"/>
      <c r="G78" s="12">
        <f>SUM(G76:G77)</f>
        <v>0</v>
      </c>
      <c r="H78" s="12">
        <f>SUM(H76:H77)</f>
        <v>0</v>
      </c>
    </row>
    <row r="79" spans="2:8" ht="13">
      <c r="B79" s="4" t="s">
        <v>458</v>
      </c>
      <c r="C79" s="9"/>
      <c r="D79" s="4"/>
      <c r="E79" s="4"/>
      <c r="F79" s="12"/>
      <c r="G79" s="12">
        <v>678.27</v>
      </c>
      <c r="H79" s="12">
        <v>0.42</v>
      </c>
    </row>
    <row r="80" spans="2:8" ht="13">
      <c r="B80" s="4" t="s">
        <v>459</v>
      </c>
      <c r="C80" s="9"/>
      <c r="D80" s="4"/>
      <c r="E80" s="4"/>
      <c r="F80" s="12"/>
      <c r="G80" s="12">
        <v>6429.73</v>
      </c>
      <c r="H80" s="12">
        <v>4.0199999999999996</v>
      </c>
    </row>
    <row r="81" spans="2:8" ht="13">
      <c r="B81" s="4" t="s">
        <v>32</v>
      </c>
      <c r="C81" s="9"/>
      <c r="D81" s="4"/>
      <c r="E81" s="4"/>
      <c r="F81" s="12"/>
      <c r="G81" s="12">
        <v>151604.46</v>
      </c>
      <c r="H81" s="12">
        <v>94.91</v>
      </c>
    </row>
    <row r="82" spans="2:8" ht="13">
      <c r="B82" s="4" t="s">
        <v>33</v>
      </c>
      <c r="C82" s="9"/>
      <c r="D82" s="4"/>
      <c r="E82" s="4"/>
      <c r="F82" s="12"/>
      <c r="G82" s="12">
        <v>8161.3143998000014</v>
      </c>
      <c r="H82" s="12">
        <v>5.0900000000000034</v>
      </c>
    </row>
    <row r="83" spans="2:8" ht="13">
      <c r="B83" s="4" t="s">
        <v>34</v>
      </c>
      <c r="C83" s="9"/>
      <c r="D83" s="4"/>
      <c r="E83" s="4"/>
      <c r="F83" s="12"/>
      <c r="G83" s="12">
        <v>159765.77439979999</v>
      </c>
      <c r="H83" s="12">
        <v>100</v>
      </c>
    </row>
    <row r="84" spans="2:8">
      <c r="B84" s="2" t="s">
        <v>35</v>
      </c>
    </row>
    <row r="85" spans="2:8" ht="13">
      <c r="B85" s="4" t="s">
        <v>36</v>
      </c>
    </row>
    <row r="86" spans="2:8" ht="13">
      <c r="B86" s="4" t="s">
        <v>37</v>
      </c>
      <c r="C86" s="7" t="s">
        <v>1793</v>
      </c>
    </row>
    <row r="87" spans="2:8" ht="13">
      <c r="B87" s="4" t="s">
        <v>40</v>
      </c>
      <c r="C87" s="7" t="s">
        <v>39</v>
      </c>
    </row>
    <row r="88" spans="2:8" ht="13">
      <c r="B88" s="4" t="s">
        <v>699</v>
      </c>
      <c r="C88" s="7" t="s">
        <v>39</v>
      </c>
    </row>
    <row r="89" spans="2:8" ht="13">
      <c r="B89" s="4" t="s">
        <v>41</v>
      </c>
      <c r="C89" s="7" t="s">
        <v>42</v>
      </c>
    </row>
    <row r="90" spans="2:8" ht="13">
      <c r="B90" s="4" t="s">
        <v>2227</v>
      </c>
      <c r="C90" s="9"/>
    </row>
    <row r="91" spans="2:8" ht="13">
      <c r="B91" s="4" t="s">
        <v>2228</v>
      </c>
      <c r="C91" s="9"/>
    </row>
    <row r="92" spans="2:8" ht="13">
      <c r="B92" s="4" t="s">
        <v>2229</v>
      </c>
      <c r="C92" s="9"/>
    </row>
    <row r="93" spans="2:8" ht="13">
      <c r="B93" s="4" t="s">
        <v>2230</v>
      </c>
      <c r="C93" s="9"/>
    </row>
    <row r="94" spans="2:8" ht="13">
      <c r="B94" s="4" t="s">
        <v>2231</v>
      </c>
      <c r="C94" s="9"/>
    </row>
    <row r="95" spans="2:8" ht="13">
      <c r="B95" s="4" t="s">
        <v>2232</v>
      </c>
      <c r="C95" s="9"/>
    </row>
    <row r="96" spans="2:8" ht="13">
      <c r="B96" s="4" t="s">
        <v>2233</v>
      </c>
      <c r="C96" s="9"/>
    </row>
    <row r="97" spans="2:3" ht="13">
      <c r="B97" s="4" t="s">
        <v>2234</v>
      </c>
      <c r="C97" s="9"/>
    </row>
    <row r="98" spans="2:3" ht="13">
      <c r="B98" s="4" t="s">
        <v>3042</v>
      </c>
      <c r="C98" s="9"/>
    </row>
    <row r="99" spans="2:3">
      <c r="B99" s="2" t="s">
        <v>43</v>
      </c>
    </row>
    <row r="100" spans="2:3">
      <c r="B100" s="2" t="s">
        <v>807</v>
      </c>
    </row>
    <row r="103" spans="2:3" ht="14.5">
      <c r="B103" s="71" t="s">
        <v>2074</v>
      </c>
      <c r="C103" s="72"/>
    </row>
    <row r="104" spans="2:3" ht="14.5">
      <c r="B104" s="71" t="s">
        <v>808</v>
      </c>
      <c r="C104" s="73" t="s">
        <v>809</v>
      </c>
    </row>
    <row r="105" spans="2:3" ht="14.5">
      <c r="B105" s="16" t="s">
        <v>810</v>
      </c>
      <c r="C105" s="17" t="s">
        <v>811</v>
      </c>
    </row>
    <row r="106" spans="2:3" ht="14.5">
      <c r="B106" s="16" t="s">
        <v>812</v>
      </c>
      <c r="C106" s="17" t="s">
        <v>811</v>
      </c>
    </row>
    <row r="107" spans="2:3" ht="14.5">
      <c r="B107" s="16" t="s">
        <v>813</v>
      </c>
      <c r="C107" s="17" t="s">
        <v>811</v>
      </c>
    </row>
    <row r="108" spans="2:3" ht="14.5">
      <c r="B108" s="16" t="s">
        <v>814</v>
      </c>
      <c r="C108" s="17" t="s">
        <v>811</v>
      </c>
    </row>
    <row r="109" spans="2:3" ht="14.5">
      <c r="B109" s="16" t="s">
        <v>815</v>
      </c>
      <c r="C109" s="17" t="s">
        <v>811</v>
      </c>
    </row>
    <row r="110" spans="2:3" ht="14.5">
      <c r="B110" s="16" t="s">
        <v>816</v>
      </c>
      <c r="C110" s="17" t="s">
        <v>811</v>
      </c>
    </row>
    <row r="111" spans="2:3" ht="14.5">
      <c r="B111" s="71" t="s">
        <v>817</v>
      </c>
      <c r="C111" s="72" t="s">
        <v>811</v>
      </c>
    </row>
    <row r="113" spans="2:7" ht="14.5">
      <c r="B113" s="16" t="s">
        <v>52</v>
      </c>
      <c r="C113" s="17"/>
      <c r="D113" s="16"/>
    </row>
    <row r="114" spans="2:7" ht="29">
      <c r="B114" s="20" t="s">
        <v>53</v>
      </c>
      <c r="C114" s="18" t="s">
        <v>54</v>
      </c>
      <c r="D114" s="20" t="s">
        <v>55</v>
      </c>
    </row>
    <row r="115" spans="2:7" ht="14.5">
      <c r="B115" s="16" t="s">
        <v>39</v>
      </c>
      <c r="C115" s="17" t="s">
        <v>39</v>
      </c>
      <c r="D115" s="16" t="s">
        <v>39</v>
      </c>
    </row>
    <row r="117" spans="2:7" ht="13">
      <c r="B117" s="24" t="s">
        <v>56</v>
      </c>
      <c r="C117" s="25">
        <v>46326</v>
      </c>
      <c r="D117" s="14"/>
      <c r="E117" s="13"/>
      <c r="F117" s="30"/>
    </row>
    <row r="118" spans="2:7" ht="13">
      <c r="B118" s="24" t="s">
        <v>57</v>
      </c>
      <c r="C118" s="26" t="s">
        <v>58</v>
      </c>
      <c r="D118" s="24" t="s">
        <v>59</v>
      </c>
      <c r="E118" s="27" t="s">
        <v>60</v>
      </c>
      <c r="F118" s="29" t="s">
        <v>61</v>
      </c>
      <c r="G118" s="12"/>
    </row>
    <row r="119" spans="2:7">
      <c r="B119" s="22" t="s">
        <v>39</v>
      </c>
      <c r="C119" s="23" t="s">
        <v>39</v>
      </c>
      <c r="D119" s="22" t="s">
        <v>39</v>
      </c>
      <c r="E119" s="19" t="s">
        <v>39</v>
      </c>
      <c r="F119" s="28" t="s">
        <v>39</v>
      </c>
    </row>
    <row r="122" spans="2:7" ht="13">
      <c r="B122" s="4" t="s">
        <v>62</v>
      </c>
    </row>
    <row r="123" spans="2:7" ht="13">
      <c r="B123" s="4"/>
    </row>
    <row r="124" spans="2:7" ht="13">
      <c r="B124" s="4" t="s">
        <v>1810</v>
      </c>
    </row>
    <row r="125" spans="2:7" ht="13">
      <c r="B125" s="24" t="s">
        <v>63</v>
      </c>
      <c r="C125" s="26" t="s">
        <v>64</v>
      </c>
      <c r="D125" s="4"/>
    </row>
    <row r="126" spans="2:7">
      <c r="B126" s="14" t="s">
        <v>39</v>
      </c>
      <c r="C126" s="15" t="s">
        <v>39</v>
      </c>
    </row>
    <row r="128" spans="2:7" ht="13">
      <c r="B128" s="24" t="s">
        <v>65</v>
      </c>
      <c r="C128" s="26" t="s">
        <v>64</v>
      </c>
    </row>
    <row r="129" spans="2:7">
      <c r="B129" s="14" t="s">
        <v>39</v>
      </c>
      <c r="C129" s="15" t="s">
        <v>39</v>
      </c>
    </row>
    <row r="131" spans="2:7" ht="13">
      <c r="B131" s="24" t="s">
        <v>66</v>
      </c>
      <c r="C131" s="26" t="s">
        <v>67</v>
      </c>
    </row>
    <row r="132" spans="2:7">
      <c r="B132" s="14" t="s">
        <v>39</v>
      </c>
      <c r="C132" s="15" t="s">
        <v>39</v>
      </c>
    </row>
    <row r="134" spans="2:7" ht="13">
      <c r="B134" s="27" t="s">
        <v>68</v>
      </c>
      <c r="C134" s="26" t="s">
        <v>67</v>
      </c>
    </row>
    <row r="135" spans="2:7">
      <c r="B135" s="13" t="s">
        <v>39</v>
      </c>
      <c r="C135" s="15" t="s">
        <v>39</v>
      </c>
    </row>
    <row r="137" spans="2:7" ht="13">
      <c r="B137" s="24" t="s">
        <v>69</v>
      </c>
      <c r="C137" s="26" t="s">
        <v>39</v>
      </c>
    </row>
    <row r="139" spans="2:7" ht="13">
      <c r="B139" s="24" t="s">
        <v>70</v>
      </c>
      <c r="C139" s="25">
        <v>46326</v>
      </c>
      <c r="D139" s="14"/>
      <c r="E139" s="13"/>
      <c r="F139" s="30"/>
    </row>
    <row r="140" spans="2:7" ht="13">
      <c r="B140" s="24" t="s">
        <v>57</v>
      </c>
      <c r="C140" s="26" t="s">
        <v>58</v>
      </c>
      <c r="D140" s="24" t="s">
        <v>59</v>
      </c>
      <c r="E140" s="27" t="s">
        <v>60</v>
      </c>
      <c r="F140" s="29" t="s">
        <v>61</v>
      </c>
      <c r="G140" s="12"/>
    </row>
    <row r="141" spans="2:7">
      <c r="B141" s="22" t="s">
        <v>39</v>
      </c>
      <c r="C141" s="23" t="s">
        <v>39</v>
      </c>
      <c r="D141" s="22" t="s">
        <v>39</v>
      </c>
      <c r="E141" s="19" t="s">
        <v>39</v>
      </c>
      <c r="F141" s="28" t="s">
        <v>39</v>
      </c>
    </row>
    <row r="142" spans="2:7" ht="13">
      <c r="B142" s="4" t="s">
        <v>62</v>
      </c>
    </row>
    <row r="143" spans="2:7" ht="13">
      <c r="B143" s="4"/>
    </row>
    <row r="144" spans="2:7" ht="13">
      <c r="B144" s="4" t="s">
        <v>1810</v>
      </c>
    </row>
    <row r="145" spans="2:4" ht="13">
      <c r="B145" s="24" t="s">
        <v>63</v>
      </c>
      <c r="C145" s="26" t="s">
        <v>64</v>
      </c>
      <c r="D145" s="4"/>
    </row>
    <row r="146" spans="2:4">
      <c r="B146" s="14" t="s">
        <v>39</v>
      </c>
      <c r="C146" s="15" t="s">
        <v>39</v>
      </c>
    </row>
    <row r="148" spans="2:4" ht="13">
      <c r="B148" s="24" t="s">
        <v>65</v>
      </c>
      <c r="C148" s="26" t="s">
        <v>64</v>
      </c>
    </row>
    <row r="149" spans="2:4">
      <c r="B149" s="14" t="s">
        <v>39</v>
      </c>
      <c r="C149" s="15" t="s">
        <v>39</v>
      </c>
    </row>
    <row r="151" spans="2:4" ht="13">
      <c r="B151" s="24" t="s">
        <v>66</v>
      </c>
      <c r="C151" s="26" t="s">
        <v>67</v>
      </c>
    </row>
    <row r="152" spans="2:4">
      <c r="B152" s="14" t="s">
        <v>39</v>
      </c>
      <c r="C152" s="15" t="s">
        <v>39</v>
      </c>
    </row>
    <row r="154" spans="2:4" ht="13">
      <c r="B154" s="27" t="s">
        <v>68</v>
      </c>
      <c r="C154" s="26" t="s">
        <v>67</v>
      </c>
    </row>
    <row r="155" spans="2:4">
      <c r="B155" s="13" t="s">
        <v>39</v>
      </c>
      <c r="C155" s="15" t="s">
        <v>39</v>
      </c>
    </row>
    <row r="157" spans="2:4" ht="13">
      <c r="B157" s="24" t="s">
        <v>69</v>
      </c>
      <c r="C157" s="26" t="s">
        <v>39</v>
      </c>
    </row>
    <row r="160" spans="2:4" ht="13">
      <c r="B160" s="4" t="s">
        <v>1811</v>
      </c>
    </row>
    <row r="162" spans="2:80" ht="13">
      <c r="B162" s="24" t="s">
        <v>57</v>
      </c>
      <c r="C162" s="26" t="s">
        <v>71</v>
      </c>
      <c r="D162" s="24" t="s">
        <v>72</v>
      </c>
      <c r="E162" s="24" t="s">
        <v>73</v>
      </c>
      <c r="F162" s="12"/>
    </row>
    <row r="163" spans="2:80">
      <c r="B163" s="14" t="s">
        <v>39</v>
      </c>
      <c r="C163" s="15" t="s">
        <v>39</v>
      </c>
      <c r="D163" s="14" t="s">
        <v>39</v>
      </c>
      <c r="E163" s="14" t="s">
        <v>39</v>
      </c>
    </row>
    <row r="166" spans="2:80" ht="13">
      <c r="B166" s="4" t="s">
        <v>74</v>
      </c>
      <c r="C166" s="9" t="s">
        <v>39</v>
      </c>
      <c r="D166" s="4"/>
      <c r="E166" s="4"/>
      <c r="F166" s="12"/>
      <c r="G166" s="12"/>
      <c r="H166" s="12"/>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row>
    <row r="168" spans="2:80" ht="13">
      <c r="B168" s="4" t="s">
        <v>1812</v>
      </c>
    </row>
    <row r="170" spans="2:80" ht="13">
      <c r="B170" s="24" t="s">
        <v>75</v>
      </c>
      <c r="C170" s="26" t="s">
        <v>64</v>
      </c>
      <c r="D170" s="4"/>
    </row>
    <row r="171" spans="2:80">
      <c r="B171" s="14" t="s">
        <v>39</v>
      </c>
      <c r="C171" s="15" t="s">
        <v>39</v>
      </c>
    </row>
    <row r="174" spans="2:80" ht="13">
      <c r="B174" s="24" t="s">
        <v>76</v>
      </c>
      <c r="C174" s="26" t="s">
        <v>77</v>
      </c>
      <c r="D174" s="4"/>
    </row>
    <row r="175" spans="2:80">
      <c r="B175" s="14" t="s">
        <v>39</v>
      </c>
      <c r="C175" s="15" t="s">
        <v>39</v>
      </c>
    </row>
    <row r="178" spans="2:80" ht="13">
      <c r="B178" s="4" t="s">
        <v>78</v>
      </c>
    </row>
    <row r="181" spans="2:80" ht="13">
      <c r="B181" s="4" t="s">
        <v>1813</v>
      </c>
    </row>
    <row r="183" spans="2:80" ht="13">
      <c r="B183" s="24" t="s">
        <v>57</v>
      </c>
      <c r="C183" s="26" t="s">
        <v>79</v>
      </c>
      <c r="D183" s="24" t="s">
        <v>71</v>
      </c>
      <c r="E183" s="24" t="s">
        <v>72</v>
      </c>
      <c r="F183" s="29" t="s">
        <v>73</v>
      </c>
      <c r="G183" s="12"/>
    </row>
    <row r="184" spans="2:80">
      <c r="B184" s="14" t="s">
        <v>39</v>
      </c>
      <c r="C184" s="15" t="s">
        <v>39</v>
      </c>
      <c r="D184" s="14" t="s">
        <v>39</v>
      </c>
      <c r="E184" s="14" t="s">
        <v>39</v>
      </c>
      <c r="F184" s="21" t="s">
        <v>39</v>
      </c>
    </row>
    <row r="187" spans="2:80" ht="13">
      <c r="B187" s="4" t="s">
        <v>74</v>
      </c>
      <c r="C187" s="9" t="s">
        <v>39</v>
      </c>
      <c r="D187" s="4"/>
      <c r="E187" s="4"/>
      <c r="F187" s="12"/>
      <c r="G187" s="12"/>
      <c r="H187" s="12"/>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row>
    <row r="189" spans="2:80" ht="13">
      <c r="B189" s="4" t="s">
        <v>1812</v>
      </c>
    </row>
    <row r="191" spans="2:80" ht="13">
      <c r="B191" s="24" t="s">
        <v>75</v>
      </c>
      <c r="C191" s="26" t="s">
        <v>64</v>
      </c>
      <c r="D191" s="4"/>
    </row>
    <row r="192" spans="2:80">
      <c r="B192" s="14" t="s">
        <v>39</v>
      </c>
      <c r="C192" s="15" t="s">
        <v>39</v>
      </c>
    </row>
    <row r="195" spans="2:7" ht="13">
      <c r="B195" s="24" t="s">
        <v>76</v>
      </c>
      <c r="C195" s="26" t="s">
        <v>77</v>
      </c>
      <c r="D195" s="4"/>
    </row>
    <row r="196" spans="2:7">
      <c r="B196" s="14" t="s">
        <v>39</v>
      </c>
      <c r="C196" s="15" t="s">
        <v>39</v>
      </c>
    </row>
    <row r="199" spans="2:7" ht="13">
      <c r="B199" s="4" t="s">
        <v>78</v>
      </c>
    </row>
    <row r="202" spans="2:7" ht="13">
      <c r="B202" s="4" t="s">
        <v>1814</v>
      </c>
    </row>
    <row r="203" spans="2:7" ht="13">
      <c r="B203" s="24" t="s">
        <v>57</v>
      </c>
      <c r="C203" s="26" t="s">
        <v>80</v>
      </c>
      <c r="D203" s="24" t="s">
        <v>81</v>
      </c>
      <c r="E203" s="24" t="s">
        <v>82</v>
      </c>
      <c r="F203" s="29" t="s">
        <v>83</v>
      </c>
      <c r="G203" s="12"/>
    </row>
    <row r="204" spans="2:7">
      <c r="B204" s="14" t="s">
        <v>39</v>
      </c>
      <c r="C204" s="15" t="s">
        <v>39</v>
      </c>
      <c r="D204" s="14" t="s">
        <v>39</v>
      </c>
      <c r="E204" s="14" t="s">
        <v>39</v>
      </c>
      <c r="F204" s="21" t="s">
        <v>39</v>
      </c>
    </row>
    <row r="205" spans="2:7">
      <c r="B205" s="2" t="s">
        <v>127</v>
      </c>
    </row>
  </sheetData>
  <mergeCells count="3">
    <mergeCell ref="B1:E1"/>
    <mergeCell ref="C3:C7"/>
    <mergeCell ref="D3:D7"/>
  </mergeCells>
  <hyperlinks>
    <hyperlink ref="A1" location="Index!A1" display="Index" xr:uid="{B8BA2B3C-B8A5-40FF-B5D7-BA01B6A9FA2B}"/>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EE768-EFCC-45E4-B3DB-131A4D0C0639}">
  <sheetPr codeName="Sheet30"/>
  <dimension ref="A1:CB243"/>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1301</v>
      </c>
      <c r="C1" s="255"/>
      <c r="D1" s="255"/>
      <c r="E1" s="255"/>
    </row>
    <row r="3" spans="1:9" ht="14.5">
      <c r="B3" s="68" t="s">
        <v>1302</v>
      </c>
      <c r="C3" s="256"/>
      <c r="D3" s="257"/>
      <c r="E3" s="1"/>
    </row>
    <row r="4" spans="1:9" ht="14.5">
      <c r="B4" s="74" t="s">
        <v>1303</v>
      </c>
      <c r="C4" s="256"/>
      <c r="D4" s="257"/>
      <c r="E4" s="1"/>
    </row>
    <row r="5" spans="1:9" ht="14.5">
      <c r="B5" s="74" t="s">
        <v>135</v>
      </c>
      <c r="C5" s="256"/>
      <c r="D5" s="257"/>
      <c r="E5" s="1"/>
    </row>
    <row r="6" spans="1:9" ht="14.5">
      <c r="B6" s="69" t="s">
        <v>1304</v>
      </c>
      <c r="C6" s="256"/>
      <c r="D6" s="257"/>
      <c r="E6" s="1"/>
    </row>
    <row r="7" spans="1:9" ht="29">
      <c r="B7" s="69" t="s">
        <v>1305</v>
      </c>
      <c r="C7" s="256"/>
      <c r="D7" s="257"/>
      <c r="E7" s="1"/>
    </row>
    <row r="8" spans="1:9" ht="43.5">
      <c r="B8" s="69" t="s">
        <v>1306</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2903</v>
      </c>
      <c r="C15" s="7" t="s">
        <v>29</v>
      </c>
      <c r="D15" s="2" t="s">
        <v>85</v>
      </c>
      <c r="E15" s="2" t="s">
        <v>86</v>
      </c>
      <c r="F15" s="10">
        <v>1601129</v>
      </c>
      <c r="G15" s="10">
        <v>22383.78</v>
      </c>
      <c r="H15" s="10">
        <v>6.57</v>
      </c>
    </row>
    <row r="16" spans="1:9">
      <c r="B16" s="2" t="s">
        <v>3098</v>
      </c>
      <c r="C16" s="7" t="s">
        <v>29</v>
      </c>
      <c r="D16" s="2" t="s">
        <v>85</v>
      </c>
      <c r="E16" s="2" t="s">
        <v>707</v>
      </c>
      <c r="F16" s="10">
        <v>3062000</v>
      </c>
      <c r="G16" s="10">
        <v>21213.54</v>
      </c>
      <c r="H16" s="10">
        <v>6.22</v>
      </c>
    </row>
    <row r="17" spans="2:8">
      <c r="B17" s="2" t="s">
        <v>3195</v>
      </c>
      <c r="C17" s="7" t="s">
        <v>29</v>
      </c>
      <c r="D17" s="2" t="s">
        <v>705</v>
      </c>
      <c r="E17" s="2" t="s">
        <v>706</v>
      </c>
      <c r="F17" s="10">
        <v>746000</v>
      </c>
      <c r="G17" s="10">
        <v>14723.8</v>
      </c>
      <c r="H17" s="10">
        <v>4.32</v>
      </c>
    </row>
    <row r="18" spans="2:8">
      <c r="B18" s="2" t="s">
        <v>2900</v>
      </c>
      <c r="C18" s="7" t="s">
        <v>29</v>
      </c>
      <c r="D18" s="2" t="s">
        <v>87</v>
      </c>
      <c r="E18" s="2" t="s">
        <v>88</v>
      </c>
      <c r="F18" s="10">
        <v>1230356</v>
      </c>
      <c r="G18" s="10">
        <v>14332.42</v>
      </c>
      <c r="H18" s="10">
        <v>4.2</v>
      </c>
    </row>
    <row r="19" spans="2:8">
      <c r="B19" s="2" t="s">
        <v>3294</v>
      </c>
      <c r="C19" s="7" t="s">
        <v>29</v>
      </c>
      <c r="D19" s="2" t="s">
        <v>85</v>
      </c>
      <c r="E19" s="2" t="s">
        <v>709</v>
      </c>
      <c r="F19" s="10">
        <v>965000</v>
      </c>
      <c r="G19" s="10">
        <v>11744.05</v>
      </c>
      <c r="H19" s="10">
        <v>3.45</v>
      </c>
    </row>
    <row r="20" spans="2:8">
      <c r="B20" s="2" t="s">
        <v>3099</v>
      </c>
      <c r="C20" s="7" t="s">
        <v>29</v>
      </c>
      <c r="D20" s="2" t="s">
        <v>112</v>
      </c>
      <c r="E20" s="2" t="s">
        <v>840</v>
      </c>
      <c r="F20" s="10">
        <v>2629695</v>
      </c>
      <c r="G20" s="10">
        <v>8316.41</v>
      </c>
      <c r="H20" s="10">
        <v>2.44</v>
      </c>
    </row>
    <row r="21" spans="2:8">
      <c r="B21" s="2" t="s">
        <v>3196</v>
      </c>
      <c r="C21" s="7" t="s">
        <v>29</v>
      </c>
      <c r="D21" s="2" t="s">
        <v>717</v>
      </c>
      <c r="E21" s="2" t="s">
        <v>718</v>
      </c>
      <c r="F21" s="10">
        <v>205000</v>
      </c>
      <c r="G21" s="10">
        <v>7936.99</v>
      </c>
      <c r="H21" s="10">
        <v>2.33</v>
      </c>
    </row>
    <row r="22" spans="2:8">
      <c r="B22" s="2" t="s">
        <v>2868</v>
      </c>
      <c r="C22" s="7" t="s">
        <v>29</v>
      </c>
      <c r="D22" s="2" t="s">
        <v>115</v>
      </c>
      <c r="E22" s="2" t="s">
        <v>176</v>
      </c>
      <c r="F22" s="10">
        <v>65800</v>
      </c>
      <c r="G22" s="10">
        <v>7499.23</v>
      </c>
      <c r="H22" s="10">
        <v>2.2000000000000002</v>
      </c>
    </row>
    <row r="23" spans="2:8">
      <c r="B23" s="2" t="s">
        <v>2896</v>
      </c>
      <c r="C23" s="7" t="s">
        <v>29</v>
      </c>
      <c r="D23" s="2" t="s">
        <v>85</v>
      </c>
      <c r="E23" s="2" t="s">
        <v>99</v>
      </c>
      <c r="F23" s="10">
        <v>1515310</v>
      </c>
      <c r="G23" s="10">
        <v>6994.67</v>
      </c>
      <c r="H23" s="10">
        <v>2.0499999999999998</v>
      </c>
    </row>
    <row r="24" spans="2:8">
      <c r="B24" s="2" t="s">
        <v>3413</v>
      </c>
      <c r="C24" s="7" t="s">
        <v>29</v>
      </c>
      <c r="D24" s="2" t="s">
        <v>834</v>
      </c>
      <c r="E24" s="2" t="s">
        <v>905</v>
      </c>
      <c r="F24" s="10">
        <v>415000</v>
      </c>
      <c r="G24" s="10">
        <v>6883.19</v>
      </c>
      <c r="H24" s="10">
        <v>2.02</v>
      </c>
    </row>
    <row r="25" spans="2:8">
      <c r="B25" s="2" t="s">
        <v>715</v>
      </c>
      <c r="C25" s="7" t="s">
        <v>29</v>
      </c>
      <c r="D25" s="2" t="s">
        <v>85</v>
      </c>
      <c r="E25" s="2" t="s">
        <v>716</v>
      </c>
      <c r="F25" s="10">
        <v>700000</v>
      </c>
      <c r="G25" s="10">
        <v>6732.95</v>
      </c>
      <c r="H25" s="10">
        <v>1.98</v>
      </c>
    </row>
    <row r="26" spans="2:8">
      <c r="B26" s="2" t="s">
        <v>3437</v>
      </c>
      <c r="C26" s="7" t="s">
        <v>29</v>
      </c>
      <c r="D26" s="2" t="s">
        <v>95</v>
      </c>
      <c r="E26" s="2" t="s">
        <v>1307</v>
      </c>
      <c r="F26" s="10">
        <v>3266804</v>
      </c>
      <c r="G26" s="10">
        <v>5900.83</v>
      </c>
      <c r="H26" s="10">
        <v>1.73</v>
      </c>
    </row>
    <row r="27" spans="2:8">
      <c r="B27" s="2" t="s">
        <v>3094</v>
      </c>
      <c r="C27" s="7" t="s">
        <v>29</v>
      </c>
      <c r="D27" s="2" t="s">
        <v>724</v>
      </c>
      <c r="E27" s="2" t="s">
        <v>849</v>
      </c>
      <c r="F27" s="10">
        <v>2200000</v>
      </c>
      <c r="G27" s="10">
        <v>5843.2</v>
      </c>
      <c r="H27" s="10">
        <v>1.71</v>
      </c>
    </row>
    <row r="28" spans="2:8">
      <c r="B28" s="2" t="s">
        <v>3307</v>
      </c>
      <c r="C28" s="7" t="s">
        <v>29</v>
      </c>
      <c r="D28" s="2" t="s">
        <v>84</v>
      </c>
      <c r="E28" s="2" t="s">
        <v>909</v>
      </c>
      <c r="F28" s="10">
        <v>391915</v>
      </c>
      <c r="G28" s="10">
        <v>5728.23</v>
      </c>
      <c r="H28" s="10">
        <v>1.68</v>
      </c>
    </row>
    <row r="29" spans="2:8">
      <c r="B29" s="2" t="s">
        <v>3414</v>
      </c>
      <c r="C29" s="7" t="s">
        <v>29</v>
      </c>
      <c r="D29" s="2" t="s">
        <v>834</v>
      </c>
      <c r="E29" s="2" t="s">
        <v>835</v>
      </c>
      <c r="F29" s="10">
        <v>1076250</v>
      </c>
      <c r="G29" s="10">
        <v>5649.24</v>
      </c>
      <c r="H29" s="10">
        <v>1.66</v>
      </c>
    </row>
    <row r="30" spans="2:8">
      <c r="B30" s="2" t="s">
        <v>3326</v>
      </c>
      <c r="C30" s="7" t="s">
        <v>29</v>
      </c>
      <c r="D30" s="2" t="s">
        <v>105</v>
      </c>
      <c r="E30" s="2" t="s">
        <v>1291</v>
      </c>
      <c r="F30" s="10">
        <v>1351589</v>
      </c>
      <c r="G30" s="10">
        <v>5442.85</v>
      </c>
      <c r="H30" s="10">
        <v>1.6</v>
      </c>
    </row>
    <row r="31" spans="2:8">
      <c r="B31" s="2" t="s">
        <v>3295</v>
      </c>
      <c r="C31" s="7" t="s">
        <v>29</v>
      </c>
      <c r="D31" s="2" t="s">
        <v>85</v>
      </c>
      <c r="E31" s="2" t="s">
        <v>863</v>
      </c>
      <c r="F31" s="10">
        <v>635000</v>
      </c>
      <c r="G31" s="10">
        <v>5321.3</v>
      </c>
      <c r="H31" s="10">
        <v>1.56</v>
      </c>
    </row>
    <row r="32" spans="2:8">
      <c r="B32" s="2" t="s">
        <v>3164</v>
      </c>
      <c r="C32" s="7" t="s">
        <v>29</v>
      </c>
      <c r="D32" s="2" t="s">
        <v>109</v>
      </c>
      <c r="E32" s="2" t="s">
        <v>1169</v>
      </c>
      <c r="F32" s="10">
        <v>20713</v>
      </c>
      <c r="G32" s="10">
        <v>5309.78</v>
      </c>
      <c r="H32" s="10">
        <v>1.56</v>
      </c>
    </row>
    <row r="33" spans="2:8">
      <c r="B33" s="2" t="s">
        <v>3349</v>
      </c>
      <c r="C33" s="7" t="s">
        <v>29</v>
      </c>
      <c r="D33" s="2" t="s">
        <v>108</v>
      </c>
      <c r="E33" s="2" t="s">
        <v>927</v>
      </c>
      <c r="F33" s="10">
        <v>205000</v>
      </c>
      <c r="G33" s="10">
        <v>5177.4799999999996</v>
      </c>
      <c r="H33" s="10">
        <v>1.52</v>
      </c>
    </row>
    <row r="34" spans="2:8">
      <c r="B34" s="2" t="s">
        <v>867</v>
      </c>
      <c r="C34" s="7" t="s">
        <v>29</v>
      </c>
      <c r="D34" s="2" t="s">
        <v>834</v>
      </c>
      <c r="E34" s="2" t="s">
        <v>868</v>
      </c>
      <c r="F34" s="10">
        <v>1322523</v>
      </c>
      <c r="G34" s="10">
        <v>5068.57</v>
      </c>
      <c r="H34" s="10">
        <v>1.49</v>
      </c>
    </row>
    <row r="35" spans="2:8">
      <c r="B35" s="2" t="s">
        <v>3129</v>
      </c>
      <c r="C35" s="7" t="s">
        <v>29</v>
      </c>
      <c r="D35" s="2" t="s">
        <v>92</v>
      </c>
      <c r="E35" s="2" t="s">
        <v>1192</v>
      </c>
      <c r="F35" s="10">
        <v>690894</v>
      </c>
      <c r="G35" s="10">
        <v>5014.8500000000004</v>
      </c>
      <c r="H35" s="10">
        <v>1.47</v>
      </c>
    </row>
    <row r="36" spans="2:8">
      <c r="B36" s="2" t="s">
        <v>3093</v>
      </c>
      <c r="C36" s="7" t="s">
        <v>29</v>
      </c>
      <c r="D36" s="2" t="s">
        <v>705</v>
      </c>
      <c r="E36" s="2" t="s">
        <v>828</v>
      </c>
      <c r="F36" s="10">
        <v>1306858</v>
      </c>
      <c r="G36" s="10">
        <v>4943.84</v>
      </c>
      <c r="H36" s="10">
        <v>1.45</v>
      </c>
    </row>
    <row r="37" spans="2:8">
      <c r="B37" s="2" t="s">
        <v>3313</v>
      </c>
      <c r="C37" s="7" t="s">
        <v>29</v>
      </c>
      <c r="D37" s="2" t="s">
        <v>860</v>
      </c>
      <c r="E37" s="2" t="s">
        <v>861</v>
      </c>
      <c r="F37" s="10">
        <v>591000</v>
      </c>
      <c r="G37" s="10">
        <v>4834.38</v>
      </c>
      <c r="H37" s="10">
        <v>1.42</v>
      </c>
    </row>
    <row r="38" spans="2:8">
      <c r="B38" s="2" t="s">
        <v>3170</v>
      </c>
      <c r="C38" s="7" t="s">
        <v>29</v>
      </c>
      <c r="D38" s="2" t="s">
        <v>123</v>
      </c>
      <c r="E38" s="2" t="s">
        <v>843</v>
      </c>
      <c r="F38" s="10">
        <v>1380000</v>
      </c>
      <c r="G38" s="10">
        <v>4803.09</v>
      </c>
      <c r="H38" s="10">
        <v>1.41</v>
      </c>
    </row>
    <row r="39" spans="2:8">
      <c r="B39" s="2" t="s">
        <v>3109</v>
      </c>
      <c r="C39" s="7" t="s">
        <v>29</v>
      </c>
      <c r="D39" s="2" t="s">
        <v>108</v>
      </c>
      <c r="E39" s="2" t="s">
        <v>712</v>
      </c>
      <c r="F39" s="10">
        <v>400000</v>
      </c>
      <c r="G39" s="10">
        <v>4740</v>
      </c>
      <c r="H39" s="10">
        <v>1.39</v>
      </c>
    </row>
    <row r="40" spans="2:8">
      <c r="B40" s="2" t="s">
        <v>2887</v>
      </c>
      <c r="C40" s="7" t="s">
        <v>29</v>
      </c>
      <c r="D40" s="2" t="s">
        <v>109</v>
      </c>
      <c r="E40" s="2" t="s">
        <v>110</v>
      </c>
      <c r="F40" s="10">
        <v>264000</v>
      </c>
      <c r="G40" s="10">
        <v>4693.13</v>
      </c>
      <c r="H40" s="10">
        <v>1.38</v>
      </c>
    </row>
    <row r="41" spans="2:8">
      <c r="B41" s="2" t="s">
        <v>3197</v>
      </c>
      <c r="C41" s="7" t="s">
        <v>29</v>
      </c>
      <c r="D41" s="2" t="s">
        <v>874</v>
      </c>
      <c r="E41" s="2" t="s">
        <v>875</v>
      </c>
      <c r="F41" s="10">
        <v>550000</v>
      </c>
      <c r="G41" s="10">
        <v>4464.08</v>
      </c>
      <c r="H41" s="10">
        <v>1.31</v>
      </c>
    </row>
    <row r="42" spans="2:8">
      <c r="B42" s="2" t="s">
        <v>3169</v>
      </c>
      <c r="C42" s="7" t="s">
        <v>29</v>
      </c>
      <c r="D42" s="2" t="s">
        <v>824</v>
      </c>
      <c r="E42" s="2" t="s">
        <v>851</v>
      </c>
      <c r="F42" s="10">
        <v>2600000</v>
      </c>
      <c r="G42" s="10">
        <v>4357.6000000000004</v>
      </c>
      <c r="H42" s="10">
        <v>1.28</v>
      </c>
    </row>
    <row r="43" spans="2:8">
      <c r="B43" s="2" t="s">
        <v>3433</v>
      </c>
      <c r="C43" s="7" t="s">
        <v>29</v>
      </c>
      <c r="D43" s="2" t="s">
        <v>101</v>
      </c>
      <c r="E43" s="2" t="s">
        <v>934</v>
      </c>
      <c r="F43" s="10">
        <v>401502</v>
      </c>
      <c r="G43" s="10">
        <v>4255.92</v>
      </c>
      <c r="H43" s="10">
        <v>1.25</v>
      </c>
    </row>
    <row r="44" spans="2:8">
      <c r="B44" s="2" t="s">
        <v>3293</v>
      </c>
      <c r="C44" s="7" t="s">
        <v>29</v>
      </c>
      <c r="D44" s="2" t="s">
        <v>106</v>
      </c>
      <c r="E44" s="2" t="s">
        <v>1309</v>
      </c>
      <c r="F44" s="10">
        <v>367665</v>
      </c>
      <c r="G44" s="10">
        <v>4136.6000000000004</v>
      </c>
      <c r="H44" s="10">
        <v>1.21</v>
      </c>
    </row>
    <row r="45" spans="2:8">
      <c r="B45" s="2" t="s">
        <v>2863</v>
      </c>
      <c r="C45" s="7" t="s">
        <v>29</v>
      </c>
      <c r="D45" s="2" t="s">
        <v>123</v>
      </c>
      <c r="E45" s="2" t="s">
        <v>177</v>
      </c>
      <c r="F45" s="10">
        <v>572348</v>
      </c>
      <c r="G45" s="10">
        <v>4118.8999999999996</v>
      </c>
      <c r="H45" s="10">
        <v>1.21</v>
      </c>
    </row>
    <row r="46" spans="2:8">
      <c r="B46" s="2" t="s">
        <v>3305</v>
      </c>
      <c r="C46" s="7" t="s">
        <v>29</v>
      </c>
      <c r="D46" s="2" t="s">
        <v>89</v>
      </c>
      <c r="E46" s="2" t="s">
        <v>842</v>
      </c>
      <c r="F46" s="10">
        <v>175385</v>
      </c>
      <c r="G46" s="10">
        <v>4050.52</v>
      </c>
      <c r="H46" s="10">
        <v>1.19</v>
      </c>
    </row>
    <row r="47" spans="2:8">
      <c r="B47" s="2" t="s">
        <v>3498</v>
      </c>
      <c r="C47" s="7" t="s">
        <v>29</v>
      </c>
      <c r="D47" s="2" t="s">
        <v>95</v>
      </c>
      <c r="E47" s="2" t="s">
        <v>1308</v>
      </c>
      <c r="F47" s="10">
        <v>1446431</v>
      </c>
      <c r="G47" s="10">
        <v>3866.31</v>
      </c>
      <c r="H47" s="10">
        <v>1.1299999999999999</v>
      </c>
    </row>
    <row r="48" spans="2:8">
      <c r="B48" s="2" t="s">
        <v>3206</v>
      </c>
      <c r="C48" s="7" t="s">
        <v>29</v>
      </c>
      <c r="D48" s="2" t="s">
        <v>106</v>
      </c>
      <c r="E48" s="2" t="s">
        <v>914</v>
      </c>
      <c r="F48" s="10">
        <v>190000</v>
      </c>
      <c r="G48" s="10">
        <v>3718.68</v>
      </c>
      <c r="H48" s="10">
        <v>1.0900000000000001</v>
      </c>
    </row>
    <row r="49" spans="2:8">
      <c r="B49" s="2" t="s">
        <v>3271</v>
      </c>
      <c r="C49" s="7" t="s">
        <v>29</v>
      </c>
      <c r="D49" s="2" t="s">
        <v>95</v>
      </c>
      <c r="E49" s="2" t="s">
        <v>1108</v>
      </c>
      <c r="F49" s="10">
        <v>63000</v>
      </c>
      <c r="G49" s="10">
        <v>3694.95</v>
      </c>
      <c r="H49" s="10">
        <v>1.08</v>
      </c>
    </row>
    <row r="50" spans="2:8">
      <c r="B50" s="2" t="s">
        <v>3500</v>
      </c>
      <c r="C50" s="7" t="s">
        <v>29</v>
      </c>
      <c r="D50" s="2" t="s">
        <v>89</v>
      </c>
      <c r="E50" s="2" t="s">
        <v>1099</v>
      </c>
      <c r="F50" s="10">
        <v>735287</v>
      </c>
      <c r="G50" s="10">
        <v>3442.61</v>
      </c>
      <c r="H50" s="10">
        <v>1.01</v>
      </c>
    </row>
    <row r="51" spans="2:8">
      <c r="B51" s="2" t="s">
        <v>3502</v>
      </c>
      <c r="C51" s="7" t="s">
        <v>29</v>
      </c>
      <c r="D51" s="2" t="s">
        <v>98</v>
      </c>
      <c r="E51" s="2" t="s">
        <v>1020</v>
      </c>
      <c r="F51" s="10">
        <v>777000</v>
      </c>
      <c r="G51" s="10">
        <v>3354.31</v>
      </c>
      <c r="H51" s="10">
        <v>0.98</v>
      </c>
    </row>
    <row r="52" spans="2:8">
      <c r="B52" s="2" t="s">
        <v>2895</v>
      </c>
      <c r="C52" s="7" t="s">
        <v>29</v>
      </c>
      <c r="D52" s="2" t="s">
        <v>93</v>
      </c>
      <c r="E52" s="2" t="s">
        <v>94</v>
      </c>
      <c r="F52" s="10">
        <v>180000</v>
      </c>
      <c r="G52" s="10">
        <v>3330</v>
      </c>
      <c r="H52" s="10">
        <v>0.98</v>
      </c>
    </row>
    <row r="53" spans="2:8">
      <c r="B53" s="2" t="s">
        <v>3355</v>
      </c>
      <c r="C53" s="7" t="s">
        <v>29</v>
      </c>
      <c r="D53" s="2" t="s">
        <v>860</v>
      </c>
      <c r="E53" s="2" t="s">
        <v>891</v>
      </c>
      <c r="F53" s="10">
        <v>900000</v>
      </c>
      <c r="G53" s="10">
        <v>3290.4</v>
      </c>
      <c r="H53" s="10">
        <v>0.97</v>
      </c>
    </row>
    <row r="54" spans="2:8">
      <c r="B54" s="2" t="s">
        <v>3270</v>
      </c>
      <c r="C54" s="7" t="s">
        <v>29</v>
      </c>
      <c r="D54" s="2" t="s">
        <v>918</v>
      </c>
      <c r="E54" s="2" t="s">
        <v>1310</v>
      </c>
      <c r="F54" s="10">
        <v>156353</v>
      </c>
      <c r="G54" s="10">
        <v>3283.41</v>
      </c>
      <c r="H54" s="10">
        <v>0.96</v>
      </c>
    </row>
    <row r="55" spans="2:8">
      <c r="B55" s="2" t="s">
        <v>3187</v>
      </c>
      <c r="C55" s="7" t="s">
        <v>29</v>
      </c>
      <c r="D55" s="2" t="s">
        <v>838</v>
      </c>
      <c r="E55" s="2" t="s">
        <v>839</v>
      </c>
      <c r="F55" s="10">
        <v>4750000</v>
      </c>
      <c r="G55" s="10">
        <v>3198.65</v>
      </c>
      <c r="H55" s="10">
        <v>0.94</v>
      </c>
    </row>
    <row r="56" spans="2:8">
      <c r="B56" s="2" t="s">
        <v>3319</v>
      </c>
      <c r="C56" s="7" t="s">
        <v>29</v>
      </c>
      <c r="D56" s="2" t="s">
        <v>109</v>
      </c>
      <c r="E56" s="2" t="s">
        <v>850</v>
      </c>
      <c r="F56" s="10">
        <v>864951</v>
      </c>
      <c r="G56" s="10">
        <v>3042.9</v>
      </c>
      <c r="H56" s="10">
        <v>0.89</v>
      </c>
    </row>
    <row r="57" spans="2:8">
      <c r="B57" s="2" t="s">
        <v>3171</v>
      </c>
      <c r="C57" s="7" t="s">
        <v>29</v>
      </c>
      <c r="D57" s="2" t="s">
        <v>824</v>
      </c>
      <c r="E57" s="2" t="s">
        <v>882</v>
      </c>
      <c r="F57" s="10">
        <v>275000</v>
      </c>
      <c r="G57" s="10">
        <v>2918.3</v>
      </c>
      <c r="H57" s="10">
        <v>0.86</v>
      </c>
    </row>
    <row r="58" spans="2:8">
      <c r="B58" s="2" t="s">
        <v>1312</v>
      </c>
      <c r="C58" s="7" t="s">
        <v>29</v>
      </c>
      <c r="D58" s="2" t="s">
        <v>834</v>
      </c>
      <c r="E58" s="2" t="s">
        <v>1313</v>
      </c>
      <c r="F58" s="10">
        <v>1091774</v>
      </c>
      <c r="G58" s="10">
        <v>2845.16</v>
      </c>
      <c r="H58" s="10">
        <v>0.83</v>
      </c>
    </row>
    <row r="59" spans="2:8">
      <c r="B59" s="2" t="s">
        <v>3352</v>
      </c>
      <c r="C59" s="7" t="s">
        <v>29</v>
      </c>
      <c r="D59" s="2" t="s">
        <v>101</v>
      </c>
      <c r="E59" s="2" t="s">
        <v>1088</v>
      </c>
      <c r="F59" s="10">
        <v>156000</v>
      </c>
      <c r="G59" s="10">
        <v>2834.52</v>
      </c>
      <c r="H59" s="10">
        <v>0.83</v>
      </c>
    </row>
    <row r="60" spans="2:8">
      <c r="B60" s="2" t="s">
        <v>3428</v>
      </c>
      <c r="C60" s="7" t="s">
        <v>29</v>
      </c>
      <c r="D60" s="2" t="s">
        <v>105</v>
      </c>
      <c r="E60" s="2" t="s">
        <v>713</v>
      </c>
      <c r="F60" s="10">
        <v>475288</v>
      </c>
      <c r="G60" s="10">
        <v>2783.05</v>
      </c>
      <c r="H60" s="10">
        <v>0.82</v>
      </c>
    </row>
    <row r="61" spans="2:8">
      <c r="B61" s="2" t="s">
        <v>3185</v>
      </c>
      <c r="C61" s="7" t="s">
        <v>29</v>
      </c>
      <c r="D61" s="2" t="s">
        <v>123</v>
      </c>
      <c r="E61" s="2" t="s">
        <v>1190</v>
      </c>
      <c r="F61" s="10">
        <v>820076</v>
      </c>
      <c r="G61" s="10">
        <v>2627.52</v>
      </c>
      <c r="H61" s="10">
        <v>0.77</v>
      </c>
    </row>
    <row r="62" spans="2:8">
      <c r="B62" s="2" t="s">
        <v>3111</v>
      </c>
      <c r="C62" s="7" t="s">
        <v>29</v>
      </c>
      <c r="D62" s="2" t="s">
        <v>109</v>
      </c>
      <c r="E62" s="2" t="s">
        <v>1562</v>
      </c>
      <c r="F62" s="10">
        <v>333335</v>
      </c>
      <c r="G62" s="10">
        <v>2608.0100000000002</v>
      </c>
      <c r="H62" s="10">
        <v>0.77</v>
      </c>
    </row>
    <row r="63" spans="2:8">
      <c r="B63" s="2" t="s">
        <v>3097</v>
      </c>
      <c r="C63" s="7" t="s">
        <v>29</v>
      </c>
      <c r="D63" s="2" t="s">
        <v>115</v>
      </c>
      <c r="E63" s="2" t="s">
        <v>935</v>
      </c>
      <c r="F63" s="10">
        <v>50000</v>
      </c>
      <c r="G63" s="10">
        <v>2583.5</v>
      </c>
      <c r="H63" s="10">
        <v>0.76</v>
      </c>
    </row>
    <row r="64" spans="2:8">
      <c r="B64" s="2" t="s">
        <v>3424</v>
      </c>
      <c r="C64" s="7" t="s">
        <v>29</v>
      </c>
      <c r="D64" s="2" t="s">
        <v>742</v>
      </c>
      <c r="E64" s="2" t="s">
        <v>743</v>
      </c>
      <c r="F64" s="10">
        <v>100000</v>
      </c>
      <c r="G64" s="10">
        <v>2579.4</v>
      </c>
      <c r="H64" s="10">
        <v>0.76</v>
      </c>
    </row>
    <row r="65" spans="2:8">
      <c r="B65" s="2" t="s">
        <v>3291</v>
      </c>
      <c r="C65" s="7" t="s">
        <v>29</v>
      </c>
      <c r="D65" s="2" t="s">
        <v>92</v>
      </c>
      <c r="E65" s="2" t="s">
        <v>841</v>
      </c>
      <c r="F65" s="10">
        <v>55155</v>
      </c>
      <c r="G65" s="10">
        <v>2455.83</v>
      </c>
      <c r="H65" s="10">
        <v>0.72</v>
      </c>
    </row>
    <row r="66" spans="2:8">
      <c r="B66" s="2" t="s">
        <v>2872</v>
      </c>
      <c r="C66" s="7" t="s">
        <v>29</v>
      </c>
      <c r="D66" s="2" t="s">
        <v>705</v>
      </c>
      <c r="E66" s="2" t="s">
        <v>1965</v>
      </c>
      <c r="F66" s="10">
        <v>169788</v>
      </c>
      <c r="G66" s="10">
        <v>2430.1799999999998</v>
      </c>
      <c r="H66" s="10">
        <v>0.71</v>
      </c>
    </row>
    <row r="67" spans="2:8">
      <c r="B67" s="2" t="s">
        <v>3368</v>
      </c>
      <c r="C67" s="7" t="s">
        <v>29</v>
      </c>
      <c r="D67" s="2" t="s">
        <v>101</v>
      </c>
      <c r="E67" s="2" t="s">
        <v>933</v>
      </c>
      <c r="F67" s="10">
        <v>445238</v>
      </c>
      <c r="G67" s="10">
        <v>2337.5</v>
      </c>
      <c r="H67" s="10">
        <v>0.69</v>
      </c>
    </row>
    <row r="68" spans="2:8">
      <c r="B68" s="2" t="s">
        <v>3202</v>
      </c>
      <c r="C68" s="7" t="s">
        <v>29</v>
      </c>
      <c r="D68" s="2" t="s">
        <v>98</v>
      </c>
      <c r="E68" s="2" t="s">
        <v>940</v>
      </c>
      <c r="F68" s="10">
        <v>132276</v>
      </c>
      <c r="G68" s="10">
        <v>2275.15</v>
      </c>
      <c r="H68" s="10">
        <v>0.67</v>
      </c>
    </row>
    <row r="69" spans="2:8">
      <c r="B69" s="2" t="s">
        <v>3184</v>
      </c>
      <c r="C69" s="7" t="s">
        <v>29</v>
      </c>
      <c r="D69" s="2" t="s">
        <v>112</v>
      </c>
      <c r="E69" s="2" t="s">
        <v>1209</v>
      </c>
      <c r="F69" s="10">
        <v>1699327</v>
      </c>
      <c r="G69" s="10">
        <v>2117.87</v>
      </c>
      <c r="H69" s="10">
        <v>0.62</v>
      </c>
    </row>
    <row r="70" spans="2:8">
      <c r="B70" s="2" t="s">
        <v>3151</v>
      </c>
      <c r="C70" s="7" t="s">
        <v>29</v>
      </c>
      <c r="D70" s="2" t="s">
        <v>95</v>
      </c>
      <c r="E70" s="2" t="s">
        <v>2138</v>
      </c>
      <c r="F70" s="10">
        <v>795090</v>
      </c>
      <c r="G70" s="10">
        <v>2102.2199999999998</v>
      </c>
      <c r="H70" s="10">
        <v>0.62</v>
      </c>
    </row>
    <row r="71" spans="2:8">
      <c r="B71" s="2" t="s">
        <v>3351</v>
      </c>
      <c r="C71" s="7" t="s">
        <v>29</v>
      </c>
      <c r="D71" s="2" t="s">
        <v>90</v>
      </c>
      <c r="E71" s="2" t="s">
        <v>1110</v>
      </c>
      <c r="F71" s="10">
        <v>1075000</v>
      </c>
      <c r="G71" s="10">
        <v>1898.45</v>
      </c>
      <c r="H71" s="10">
        <v>0.56000000000000005</v>
      </c>
    </row>
    <row r="72" spans="2:8">
      <c r="B72" s="2" t="s">
        <v>3466</v>
      </c>
      <c r="C72" s="7" t="s">
        <v>29</v>
      </c>
      <c r="D72" s="2" t="s">
        <v>717</v>
      </c>
      <c r="E72" s="2" t="s">
        <v>1314</v>
      </c>
      <c r="F72" s="10">
        <v>247322</v>
      </c>
      <c r="G72" s="10">
        <v>1866.91</v>
      </c>
      <c r="H72" s="10">
        <v>0.55000000000000004</v>
      </c>
    </row>
    <row r="73" spans="2:8">
      <c r="B73" s="2" t="s">
        <v>3147</v>
      </c>
      <c r="C73" s="7" t="s">
        <v>29</v>
      </c>
      <c r="D73" s="2" t="s">
        <v>1122</v>
      </c>
      <c r="E73" s="2" t="s">
        <v>1276</v>
      </c>
      <c r="F73" s="10">
        <v>280000</v>
      </c>
      <c r="G73" s="10">
        <v>1762.04</v>
      </c>
      <c r="H73" s="10">
        <v>0.52</v>
      </c>
    </row>
    <row r="74" spans="2:8">
      <c r="B74" s="2" t="s">
        <v>3342</v>
      </c>
      <c r="C74" s="7" t="s">
        <v>29</v>
      </c>
      <c r="D74" s="2" t="s">
        <v>108</v>
      </c>
      <c r="E74" s="2" t="s">
        <v>1231</v>
      </c>
      <c r="F74" s="10">
        <v>28829</v>
      </c>
      <c r="G74" s="10">
        <v>1743.58</v>
      </c>
      <c r="H74" s="10">
        <v>0.51</v>
      </c>
    </row>
    <row r="75" spans="2:8">
      <c r="B75" s="2" t="s">
        <v>3268</v>
      </c>
      <c r="C75" s="7" t="s">
        <v>29</v>
      </c>
      <c r="D75" s="2" t="s">
        <v>1122</v>
      </c>
      <c r="E75" s="2" t="s">
        <v>1123</v>
      </c>
      <c r="F75" s="10">
        <v>5000</v>
      </c>
      <c r="G75" s="10">
        <v>1725</v>
      </c>
      <c r="H75" s="10">
        <v>0.51</v>
      </c>
    </row>
    <row r="76" spans="2:8">
      <c r="B76" s="2" t="s">
        <v>3503</v>
      </c>
      <c r="C76" s="7" t="s">
        <v>29</v>
      </c>
      <c r="D76" s="2" t="s">
        <v>95</v>
      </c>
      <c r="E76" s="2" t="s">
        <v>1315</v>
      </c>
      <c r="F76" s="10">
        <v>1291836</v>
      </c>
      <c r="G76" s="10">
        <v>1709.1</v>
      </c>
      <c r="H76" s="10">
        <v>0.5</v>
      </c>
    </row>
    <row r="77" spans="2:8">
      <c r="B77" s="2" t="s">
        <v>3089</v>
      </c>
      <c r="C77" s="7" t="s">
        <v>29</v>
      </c>
      <c r="D77" s="2" t="s">
        <v>105</v>
      </c>
      <c r="E77" s="2" t="s">
        <v>1311</v>
      </c>
      <c r="F77" s="10">
        <v>188238</v>
      </c>
      <c r="G77" s="10">
        <v>1259.5899999999999</v>
      </c>
      <c r="H77" s="10">
        <v>0.37</v>
      </c>
    </row>
    <row r="78" spans="2:8">
      <c r="B78" s="2" t="s">
        <v>3181</v>
      </c>
      <c r="C78" s="7" t="s">
        <v>29</v>
      </c>
      <c r="D78" s="2" t="s">
        <v>918</v>
      </c>
      <c r="E78" s="2" t="s">
        <v>1196</v>
      </c>
      <c r="F78" s="10">
        <v>38612</v>
      </c>
      <c r="G78" s="10">
        <v>1257.48</v>
      </c>
      <c r="H78" s="10">
        <v>0.37</v>
      </c>
    </row>
    <row r="79" spans="2:8">
      <c r="B79" s="2" t="s">
        <v>3489</v>
      </c>
      <c r="C79" s="7" t="s">
        <v>29</v>
      </c>
      <c r="D79" s="2" t="s">
        <v>109</v>
      </c>
      <c r="E79" s="2" t="s">
        <v>1278</v>
      </c>
      <c r="F79" s="10">
        <v>75915</v>
      </c>
      <c r="G79" s="10">
        <v>946.13</v>
      </c>
      <c r="H79" s="10">
        <v>0.28000000000000003</v>
      </c>
    </row>
    <row r="80" spans="2:8">
      <c r="B80" s="2" t="s">
        <v>3504</v>
      </c>
      <c r="C80" s="7" t="s">
        <v>29</v>
      </c>
      <c r="D80" s="2" t="s">
        <v>98</v>
      </c>
      <c r="E80" s="2" t="s">
        <v>1275</v>
      </c>
      <c r="F80" s="10">
        <v>48344</v>
      </c>
      <c r="G80" s="10">
        <v>747.11</v>
      </c>
      <c r="H80" s="10">
        <v>0.22</v>
      </c>
    </row>
    <row r="81" spans="2:8" ht="13">
      <c r="B81" s="4" t="s">
        <v>2700</v>
      </c>
    </row>
    <row r="82" spans="2:8">
      <c r="B82" s="2" t="s">
        <v>11</v>
      </c>
      <c r="C82" s="7" t="s">
        <v>11</v>
      </c>
      <c r="D82" s="2" t="s">
        <v>11</v>
      </c>
      <c r="E82" s="2" t="s">
        <v>11</v>
      </c>
      <c r="F82" s="10" t="s">
        <v>11</v>
      </c>
      <c r="G82" s="10" t="s">
        <v>11</v>
      </c>
      <c r="H82" s="10" t="s">
        <v>11</v>
      </c>
    </row>
    <row r="83" spans="2:8" ht="13">
      <c r="B83" s="4" t="s">
        <v>12</v>
      </c>
      <c r="C83" s="9"/>
      <c r="D83" s="4"/>
      <c r="E83" s="4"/>
      <c r="F83" s="12"/>
      <c r="G83" s="12">
        <f>SUM(G12:G82)</f>
        <v>317251.24</v>
      </c>
      <c r="H83" s="12">
        <f>SUM(H12:H82)</f>
        <v>93.11</v>
      </c>
    </row>
    <row r="84" spans="2:8" ht="13">
      <c r="B84" s="5" t="s">
        <v>1</v>
      </c>
      <c r="C84" s="8" t="s">
        <v>2</v>
      </c>
      <c r="D84" s="5" t="s">
        <v>14</v>
      </c>
      <c r="E84" s="5" t="s">
        <v>4</v>
      </c>
      <c r="F84" s="11" t="s">
        <v>5</v>
      </c>
      <c r="G84" s="11" t="s">
        <v>6</v>
      </c>
      <c r="H84" s="11" t="s">
        <v>7</v>
      </c>
    </row>
    <row r="85" spans="2:8" ht="13">
      <c r="B85" s="4" t="s">
        <v>15</v>
      </c>
    </row>
    <row r="86" spans="2:8" ht="13">
      <c r="B86" s="4" t="s">
        <v>10</v>
      </c>
    </row>
    <row r="87" spans="2:8" ht="13">
      <c r="B87" s="4" t="s">
        <v>16</v>
      </c>
    </row>
    <row r="88" spans="2:8">
      <c r="B88" s="2" t="s">
        <v>11</v>
      </c>
      <c r="C88" s="7" t="s">
        <v>11</v>
      </c>
      <c r="D88" s="2" t="s">
        <v>11</v>
      </c>
      <c r="E88" s="2" t="s">
        <v>11</v>
      </c>
      <c r="F88" s="10" t="s">
        <v>11</v>
      </c>
      <c r="G88" s="10" t="s">
        <v>11</v>
      </c>
      <c r="H88" s="10" t="s">
        <v>11</v>
      </c>
    </row>
    <row r="89" spans="2:8" ht="13">
      <c r="B89" s="4" t="s">
        <v>20</v>
      </c>
      <c r="C89" s="9"/>
      <c r="D89" s="4"/>
      <c r="E89" s="4"/>
      <c r="F89" s="12"/>
      <c r="G89" s="12">
        <f>SUM(G84:G88)</f>
        <v>0</v>
      </c>
      <c r="H89" s="12">
        <f>SUM(H84:H88)</f>
        <v>0</v>
      </c>
    </row>
    <row r="90" spans="2:8" ht="13">
      <c r="B90" s="4" t="s">
        <v>21</v>
      </c>
    </row>
    <row r="91" spans="2:8">
      <c r="B91" s="2" t="s">
        <v>11</v>
      </c>
      <c r="C91" s="7" t="s">
        <v>11</v>
      </c>
      <c r="D91" s="2" t="s">
        <v>11</v>
      </c>
      <c r="E91" s="2" t="s">
        <v>11</v>
      </c>
      <c r="F91" s="10" t="s">
        <v>11</v>
      </c>
      <c r="G91" s="10" t="s">
        <v>11</v>
      </c>
      <c r="H91" s="10" t="s">
        <v>11</v>
      </c>
    </row>
    <row r="92" spans="2:8" ht="13">
      <c r="B92" s="4" t="s">
        <v>23</v>
      </c>
      <c r="C92" s="9"/>
      <c r="D92" s="4"/>
      <c r="E92" s="4"/>
      <c r="F92" s="12"/>
      <c r="G92" s="12">
        <f>SUM(G90:G91)</f>
        <v>0</v>
      </c>
      <c r="H92" s="12">
        <f>SUM(H90:H91)</f>
        <v>0</v>
      </c>
    </row>
    <row r="93" spans="2:8" ht="13">
      <c r="B93" s="4" t="s">
        <v>24</v>
      </c>
    </row>
    <row r="94" spans="2:8">
      <c r="B94" s="2" t="s">
        <v>11</v>
      </c>
      <c r="C94" s="7" t="s">
        <v>11</v>
      </c>
      <c r="D94" s="2" t="s">
        <v>11</v>
      </c>
      <c r="E94" s="2" t="s">
        <v>11</v>
      </c>
      <c r="F94" s="10" t="s">
        <v>11</v>
      </c>
      <c r="G94" s="10" t="s">
        <v>11</v>
      </c>
      <c r="H94" s="10" t="s">
        <v>11</v>
      </c>
    </row>
    <row r="95" spans="2:8" ht="13">
      <c r="B95" s="4" t="s">
        <v>25</v>
      </c>
      <c r="C95" s="9"/>
      <c r="D95" s="4"/>
      <c r="E95" s="4"/>
      <c r="F95" s="12"/>
      <c r="G95" s="12">
        <f>SUM(G93:G94)</f>
        <v>0</v>
      </c>
      <c r="H95" s="12">
        <f>SUM(H93:H94)</f>
        <v>0</v>
      </c>
    </row>
    <row r="96" spans="2:8" ht="13">
      <c r="B96" s="4" t="s">
        <v>340</v>
      </c>
    </row>
    <row r="97" spans="2:8">
      <c r="B97" s="2" t="s">
        <v>11</v>
      </c>
      <c r="C97" s="7" t="s">
        <v>11</v>
      </c>
      <c r="D97" s="2" t="s">
        <v>11</v>
      </c>
      <c r="E97" s="2" t="s">
        <v>11</v>
      </c>
      <c r="F97" s="10" t="s">
        <v>11</v>
      </c>
      <c r="G97" s="10" t="s">
        <v>11</v>
      </c>
      <c r="H97" s="10" t="s">
        <v>11</v>
      </c>
    </row>
    <row r="98" spans="2:8" ht="13">
      <c r="B98" s="4" t="s">
        <v>126</v>
      </c>
      <c r="C98" s="9"/>
      <c r="D98" s="4"/>
      <c r="E98" s="4"/>
      <c r="F98" s="12"/>
      <c r="G98" s="12">
        <f>SUM(G96:G97)</f>
        <v>0</v>
      </c>
      <c r="H98" s="12">
        <f>SUM(H96:H97)</f>
        <v>0</v>
      </c>
    </row>
    <row r="99" spans="2:8" ht="13">
      <c r="B99" s="4" t="s">
        <v>26</v>
      </c>
    </row>
    <row r="100" spans="2:8">
      <c r="B100" s="2" t="s">
        <v>11</v>
      </c>
      <c r="C100" s="7" t="s">
        <v>11</v>
      </c>
      <c r="D100" s="2" t="s">
        <v>11</v>
      </c>
      <c r="E100" s="2" t="s">
        <v>11</v>
      </c>
      <c r="F100" s="10" t="s">
        <v>11</v>
      </c>
      <c r="G100" s="10" t="s">
        <v>11</v>
      </c>
      <c r="H100" s="10" t="s">
        <v>11</v>
      </c>
    </row>
    <row r="101" spans="2:8" ht="13">
      <c r="B101" s="4" t="s">
        <v>125</v>
      </c>
      <c r="C101" s="9"/>
      <c r="D101" s="4"/>
      <c r="E101" s="4"/>
      <c r="F101" s="12"/>
      <c r="G101" s="12">
        <f>SUM(G99:G100)</f>
        <v>0</v>
      </c>
      <c r="H101" s="12">
        <f>SUM(H99:H100)</f>
        <v>0</v>
      </c>
    </row>
    <row r="102" spans="2:8" ht="13">
      <c r="B102" s="4" t="s">
        <v>27</v>
      </c>
    </row>
    <row r="103" spans="2:8">
      <c r="B103" s="2" t="s">
        <v>11</v>
      </c>
      <c r="C103" s="7" t="s">
        <v>11</v>
      </c>
      <c r="D103" s="2" t="s">
        <v>11</v>
      </c>
      <c r="E103" s="2" t="s">
        <v>11</v>
      </c>
      <c r="F103" s="10" t="s">
        <v>11</v>
      </c>
      <c r="G103" s="10" t="s">
        <v>11</v>
      </c>
      <c r="H103" s="10" t="s">
        <v>11</v>
      </c>
    </row>
    <row r="104" spans="2:8" ht="13">
      <c r="B104" s="4" t="s">
        <v>28</v>
      </c>
      <c r="C104" s="9"/>
      <c r="D104" s="4"/>
      <c r="E104" s="4"/>
      <c r="F104" s="12"/>
      <c r="G104" s="12">
        <f>SUM(G102:G103)</f>
        <v>0</v>
      </c>
      <c r="H104" s="12">
        <f>SUM(H102:H103)</f>
        <v>0</v>
      </c>
    </row>
    <row r="105" spans="2:8" ht="13">
      <c r="B105" s="4" t="s">
        <v>128</v>
      </c>
    </row>
    <row r="106" spans="2:8">
      <c r="B106" s="2" t="s">
        <v>11</v>
      </c>
      <c r="C106" s="7" t="s">
        <v>11</v>
      </c>
      <c r="D106" s="2" t="s">
        <v>11</v>
      </c>
      <c r="E106" s="2" t="s">
        <v>11</v>
      </c>
      <c r="F106" s="10" t="s">
        <v>11</v>
      </c>
      <c r="G106" s="10" t="s">
        <v>11</v>
      </c>
      <c r="H106" s="10" t="s">
        <v>11</v>
      </c>
    </row>
    <row r="107" spans="2:8" ht="13">
      <c r="B107" s="4" t="s">
        <v>30</v>
      </c>
      <c r="C107" s="9"/>
      <c r="D107" s="4"/>
      <c r="E107" s="4"/>
      <c r="F107" s="12"/>
      <c r="G107" s="12">
        <f>SUM(G105:G106)</f>
        <v>0</v>
      </c>
      <c r="H107" s="12">
        <f>SUM(H105:H106)</f>
        <v>0</v>
      </c>
    </row>
    <row r="108" spans="2:8" ht="13">
      <c r="B108" s="4" t="s">
        <v>129</v>
      </c>
    </row>
    <row r="109" spans="2:8">
      <c r="B109" s="2" t="s">
        <v>11</v>
      </c>
      <c r="C109" s="7" t="s">
        <v>11</v>
      </c>
      <c r="D109" s="2" t="s">
        <v>11</v>
      </c>
      <c r="E109" s="2" t="s">
        <v>11</v>
      </c>
      <c r="F109" s="10" t="s">
        <v>11</v>
      </c>
      <c r="G109" s="10" t="s">
        <v>11</v>
      </c>
      <c r="H109" s="10" t="s">
        <v>11</v>
      </c>
    </row>
    <row r="110" spans="2:8" ht="13">
      <c r="B110" s="4" t="s">
        <v>31</v>
      </c>
      <c r="C110" s="9"/>
      <c r="D110" s="4"/>
      <c r="E110" s="4"/>
      <c r="F110" s="12"/>
      <c r="G110" s="12">
        <f>SUM(G108:G109)</f>
        <v>0</v>
      </c>
      <c r="H110" s="12">
        <f>SUM(H108:H109)</f>
        <v>0</v>
      </c>
    </row>
    <row r="111" spans="2:8" ht="13">
      <c r="B111" s="4" t="s">
        <v>130</v>
      </c>
    </row>
    <row r="112" spans="2:8">
      <c r="B112" s="2" t="s">
        <v>11</v>
      </c>
      <c r="C112" s="7" t="s">
        <v>11</v>
      </c>
      <c r="D112" s="2" t="s">
        <v>11</v>
      </c>
      <c r="E112" s="2" t="s">
        <v>11</v>
      </c>
      <c r="F112" s="10" t="s">
        <v>11</v>
      </c>
      <c r="G112" s="10" t="s">
        <v>11</v>
      </c>
      <c r="H112" s="10" t="s">
        <v>11</v>
      </c>
    </row>
    <row r="113" spans="2:8" ht="13">
      <c r="B113" s="4" t="s">
        <v>124</v>
      </c>
      <c r="C113" s="9"/>
      <c r="D113" s="4"/>
      <c r="E113" s="4"/>
      <c r="F113" s="12"/>
      <c r="G113" s="12">
        <f>SUM(G111:G112)</f>
        <v>0</v>
      </c>
      <c r="H113" s="12">
        <f>SUM(H111:H112)</f>
        <v>0</v>
      </c>
    </row>
    <row r="114" spans="2:8" ht="13">
      <c r="B114" s="4" t="s">
        <v>131</v>
      </c>
    </row>
    <row r="115" spans="2:8">
      <c r="B115" s="2" t="s">
        <v>11</v>
      </c>
      <c r="C115" s="7" t="s">
        <v>11</v>
      </c>
      <c r="D115" s="2" t="s">
        <v>11</v>
      </c>
      <c r="E115" s="2" t="s">
        <v>11</v>
      </c>
      <c r="F115" s="10" t="s">
        <v>11</v>
      </c>
      <c r="G115" s="10" t="s">
        <v>11</v>
      </c>
      <c r="H115" s="10" t="s">
        <v>11</v>
      </c>
    </row>
    <row r="116" spans="2:8" ht="13">
      <c r="B116" s="4" t="s">
        <v>13</v>
      </c>
      <c r="C116" s="9"/>
      <c r="D116" s="4"/>
      <c r="E116" s="4"/>
      <c r="F116" s="12"/>
      <c r="G116" s="12">
        <f>SUM(G114:G115)</f>
        <v>0</v>
      </c>
      <c r="H116" s="12">
        <f>SUM(H114:H115)</f>
        <v>0</v>
      </c>
    </row>
    <row r="117" spans="2:8" ht="13">
      <c r="B117" s="4" t="s">
        <v>458</v>
      </c>
      <c r="C117" s="9"/>
      <c r="D117" s="4"/>
      <c r="E117" s="4"/>
      <c r="F117" s="12"/>
      <c r="G117" s="12">
        <v>910.66</v>
      </c>
      <c r="H117" s="12">
        <v>0.27</v>
      </c>
    </row>
    <row r="118" spans="2:8" ht="13">
      <c r="B118" s="4" t="s">
        <v>459</v>
      </c>
      <c r="C118" s="9"/>
      <c r="D118" s="4"/>
      <c r="E118" s="4"/>
      <c r="F118" s="12"/>
      <c r="G118" s="12">
        <v>8707.0400000000009</v>
      </c>
      <c r="H118" s="12">
        <v>2.5499999999999998</v>
      </c>
    </row>
    <row r="119" spans="2:8" ht="13">
      <c r="B119" s="4" t="s">
        <v>32</v>
      </c>
      <c r="C119" s="9"/>
      <c r="D119" s="4"/>
      <c r="E119" s="4"/>
      <c r="F119" s="12"/>
      <c r="G119" s="12">
        <v>326868.94</v>
      </c>
      <c r="H119" s="12">
        <v>95.93</v>
      </c>
    </row>
    <row r="120" spans="2:8" ht="13">
      <c r="B120" s="4" t="s">
        <v>33</v>
      </c>
      <c r="C120" s="9"/>
      <c r="D120" s="4"/>
      <c r="E120" s="4"/>
      <c r="F120" s="12"/>
      <c r="G120" s="12">
        <v>14000.52133780003</v>
      </c>
      <c r="H120" s="12">
        <v>4.0699999999999932</v>
      </c>
    </row>
    <row r="121" spans="2:8" ht="13">
      <c r="B121" s="4" t="s">
        <v>34</v>
      </c>
      <c r="C121" s="9"/>
      <c r="D121" s="4"/>
      <c r="E121" s="4"/>
      <c r="F121" s="12"/>
      <c r="G121" s="12">
        <v>340869.46133780002</v>
      </c>
      <c r="H121" s="12">
        <v>100</v>
      </c>
    </row>
    <row r="122" spans="2:8">
      <c r="B122" s="2" t="s">
        <v>35</v>
      </c>
    </row>
    <row r="123" spans="2:8" ht="13">
      <c r="B123" s="4" t="s">
        <v>36</v>
      </c>
    </row>
    <row r="124" spans="2:8" ht="13">
      <c r="B124" s="4" t="s">
        <v>37</v>
      </c>
      <c r="C124" s="7" t="s">
        <v>1793</v>
      </c>
    </row>
    <row r="125" spans="2:8" ht="13">
      <c r="B125" s="4" t="s">
        <v>40</v>
      </c>
      <c r="C125" s="7" t="s">
        <v>39</v>
      </c>
    </row>
    <row r="126" spans="2:8" ht="13">
      <c r="B126" s="4" t="s">
        <v>699</v>
      </c>
      <c r="C126" s="7" t="s">
        <v>39</v>
      </c>
    </row>
    <row r="127" spans="2:8" ht="13">
      <c r="B127" s="4" t="s">
        <v>41</v>
      </c>
      <c r="C127" s="7" t="s">
        <v>42</v>
      </c>
    </row>
    <row r="128" spans="2:8" ht="13">
      <c r="B128" s="4" t="s">
        <v>2219</v>
      </c>
      <c r="C128" s="9"/>
    </row>
    <row r="129" spans="2:3" ht="13">
      <c r="B129" s="4" t="s">
        <v>2220</v>
      </c>
      <c r="C129" s="9"/>
    </row>
    <row r="130" spans="2:3" ht="13">
      <c r="B130" s="4" t="s">
        <v>2221</v>
      </c>
      <c r="C130" s="9"/>
    </row>
    <row r="131" spans="2:3" ht="13">
      <c r="B131" s="4" t="s">
        <v>2222</v>
      </c>
      <c r="C131" s="9"/>
    </row>
    <row r="132" spans="2:3" ht="13">
      <c r="B132" s="4" t="s">
        <v>2223</v>
      </c>
      <c r="C132" s="9"/>
    </row>
    <row r="133" spans="2:3" ht="13">
      <c r="B133" s="4" t="s">
        <v>2224</v>
      </c>
      <c r="C133" s="9"/>
    </row>
    <row r="134" spans="2:3" ht="13">
      <c r="B134" s="4" t="s">
        <v>2225</v>
      </c>
      <c r="C134" s="9"/>
    </row>
    <row r="135" spans="2:3" ht="13">
      <c r="B135" s="4" t="s">
        <v>2226</v>
      </c>
      <c r="C135" s="9"/>
    </row>
    <row r="136" spans="2:3" ht="13">
      <c r="B136" s="4" t="s">
        <v>3047</v>
      </c>
      <c r="C136" s="9"/>
    </row>
    <row r="137" spans="2:3">
      <c r="B137" s="2" t="s">
        <v>43</v>
      </c>
    </row>
    <row r="138" spans="2:3">
      <c r="B138" s="2" t="s">
        <v>807</v>
      </c>
    </row>
    <row r="141" spans="2:3" ht="14.5">
      <c r="B141" s="71" t="s">
        <v>2074</v>
      </c>
      <c r="C141" s="72"/>
    </row>
    <row r="142" spans="2:3" ht="14.5">
      <c r="B142" s="71" t="s">
        <v>808</v>
      </c>
      <c r="C142" s="73" t="s">
        <v>809</v>
      </c>
    </row>
    <row r="143" spans="2:3" ht="14.5">
      <c r="B143" s="16" t="s">
        <v>810</v>
      </c>
      <c r="C143" s="17">
        <v>4000</v>
      </c>
    </row>
    <row r="144" spans="2:3" ht="14.5">
      <c r="B144" s="16" t="s">
        <v>812</v>
      </c>
      <c r="C144" s="17">
        <v>0</v>
      </c>
    </row>
    <row r="145" spans="2:7" ht="14.5">
      <c r="B145" s="16" t="s">
        <v>813</v>
      </c>
      <c r="C145" s="17">
        <v>0</v>
      </c>
    </row>
    <row r="146" spans="2:7" ht="14.5">
      <c r="B146" s="16" t="s">
        <v>814</v>
      </c>
      <c r="C146" s="17">
        <v>0</v>
      </c>
    </row>
    <row r="147" spans="2:7" ht="14.5">
      <c r="B147" s="16" t="s">
        <v>815</v>
      </c>
      <c r="C147" s="17">
        <v>0</v>
      </c>
    </row>
    <row r="148" spans="2:7" ht="14.5">
      <c r="B148" s="16" t="s">
        <v>816</v>
      </c>
      <c r="C148" s="17">
        <v>0</v>
      </c>
    </row>
    <row r="149" spans="2:7" ht="14.5">
      <c r="B149" s="71" t="s">
        <v>817</v>
      </c>
      <c r="C149" s="72">
        <v>4000</v>
      </c>
    </row>
    <row r="151" spans="2:7" ht="14.5">
      <c r="B151" s="16" t="s">
        <v>52</v>
      </c>
      <c r="C151" s="17"/>
      <c r="D151" s="16"/>
    </row>
    <row r="152" spans="2:7" ht="29">
      <c r="B152" s="20" t="s">
        <v>53</v>
      </c>
      <c r="C152" s="18" t="s">
        <v>54</v>
      </c>
      <c r="D152" s="20" t="s">
        <v>55</v>
      </c>
    </row>
    <row r="153" spans="2:7" ht="14.5">
      <c r="B153" s="16" t="s">
        <v>39</v>
      </c>
      <c r="C153" s="17" t="s">
        <v>39</v>
      </c>
      <c r="D153" s="16" t="s">
        <v>39</v>
      </c>
    </row>
    <row r="155" spans="2:7" ht="13">
      <c r="B155" s="24" t="s">
        <v>56</v>
      </c>
      <c r="C155" s="25">
        <v>46326</v>
      </c>
      <c r="D155" s="14"/>
      <c r="E155" s="13"/>
      <c r="F155" s="30"/>
    </row>
    <row r="156" spans="2:7" ht="13">
      <c r="B156" s="24" t="s">
        <v>57</v>
      </c>
      <c r="C156" s="26" t="s">
        <v>58</v>
      </c>
      <c r="D156" s="24" t="s">
        <v>59</v>
      </c>
      <c r="E156" s="27" t="s">
        <v>60</v>
      </c>
      <c r="F156" s="29" t="s">
        <v>61</v>
      </c>
      <c r="G156" s="12"/>
    </row>
    <row r="157" spans="2:7">
      <c r="B157" s="22" t="s">
        <v>39</v>
      </c>
      <c r="C157" s="23" t="s">
        <v>39</v>
      </c>
      <c r="D157" s="22" t="s">
        <v>39</v>
      </c>
      <c r="E157" s="19" t="s">
        <v>39</v>
      </c>
      <c r="F157" s="28" t="s">
        <v>39</v>
      </c>
    </row>
    <row r="160" spans="2:7" ht="13">
      <c r="B160" s="4" t="s">
        <v>62</v>
      </c>
    </row>
    <row r="161" spans="2:4" ht="13">
      <c r="B161" s="4"/>
    </row>
    <row r="162" spans="2:4" ht="13">
      <c r="B162" s="4" t="s">
        <v>1810</v>
      </c>
    </row>
    <row r="163" spans="2:4" ht="13">
      <c r="B163" s="24" t="s">
        <v>63</v>
      </c>
      <c r="C163" s="26" t="s">
        <v>64</v>
      </c>
      <c r="D163" s="4"/>
    </row>
    <row r="164" spans="2:4">
      <c r="B164" s="14" t="s">
        <v>39</v>
      </c>
      <c r="C164" s="15" t="s">
        <v>39</v>
      </c>
    </row>
    <row r="166" spans="2:4" ht="13">
      <c r="B166" s="24" t="s">
        <v>65</v>
      </c>
      <c r="C166" s="26" t="s">
        <v>64</v>
      </c>
    </row>
    <row r="167" spans="2:4">
      <c r="B167" s="14" t="s">
        <v>39</v>
      </c>
      <c r="C167" s="15" t="s">
        <v>39</v>
      </c>
    </row>
    <row r="169" spans="2:4" ht="13">
      <c r="B169" s="24" t="s">
        <v>66</v>
      </c>
      <c r="C169" s="26" t="s">
        <v>67</v>
      </c>
    </row>
    <row r="170" spans="2:4">
      <c r="B170" s="14" t="s">
        <v>39</v>
      </c>
      <c r="C170" s="15" t="s">
        <v>39</v>
      </c>
    </row>
    <row r="172" spans="2:4" ht="13">
      <c r="B172" s="27" t="s">
        <v>68</v>
      </c>
      <c r="C172" s="26" t="s">
        <v>67</v>
      </c>
    </row>
    <row r="173" spans="2:4">
      <c r="B173" s="13" t="s">
        <v>39</v>
      </c>
      <c r="C173" s="15" t="s">
        <v>39</v>
      </c>
    </row>
    <row r="175" spans="2:4" ht="13">
      <c r="B175" s="24" t="s">
        <v>69</v>
      </c>
      <c r="C175" s="26" t="s">
        <v>39</v>
      </c>
    </row>
    <row r="177" spans="2:7" ht="13">
      <c r="B177" s="24" t="s">
        <v>70</v>
      </c>
      <c r="C177" s="25">
        <v>46326</v>
      </c>
      <c r="D177" s="14"/>
      <c r="E177" s="13"/>
      <c r="F177" s="30"/>
    </row>
    <row r="178" spans="2:7" ht="13">
      <c r="B178" s="24" t="s">
        <v>57</v>
      </c>
      <c r="C178" s="26" t="s">
        <v>58</v>
      </c>
      <c r="D178" s="24" t="s">
        <v>59</v>
      </c>
      <c r="E178" s="27" t="s">
        <v>60</v>
      </c>
      <c r="F178" s="29" t="s">
        <v>61</v>
      </c>
      <c r="G178" s="12"/>
    </row>
    <row r="179" spans="2:7">
      <c r="B179" s="22" t="s">
        <v>39</v>
      </c>
      <c r="C179" s="23" t="s">
        <v>39</v>
      </c>
      <c r="D179" s="22" t="s">
        <v>39</v>
      </c>
      <c r="E179" s="19" t="s">
        <v>39</v>
      </c>
      <c r="F179" s="28" t="s">
        <v>39</v>
      </c>
    </row>
    <row r="180" spans="2:7" ht="13">
      <c r="B180" s="4" t="s">
        <v>62</v>
      </c>
    </row>
    <row r="181" spans="2:7" ht="13">
      <c r="B181" s="4"/>
    </row>
    <row r="182" spans="2:7" ht="13">
      <c r="B182" s="4" t="s">
        <v>1810</v>
      </c>
    </row>
    <row r="183" spans="2:7" ht="13">
      <c r="B183" s="24" t="s">
        <v>63</v>
      </c>
      <c r="C183" s="26" t="s">
        <v>64</v>
      </c>
      <c r="D183" s="4"/>
    </row>
    <row r="184" spans="2:7">
      <c r="B184" s="14" t="s">
        <v>39</v>
      </c>
      <c r="C184" s="15" t="s">
        <v>39</v>
      </c>
    </row>
    <row r="186" spans="2:7" ht="13">
      <c r="B186" s="24" t="s">
        <v>65</v>
      </c>
      <c r="C186" s="26" t="s">
        <v>64</v>
      </c>
    </row>
    <row r="187" spans="2:7">
      <c r="B187" s="14" t="s">
        <v>39</v>
      </c>
      <c r="C187" s="15" t="s">
        <v>39</v>
      </c>
    </row>
    <row r="189" spans="2:7" ht="13">
      <c r="B189" s="24" t="s">
        <v>66</v>
      </c>
      <c r="C189" s="26" t="s">
        <v>67</v>
      </c>
    </row>
    <row r="190" spans="2:7">
      <c r="B190" s="14" t="s">
        <v>39</v>
      </c>
      <c r="C190" s="15" t="s">
        <v>39</v>
      </c>
    </row>
    <row r="192" spans="2:7" ht="13">
      <c r="B192" s="27" t="s">
        <v>68</v>
      </c>
      <c r="C192" s="26" t="s">
        <v>67</v>
      </c>
    </row>
    <row r="193" spans="2:80">
      <c r="B193" s="13" t="s">
        <v>39</v>
      </c>
      <c r="C193" s="15" t="s">
        <v>39</v>
      </c>
    </row>
    <row r="195" spans="2:80" ht="13">
      <c r="B195" s="24" t="s">
        <v>69</v>
      </c>
      <c r="C195" s="26" t="s">
        <v>39</v>
      </c>
    </row>
    <row r="198" spans="2:80" ht="13">
      <c r="B198" s="4" t="s">
        <v>1811</v>
      </c>
    </row>
    <row r="200" spans="2:80" ht="13">
      <c r="B200" s="24" t="s">
        <v>57</v>
      </c>
      <c r="C200" s="26" t="s">
        <v>71</v>
      </c>
      <c r="D200" s="24" t="s">
        <v>72</v>
      </c>
      <c r="E200" s="24" t="s">
        <v>73</v>
      </c>
      <c r="F200" s="12"/>
    </row>
    <row r="201" spans="2:80">
      <c r="B201" s="14" t="s">
        <v>39</v>
      </c>
      <c r="C201" s="15" t="s">
        <v>39</v>
      </c>
      <c r="D201" s="14" t="s">
        <v>39</v>
      </c>
      <c r="E201" s="14" t="s">
        <v>39</v>
      </c>
    </row>
    <row r="204" spans="2:80" ht="13">
      <c r="B204" s="4" t="s">
        <v>74</v>
      </c>
      <c r="C204" s="9" t="s">
        <v>39</v>
      </c>
      <c r="D204" s="4"/>
      <c r="E204" s="4"/>
      <c r="F204" s="12"/>
      <c r="G204" s="12"/>
      <c r="H204" s="12"/>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row>
    <row r="206" spans="2:80" ht="13">
      <c r="B206" s="4" t="s">
        <v>1812</v>
      </c>
    </row>
    <row r="208" spans="2:80" ht="13">
      <c r="B208" s="24" t="s">
        <v>75</v>
      </c>
      <c r="C208" s="26" t="s">
        <v>64</v>
      </c>
      <c r="D208" s="4"/>
    </row>
    <row r="209" spans="2:7">
      <c r="B209" s="14" t="s">
        <v>39</v>
      </c>
      <c r="C209" s="15" t="s">
        <v>39</v>
      </c>
    </row>
    <row r="212" spans="2:7" ht="13">
      <c r="B212" s="24" t="s">
        <v>76</v>
      </c>
      <c r="C212" s="26" t="s">
        <v>77</v>
      </c>
      <c r="D212" s="4"/>
    </row>
    <row r="213" spans="2:7">
      <c r="B213" s="14" t="s">
        <v>39</v>
      </c>
      <c r="C213" s="15" t="s">
        <v>39</v>
      </c>
    </row>
    <row r="216" spans="2:7" ht="13">
      <c r="B216" s="4" t="s">
        <v>78</v>
      </c>
    </row>
    <row r="219" spans="2:7" ht="13">
      <c r="B219" s="4" t="s">
        <v>1813</v>
      </c>
    </row>
    <row r="221" spans="2:7" ht="13">
      <c r="B221" s="24" t="s">
        <v>57</v>
      </c>
      <c r="C221" s="26" t="s">
        <v>79</v>
      </c>
      <c r="D221" s="24" t="s">
        <v>71</v>
      </c>
      <c r="E221" s="24" t="s">
        <v>72</v>
      </c>
      <c r="F221" s="29" t="s">
        <v>73</v>
      </c>
      <c r="G221" s="12"/>
    </row>
    <row r="222" spans="2:7">
      <c r="B222" s="14" t="s">
        <v>39</v>
      </c>
      <c r="C222" s="15" t="s">
        <v>39</v>
      </c>
      <c r="D222" s="14" t="s">
        <v>39</v>
      </c>
      <c r="E222" s="14" t="s">
        <v>39</v>
      </c>
      <c r="F222" s="21" t="s">
        <v>39</v>
      </c>
    </row>
    <row r="225" spans="2:80" ht="13">
      <c r="B225" s="4" t="s">
        <v>74</v>
      </c>
      <c r="C225" s="9" t="s">
        <v>39</v>
      </c>
      <c r="D225" s="4"/>
      <c r="E225" s="4"/>
      <c r="F225" s="12"/>
      <c r="G225" s="12"/>
      <c r="H225" s="12"/>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row>
    <row r="227" spans="2:80" ht="13">
      <c r="B227" s="4" t="s">
        <v>1812</v>
      </c>
    </row>
    <row r="229" spans="2:80" ht="13">
      <c r="B229" s="24" t="s">
        <v>75</v>
      </c>
      <c r="C229" s="26" t="s">
        <v>64</v>
      </c>
      <c r="D229" s="4"/>
    </row>
    <row r="230" spans="2:80">
      <c r="B230" s="14" t="s">
        <v>39</v>
      </c>
      <c r="C230" s="15" t="s">
        <v>39</v>
      </c>
    </row>
    <row r="233" spans="2:80" ht="13">
      <c r="B233" s="24" t="s">
        <v>76</v>
      </c>
      <c r="C233" s="26" t="s">
        <v>77</v>
      </c>
      <c r="D233" s="4"/>
    </row>
    <row r="234" spans="2:80">
      <c r="B234" s="14" t="s">
        <v>39</v>
      </c>
      <c r="C234" s="15" t="s">
        <v>39</v>
      </c>
    </row>
    <row r="237" spans="2:80" ht="13">
      <c r="B237" s="4" t="s">
        <v>78</v>
      </c>
    </row>
    <row r="240" spans="2:80" ht="13">
      <c r="B240" s="4" t="s">
        <v>1814</v>
      </c>
    </row>
    <row r="241" spans="2:7" ht="13">
      <c r="B241" s="24" t="s">
        <v>57</v>
      </c>
      <c r="C241" s="26" t="s">
        <v>80</v>
      </c>
      <c r="D241" s="24" t="s">
        <v>81</v>
      </c>
      <c r="E241" s="24" t="s">
        <v>82</v>
      </c>
      <c r="F241" s="29" t="s">
        <v>83</v>
      </c>
      <c r="G241" s="12"/>
    </row>
    <row r="242" spans="2:7">
      <c r="B242" s="14" t="s">
        <v>39</v>
      </c>
      <c r="C242" s="15" t="s">
        <v>39</v>
      </c>
      <c r="D242" s="14" t="s">
        <v>39</v>
      </c>
      <c r="E242" s="14" t="s">
        <v>39</v>
      </c>
      <c r="F242" s="21" t="s">
        <v>39</v>
      </c>
    </row>
    <row r="243" spans="2:7">
      <c r="B243" s="2" t="s">
        <v>127</v>
      </c>
    </row>
  </sheetData>
  <mergeCells count="3">
    <mergeCell ref="B1:E1"/>
    <mergeCell ref="C3:C7"/>
    <mergeCell ref="D3:D7"/>
  </mergeCells>
  <hyperlinks>
    <hyperlink ref="A1" location="Index!A1" display="Index" xr:uid="{F2601D59-589B-4D70-B62A-6BA0DBE19D3B}"/>
  </hyperlink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60937-CC9F-4BCF-A1A7-439A5CFF23BC}">
  <sheetPr codeName="Sheet29"/>
  <dimension ref="A1:CB229"/>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1286</v>
      </c>
      <c r="C1" s="255"/>
      <c r="D1" s="255"/>
      <c r="E1" s="255"/>
    </row>
    <row r="3" spans="1:9" ht="14.5">
      <c r="B3" s="68" t="s">
        <v>1287</v>
      </c>
      <c r="C3" s="256"/>
      <c r="D3" s="257"/>
      <c r="E3" s="1"/>
    </row>
    <row r="4" spans="1:9" ht="14.5">
      <c r="B4" s="69" t="s">
        <v>1288</v>
      </c>
      <c r="C4" s="256"/>
      <c r="D4" s="257"/>
      <c r="E4" s="1"/>
    </row>
    <row r="5" spans="1:9" ht="14.5">
      <c r="B5" s="69" t="s">
        <v>135</v>
      </c>
      <c r="C5" s="256"/>
      <c r="D5" s="257"/>
      <c r="E5" s="1"/>
    </row>
    <row r="6" spans="1:9" ht="14.5">
      <c r="B6" s="69" t="s">
        <v>703</v>
      </c>
      <c r="C6" s="256"/>
      <c r="D6" s="257"/>
      <c r="E6" s="1"/>
    </row>
    <row r="7" spans="1:9" ht="29">
      <c r="B7" s="69" t="s">
        <v>1289</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3109</v>
      </c>
      <c r="C15" s="7" t="s">
        <v>29</v>
      </c>
      <c r="D15" s="2" t="s">
        <v>108</v>
      </c>
      <c r="E15" s="2" t="s">
        <v>712</v>
      </c>
      <c r="F15" s="10">
        <v>2470457</v>
      </c>
      <c r="G15" s="10">
        <v>29274.92</v>
      </c>
      <c r="H15" s="10">
        <v>7.9</v>
      </c>
    </row>
    <row r="16" spans="1:9">
      <c r="B16" s="2" t="s">
        <v>2875</v>
      </c>
      <c r="C16" s="7" t="s">
        <v>29</v>
      </c>
      <c r="D16" s="2" t="s">
        <v>108</v>
      </c>
      <c r="E16" s="2" t="s">
        <v>114</v>
      </c>
      <c r="F16" s="10">
        <v>927620</v>
      </c>
      <c r="G16" s="10">
        <v>23214.62</v>
      </c>
      <c r="H16" s="10">
        <v>6.26</v>
      </c>
    </row>
    <row r="17" spans="2:8">
      <c r="B17" s="2" t="s">
        <v>3392</v>
      </c>
      <c r="C17" s="7" t="s">
        <v>29</v>
      </c>
      <c r="D17" s="2" t="s">
        <v>108</v>
      </c>
      <c r="E17" s="2" t="s">
        <v>921</v>
      </c>
      <c r="F17" s="10">
        <v>885000</v>
      </c>
      <c r="G17" s="10">
        <v>15848.58</v>
      </c>
      <c r="H17" s="10">
        <v>4.28</v>
      </c>
    </row>
    <row r="18" spans="2:8">
      <c r="B18" s="2" t="s">
        <v>3252</v>
      </c>
      <c r="C18" s="7" t="s">
        <v>29</v>
      </c>
      <c r="D18" s="2" t="s">
        <v>109</v>
      </c>
      <c r="E18" s="2" t="s">
        <v>737</v>
      </c>
      <c r="F18" s="10">
        <v>990000</v>
      </c>
      <c r="G18" s="10">
        <v>13384.8</v>
      </c>
      <c r="H18" s="10">
        <v>3.61</v>
      </c>
    </row>
    <row r="19" spans="2:8">
      <c r="B19" s="2" t="s">
        <v>2884</v>
      </c>
      <c r="C19" s="7" t="s">
        <v>29</v>
      </c>
      <c r="D19" s="2" t="s">
        <v>108</v>
      </c>
      <c r="E19" s="2" t="s">
        <v>164</v>
      </c>
      <c r="F19" s="10">
        <v>932000</v>
      </c>
      <c r="G19" s="10">
        <v>13309.89</v>
      </c>
      <c r="H19" s="10">
        <v>3.59</v>
      </c>
    </row>
    <row r="20" spans="2:8">
      <c r="B20" s="2" t="s">
        <v>3421</v>
      </c>
      <c r="C20" s="7" t="s">
        <v>29</v>
      </c>
      <c r="D20" s="2" t="s">
        <v>724</v>
      </c>
      <c r="E20" s="2" t="s">
        <v>725</v>
      </c>
      <c r="F20" s="10">
        <v>569000</v>
      </c>
      <c r="G20" s="10">
        <v>10609.57</v>
      </c>
      <c r="H20" s="10">
        <v>2.86</v>
      </c>
    </row>
    <row r="21" spans="2:8">
      <c r="B21" s="2" t="s">
        <v>2887</v>
      </c>
      <c r="C21" s="7" t="s">
        <v>29</v>
      </c>
      <c r="D21" s="2" t="s">
        <v>109</v>
      </c>
      <c r="E21" s="2" t="s">
        <v>110</v>
      </c>
      <c r="F21" s="10">
        <v>566455</v>
      </c>
      <c r="G21" s="10">
        <v>10069.870000000001</v>
      </c>
      <c r="H21" s="10">
        <v>2.72</v>
      </c>
    </row>
    <row r="22" spans="2:8">
      <c r="B22" s="2" t="s">
        <v>3198</v>
      </c>
      <c r="C22" s="7" t="s">
        <v>29</v>
      </c>
      <c r="D22" s="2" t="s">
        <v>104</v>
      </c>
      <c r="E22" s="2" t="s">
        <v>714</v>
      </c>
      <c r="F22" s="10">
        <v>2550000</v>
      </c>
      <c r="G22" s="10">
        <v>9883.7999999999993</v>
      </c>
      <c r="H22" s="10">
        <v>2.67</v>
      </c>
    </row>
    <row r="23" spans="2:8">
      <c r="B23" s="2" t="s">
        <v>3171</v>
      </c>
      <c r="C23" s="7" t="s">
        <v>29</v>
      </c>
      <c r="D23" s="2" t="s">
        <v>824</v>
      </c>
      <c r="E23" s="2" t="s">
        <v>882</v>
      </c>
      <c r="F23" s="10">
        <v>900000</v>
      </c>
      <c r="G23" s="10">
        <v>9550.7999999999993</v>
      </c>
      <c r="H23" s="10">
        <v>2.58</v>
      </c>
    </row>
    <row r="24" spans="2:8">
      <c r="B24" s="2" t="s">
        <v>3205</v>
      </c>
      <c r="C24" s="7" t="s">
        <v>29</v>
      </c>
      <c r="D24" s="2" t="s">
        <v>105</v>
      </c>
      <c r="E24" s="2" t="s">
        <v>893</v>
      </c>
      <c r="F24" s="10">
        <v>1200000</v>
      </c>
      <c r="G24" s="10">
        <v>9217.7999999999993</v>
      </c>
      <c r="H24" s="10">
        <v>2.4900000000000002</v>
      </c>
    </row>
    <row r="25" spans="2:8">
      <c r="B25" s="2" t="s">
        <v>3168</v>
      </c>
      <c r="C25" s="7" t="s">
        <v>29</v>
      </c>
      <c r="D25" s="2" t="s">
        <v>123</v>
      </c>
      <c r="E25" s="2" t="s">
        <v>738</v>
      </c>
      <c r="F25" s="10">
        <v>82132</v>
      </c>
      <c r="G25" s="10">
        <v>9071.48</v>
      </c>
      <c r="H25" s="10">
        <v>2.4500000000000002</v>
      </c>
    </row>
    <row r="26" spans="2:8">
      <c r="B26" s="2" t="s">
        <v>3349</v>
      </c>
      <c r="C26" s="7" t="s">
        <v>29</v>
      </c>
      <c r="D26" s="2" t="s">
        <v>108</v>
      </c>
      <c r="E26" s="2" t="s">
        <v>927</v>
      </c>
      <c r="F26" s="10">
        <v>350000</v>
      </c>
      <c r="G26" s="10">
        <v>8839.6</v>
      </c>
      <c r="H26" s="10">
        <v>2.39</v>
      </c>
    </row>
    <row r="27" spans="2:8">
      <c r="B27" s="2" t="s">
        <v>3253</v>
      </c>
      <c r="C27" s="7" t="s">
        <v>29</v>
      </c>
      <c r="D27" s="2" t="s">
        <v>109</v>
      </c>
      <c r="E27" s="2" t="s">
        <v>910</v>
      </c>
      <c r="F27" s="10">
        <v>635000</v>
      </c>
      <c r="G27" s="10">
        <v>8756.02</v>
      </c>
      <c r="H27" s="10">
        <v>2.36</v>
      </c>
    </row>
    <row r="28" spans="2:8">
      <c r="B28" s="2" t="s">
        <v>3259</v>
      </c>
      <c r="C28" s="7" t="s">
        <v>29</v>
      </c>
      <c r="D28" s="2" t="s">
        <v>84</v>
      </c>
      <c r="E28" s="2" t="s">
        <v>920</v>
      </c>
      <c r="F28" s="10">
        <v>364174</v>
      </c>
      <c r="G28" s="10">
        <v>8505.2800000000007</v>
      </c>
      <c r="H28" s="10">
        <v>2.29</v>
      </c>
    </row>
    <row r="29" spans="2:8">
      <c r="B29" s="2" t="s">
        <v>3311</v>
      </c>
      <c r="C29" s="7" t="s">
        <v>29</v>
      </c>
      <c r="D29" s="2" t="s">
        <v>108</v>
      </c>
      <c r="E29" s="2" t="s">
        <v>1177</v>
      </c>
      <c r="F29" s="10">
        <v>190004</v>
      </c>
      <c r="G29" s="10">
        <v>8043.82</v>
      </c>
      <c r="H29" s="10">
        <v>2.17</v>
      </c>
    </row>
    <row r="30" spans="2:8">
      <c r="B30" s="2" t="s">
        <v>2885</v>
      </c>
      <c r="C30" s="7" t="s">
        <v>29</v>
      </c>
      <c r="D30" s="2" t="s">
        <v>98</v>
      </c>
      <c r="E30" s="2" t="s">
        <v>151</v>
      </c>
      <c r="F30" s="10">
        <v>2362812</v>
      </c>
      <c r="G30" s="10">
        <v>7927.23</v>
      </c>
      <c r="H30" s="10">
        <v>2.14</v>
      </c>
    </row>
    <row r="31" spans="2:8">
      <c r="B31" s="2" t="s">
        <v>3261</v>
      </c>
      <c r="C31" s="7" t="s">
        <v>29</v>
      </c>
      <c r="D31" s="2" t="s">
        <v>109</v>
      </c>
      <c r="E31" s="2" t="s">
        <v>946</v>
      </c>
      <c r="F31" s="10">
        <v>150146</v>
      </c>
      <c r="G31" s="10">
        <v>7677.72</v>
      </c>
      <c r="H31" s="10">
        <v>2.0699999999999998</v>
      </c>
    </row>
    <row r="32" spans="2:8">
      <c r="B32" s="2" t="s">
        <v>3302</v>
      </c>
      <c r="C32" s="7" t="s">
        <v>29</v>
      </c>
      <c r="D32" s="2" t="s">
        <v>96</v>
      </c>
      <c r="E32" s="2" t="s">
        <v>711</v>
      </c>
      <c r="F32" s="10">
        <v>150000</v>
      </c>
      <c r="G32" s="10">
        <v>6960</v>
      </c>
      <c r="H32" s="10">
        <v>1.88</v>
      </c>
    </row>
    <row r="33" spans="2:8">
      <c r="B33" s="2" t="s">
        <v>3342</v>
      </c>
      <c r="C33" s="7" t="s">
        <v>29</v>
      </c>
      <c r="D33" s="2" t="s">
        <v>108</v>
      </c>
      <c r="E33" s="2" t="s">
        <v>1231</v>
      </c>
      <c r="F33" s="10">
        <v>112000</v>
      </c>
      <c r="G33" s="10">
        <v>6773.76</v>
      </c>
      <c r="H33" s="10">
        <v>1.83</v>
      </c>
    </row>
    <row r="34" spans="2:8">
      <c r="B34" s="2" t="s">
        <v>2879</v>
      </c>
      <c r="C34" s="7" t="s">
        <v>29</v>
      </c>
      <c r="D34" s="2" t="s">
        <v>96</v>
      </c>
      <c r="E34" s="2" t="s">
        <v>159</v>
      </c>
      <c r="F34" s="10">
        <v>530000</v>
      </c>
      <c r="G34" s="10">
        <v>6185.1</v>
      </c>
      <c r="H34" s="10">
        <v>1.67</v>
      </c>
    </row>
    <row r="35" spans="2:8">
      <c r="B35" s="2" t="s">
        <v>3200</v>
      </c>
      <c r="C35" s="7" t="s">
        <v>29</v>
      </c>
      <c r="D35" s="2" t="s">
        <v>98</v>
      </c>
      <c r="E35" s="2" t="s">
        <v>1111</v>
      </c>
      <c r="F35" s="10">
        <v>680758</v>
      </c>
      <c r="G35" s="10">
        <v>6062.15</v>
      </c>
      <c r="H35" s="10">
        <v>1.64</v>
      </c>
    </row>
    <row r="36" spans="2:8">
      <c r="B36" s="2" t="s">
        <v>3179</v>
      </c>
      <c r="C36" s="7" t="s">
        <v>29</v>
      </c>
      <c r="D36" s="2" t="s">
        <v>84</v>
      </c>
      <c r="E36" s="2" t="s">
        <v>731</v>
      </c>
      <c r="F36" s="10">
        <v>139000</v>
      </c>
      <c r="G36" s="10">
        <v>5905</v>
      </c>
      <c r="H36" s="10">
        <v>1.59</v>
      </c>
    </row>
    <row r="37" spans="2:8">
      <c r="B37" s="2" t="s">
        <v>3318</v>
      </c>
      <c r="C37" s="7" t="s">
        <v>29</v>
      </c>
      <c r="D37" s="2" t="s">
        <v>109</v>
      </c>
      <c r="E37" s="2" t="s">
        <v>1290</v>
      </c>
      <c r="F37" s="10">
        <v>289653</v>
      </c>
      <c r="G37" s="10">
        <v>5583.93</v>
      </c>
      <c r="H37" s="10">
        <v>1.51</v>
      </c>
    </row>
    <row r="38" spans="2:8">
      <c r="B38" s="2" t="s">
        <v>3291</v>
      </c>
      <c r="C38" s="7" t="s">
        <v>29</v>
      </c>
      <c r="D38" s="2" t="s">
        <v>92</v>
      </c>
      <c r="E38" s="2" t="s">
        <v>841</v>
      </c>
      <c r="F38" s="10">
        <v>125332</v>
      </c>
      <c r="G38" s="10">
        <v>5580.53</v>
      </c>
      <c r="H38" s="10">
        <v>1.51</v>
      </c>
    </row>
    <row r="39" spans="2:8">
      <c r="B39" s="2" t="s">
        <v>3273</v>
      </c>
      <c r="C39" s="7" t="s">
        <v>29</v>
      </c>
      <c r="D39" s="2" t="s">
        <v>95</v>
      </c>
      <c r="E39" s="2" t="s">
        <v>865</v>
      </c>
      <c r="F39" s="10">
        <v>2870064</v>
      </c>
      <c r="G39" s="10">
        <v>5497.61</v>
      </c>
      <c r="H39" s="10">
        <v>1.48</v>
      </c>
    </row>
    <row r="40" spans="2:8">
      <c r="B40" s="2" t="s">
        <v>1298</v>
      </c>
      <c r="C40" s="7" t="s">
        <v>29</v>
      </c>
      <c r="D40" s="2" t="s">
        <v>568</v>
      </c>
      <c r="E40" s="2" t="s">
        <v>1299</v>
      </c>
      <c r="F40" s="10">
        <v>40000000</v>
      </c>
      <c r="G40" s="10">
        <v>5424</v>
      </c>
      <c r="H40" s="10">
        <v>1.46</v>
      </c>
    </row>
    <row r="41" spans="2:8">
      <c r="B41" s="2" t="s">
        <v>2901</v>
      </c>
      <c r="C41" s="7" t="s">
        <v>29</v>
      </c>
      <c r="D41" s="2" t="s">
        <v>90</v>
      </c>
      <c r="E41" s="2" t="s">
        <v>91</v>
      </c>
      <c r="F41" s="10">
        <v>1500000</v>
      </c>
      <c r="G41" s="10">
        <v>5154.75</v>
      </c>
      <c r="H41" s="10">
        <v>1.39</v>
      </c>
    </row>
    <row r="42" spans="2:8">
      <c r="B42" s="2" t="s">
        <v>3237</v>
      </c>
      <c r="C42" s="7" t="s">
        <v>29</v>
      </c>
      <c r="D42" s="2" t="s">
        <v>98</v>
      </c>
      <c r="E42" s="2" t="s">
        <v>1116</v>
      </c>
      <c r="F42" s="10">
        <v>746541</v>
      </c>
      <c r="G42" s="10">
        <v>5127.62</v>
      </c>
      <c r="H42" s="10">
        <v>1.38</v>
      </c>
    </row>
    <row r="43" spans="2:8">
      <c r="B43" s="2" t="s">
        <v>3283</v>
      </c>
      <c r="C43" s="7" t="s">
        <v>29</v>
      </c>
      <c r="D43" s="2" t="s">
        <v>98</v>
      </c>
      <c r="E43" s="2" t="s">
        <v>720</v>
      </c>
      <c r="F43" s="10">
        <v>3250000</v>
      </c>
      <c r="G43" s="10">
        <v>5086.25</v>
      </c>
      <c r="H43" s="10">
        <v>1.37</v>
      </c>
    </row>
    <row r="44" spans="2:8">
      <c r="B44" s="2" t="s">
        <v>3473</v>
      </c>
      <c r="C44" s="7" t="s">
        <v>29</v>
      </c>
      <c r="D44" s="2" t="s">
        <v>717</v>
      </c>
      <c r="E44" s="2" t="s">
        <v>1379</v>
      </c>
      <c r="F44" s="10">
        <v>383575</v>
      </c>
      <c r="G44" s="10">
        <v>4852.22</v>
      </c>
      <c r="H44" s="10">
        <v>1.31</v>
      </c>
    </row>
    <row r="45" spans="2:8">
      <c r="B45" s="2" t="s">
        <v>3326</v>
      </c>
      <c r="C45" s="7" t="s">
        <v>29</v>
      </c>
      <c r="D45" s="2" t="s">
        <v>105</v>
      </c>
      <c r="E45" s="2" t="s">
        <v>1291</v>
      </c>
      <c r="F45" s="10">
        <v>1181089</v>
      </c>
      <c r="G45" s="10">
        <v>4756.25</v>
      </c>
      <c r="H45" s="10">
        <v>1.28</v>
      </c>
    </row>
    <row r="46" spans="2:8">
      <c r="B46" s="2" t="s">
        <v>3234</v>
      </c>
      <c r="C46" s="7" t="s">
        <v>29</v>
      </c>
      <c r="D46" s="2" t="s">
        <v>98</v>
      </c>
      <c r="E46" s="2" t="s">
        <v>1120</v>
      </c>
      <c r="F46" s="10">
        <v>13100660</v>
      </c>
      <c r="G46" s="10">
        <v>4603.57</v>
      </c>
      <c r="H46" s="10">
        <v>1.24</v>
      </c>
    </row>
    <row r="47" spans="2:8">
      <c r="B47" s="2" t="s">
        <v>3351</v>
      </c>
      <c r="C47" s="7" t="s">
        <v>29</v>
      </c>
      <c r="D47" s="2" t="s">
        <v>90</v>
      </c>
      <c r="E47" s="2" t="s">
        <v>1110</v>
      </c>
      <c r="F47" s="10">
        <v>2384000</v>
      </c>
      <c r="G47" s="10">
        <v>4210.1400000000003</v>
      </c>
      <c r="H47" s="10">
        <v>1.1399999999999999</v>
      </c>
    </row>
    <row r="48" spans="2:8">
      <c r="B48" s="2" t="s">
        <v>3382</v>
      </c>
      <c r="C48" s="7" t="s">
        <v>29</v>
      </c>
      <c r="D48" s="2" t="s">
        <v>98</v>
      </c>
      <c r="E48" s="2" t="s">
        <v>1156</v>
      </c>
      <c r="F48" s="10">
        <v>179240</v>
      </c>
      <c r="G48" s="10">
        <v>4074.84</v>
      </c>
      <c r="H48" s="10">
        <v>1.1000000000000001</v>
      </c>
    </row>
    <row r="49" spans="2:8">
      <c r="B49" s="2" t="s">
        <v>3122</v>
      </c>
      <c r="C49" s="7" t="s">
        <v>29</v>
      </c>
      <c r="D49" s="2" t="s">
        <v>92</v>
      </c>
      <c r="E49" s="2" t="s">
        <v>1292</v>
      </c>
      <c r="F49" s="10">
        <v>388000</v>
      </c>
      <c r="G49" s="10">
        <v>3997.56</v>
      </c>
      <c r="H49" s="10">
        <v>1.08</v>
      </c>
    </row>
    <row r="50" spans="2:8">
      <c r="B50" s="2" t="s">
        <v>3422</v>
      </c>
      <c r="C50" s="7" t="s">
        <v>29</v>
      </c>
      <c r="D50" s="2" t="s">
        <v>95</v>
      </c>
      <c r="E50" s="2" t="s">
        <v>912</v>
      </c>
      <c r="F50" s="10">
        <v>172000</v>
      </c>
      <c r="G50" s="10">
        <v>3990.4</v>
      </c>
      <c r="H50" s="10">
        <v>1.08</v>
      </c>
    </row>
    <row r="51" spans="2:8">
      <c r="B51" s="2" t="s">
        <v>3277</v>
      </c>
      <c r="C51" s="7" t="s">
        <v>29</v>
      </c>
      <c r="D51" s="2" t="s">
        <v>84</v>
      </c>
      <c r="E51" s="2" t="s">
        <v>1293</v>
      </c>
      <c r="F51" s="10">
        <v>652838</v>
      </c>
      <c r="G51" s="10">
        <v>3888.3</v>
      </c>
      <c r="H51" s="10">
        <v>1.05</v>
      </c>
    </row>
    <row r="52" spans="2:8">
      <c r="B52" s="2" t="s">
        <v>3402</v>
      </c>
      <c r="C52" s="7" t="s">
        <v>29</v>
      </c>
      <c r="D52" s="2" t="s">
        <v>108</v>
      </c>
      <c r="E52" s="2" t="s">
        <v>1241</v>
      </c>
      <c r="F52" s="10">
        <v>1200000</v>
      </c>
      <c r="G52" s="10">
        <v>3876</v>
      </c>
      <c r="H52" s="10">
        <v>1.05</v>
      </c>
    </row>
    <row r="53" spans="2:8">
      <c r="B53" s="2" t="s">
        <v>3357</v>
      </c>
      <c r="C53" s="7" t="s">
        <v>29</v>
      </c>
      <c r="D53" s="2" t="s">
        <v>860</v>
      </c>
      <c r="E53" s="2" t="s">
        <v>941</v>
      </c>
      <c r="F53" s="10">
        <v>237020</v>
      </c>
      <c r="G53" s="10">
        <v>3784.02</v>
      </c>
      <c r="H53" s="10">
        <v>1.02</v>
      </c>
    </row>
    <row r="54" spans="2:8">
      <c r="B54" s="2" t="s">
        <v>3096</v>
      </c>
      <c r="C54" s="7" t="s">
        <v>29</v>
      </c>
      <c r="D54" s="2" t="s">
        <v>87</v>
      </c>
      <c r="E54" s="2" t="s">
        <v>744</v>
      </c>
      <c r="F54" s="10">
        <v>1300000</v>
      </c>
      <c r="G54" s="10">
        <v>3703.7</v>
      </c>
      <c r="H54" s="10">
        <v>1</v>
      </c>
    </row>
    <row r="55" spans="2:8">
      <c r="B55" s="2" t="s">
        <v>3505</v>
      </c>
      <c r="C55" s="7" t="s">
        <v>29</v>
      </c>
      <c r="D55" s="2" t="s">
        <v>98</v>
      </c>
      <c r="E55" s="2" t="s">
        <v>1294</v>
      </c>
      <c r="F55" s="10">
        <v>312000</v>
      </c>
      <c r="G55" s="10">
        <v>3228.26</v>
      </c>
      <c r="H55" s="10">
        <v>0.87</v>
      </c>
    </row>
    <row r="56" spans="2:8">
      <c r="B56" s="2" t="s">
        <v>2877</v>
      </c>
      <c r="C56" s="7" t="s">
        <v>29</v>
      </c>
      <c r="D56" s="2" t="s">
        <v>847</v>
      </c>
      <c r="E56" s="2" t="s">
        <v>1176</v>
      </c>
      <c r="F56" s="10">
        <v>800000</v>
      </c>
      <c r="G56" s="10">
        <v>3170.8</v>
      </c>
      <c r="H56" s="10">
        <v>0.86</v>
      </c>
    </row>
    <row r="57" spans="2:8">
      <c r="B57" s="2" t="s">
        <v>3221</v>
      </c>
      <c r="C57" s="7" t="s">
        <v>29</v>
      </c>
      <c r="D57" s="2" t="s">
        <v>98</v>
      </c>
      <c r="E57" s="2" t="s">
        <v>945</v>
      </c>
      <c r="F57" s="10">
        <v>292100</v>
      </c>
      <c r="G57" s="10">
        <v>3161.98</v>
      </c>
      <c r="H57" s="10">
        <v>0.85</v>
      </c>
    </row>
    <row r="58" spans="2:8">
      <c r="B58" s="2" t="s">
        <v>3313</v>
      </c>
      <c r="C58" s="7" t="s">
        <v>29</v>
      </c>
      <c r="D58" s="2" t="s">
        <v>860</v>
      </c>
      <c r="E58" s="2" t="s">
        <v>861</v>
      </c>
      <c r="F58" s="10">
        <v>385000</v>
      </c>
      <c r="G58" s="10">
        <v>3149.3</v>
      </c>
      <c r="H58" s="10">
        <v>0.85</v>
      </c>
    </row>
    <row r="59" spans="2:8">
      <c r="B59" s="2" t="s">
        <v>3506</v>
      </c>
      <c r="C59" s="7" t="s">
        <v>29</v>
      </c>
      <c r="D59" s="2" t="s">
        <v>918</v>
      </c>
      <c r="E59" s="2" t="s">
        <v>1295</v>
      </c>
      <c r="F59" s="10">
        <v>2225799</v>
      </c>
      <c r="G59" s="10">
        <v>2966.54</v>
      </c>
      <c r="H59" s="10">
        <v>0.8</v>
      </c>
    </row>
    <row r="60" spans="2:8">
      <c r="B60" s="2" t="s">
        <v>3353</v>
      </c>
      <c r="C60" s="7" t="s">
        <v>29</v>
      </c>
      <c r="D60" s="2" t="s">
        <v>98</v>
      </c>
      <c r="E60" s="2" t="s">
        <v>1119</v>
      </c>
      <c r="F60" s="10">
        <v>2450</v>
      </c>
      <c r="G60" s="10">
        <v>2860.99</v>
      </c>
      <c r="H60" s="10">
        <v>0.77</v>
      </c>
    </row>
    <row r="61" spans="2:8">
      <c r="B61" s="2" t="s">
        <v>2892</v>
      </c>
      <c r="C61" s="7" t="s">
        <v>29</v>
      </c>
      <c r="D61" s="2" t="s">
        <v>97</v>
      </c>
      <c r="E61" s="2" t="s">
        <v>153</v>
      </c>
      <c r="F61" s="10">
        <v>259615</v>
      </c>
      <c r="G61" s="10">
        <v>2663.39</v>
      </c>
      <c r="H61" s="10">
        <v>0.72</v>
      </c>
    </row>
    <row r="62" spans="2:8">
      <c r="B62" s="2" t="s">
        <v>3397</v>
      </c>
      <c r="C62" s="7" t="s">
        <v>29</v>
      </c>
      <c r="D62" s="2" t="s">
        <v>1021</v>
      </c>
      <c r="E62" s="2" t="s">
        <v>1234</v>
      </c>
      <c r="F62" s="10">
        <v>225635</v>
      </c>
      <c r="G62" s="10">
        <v>2560.73</v>
      </c>
      <c r="H62" s="10">
        <v>0.69</v>
      </c>
    </row>
    <row r="63" spans="2:8">
      <c r="B63" s="2" t="s">
        <v>3316</v>
      </c>
      <c r="C63" s="7" t="s">
        <v>29</v>
      </c>
      <c r="D63" s="2" t="s">
        <v>115</v>
      </c>
      <c r="E63" s="2" t="s">
        <v>1130</v>
      </c>
      <c r="F63" s="10">
        <v>125000</v>
      </c>
      <c r="G63" s="10">
        <v>2388.75</v>
      </c>
      <c r="H63" s="10">
        <v>0.64</v>
      </c>
    </row>
    <row r="64" spans="2:8">
      <c r="B64" s="2" t="s">
        <v>3304</v>
      </c>
      <c r="C64" s="7" t="s">
        <v>29</v>
      </c>
      <c r="D64" s="2" t="s">
        <v>90</v>
      </c>
      <c r="E64" s="2" t="s">
        <v>1109</v>
      </c>
      <c r="F64" s="10">
        <v>73000</v>
      </c>
      <c r="G64" s="10">
        <v>2335.27</v>
      </c>
      <c r="H64" s="10">
        <v>0.63</v>
      </c>
    </row>
    <row r="65" spans="2:8">
      <c r="B65" s="2" t="s">
        <v>3371</v>
      </c>
      <c r="C65" s="7" t="s">
        <v>29</v>
      </c>
      <c r="D65" s="2" t="s">
        <v>98</v>
      </c>
      <c r="E65" s="2" t="s">
        <v>1139</v>
      </c>
      <c r="F65" s="10">
        <v>61000</v>
      </c>
      <c r="G65" s="10">
        <v>2180.14</v>
      </c>
      <c r="H65" s="10">
        <v>0.59</v>
      </c>
    </row>
    <row r="66" spans="2:8">
      <c r="B66" s="2" t="s">
        <v>3340</v>
      </c>
      <c r="C66" s="7" t="s">
        <v>29</v>
      </c>
      <c r="D66" s="2" t="s">
        <v>173</v>
      </c>
      <c r="E66" s="2" t="s">
        <v>1297</v>
      </c>
      <c r="F66" s="10">
        <v>6934</v>
      </c>
      <c r="G66" s="10">
        <v>2010.17</v>
      </c>
      <c r="H66" s="10">
        <v>0.54</v>
      </c>
    </row>
    <row r="67" spans="2:8">
      <c r="B67" s="2" t="s">
        <v>2866</v>
      </c>
      <c r="C67" s="7" t="s">
        <v>29</v>
      </c>
      <c r="D67" s="2" t="s">
        <v>92</v>
      </c>
      <c r="E67" s="2" t="s">
        <v>906</v>
      </c>
      <c r="F67" s="10">
        <v>63000</v>
      </c>
      <c r="G67" s="10">
        <v>1984.5</v>
      </c>
      <c r="H67" s="10">
        <v>0.54</v>
      </c>
    </row>
    <row r="68" spans="2:8">
      <c r="B68" s="2" t="s">
        <v>3507</v>
      </c>
      <c r="C68" s="7" t="s">
        <v>29</v>
      </c>
      <c r="D68" s="2" t="s">
        <v>109</v>
      </c>
      <c r="E68" s="2" t="s">
        <v>1300</v>
      </c>
      <c r="F68" s="10">
        <v>22295</v>
      </c>
      <c r="G68" s="10">
        <v>714.35</v>
      </c>
      <c r="H68" s="10">
        <v>0.19</v>
      </c>
    </row>
    <row r="69" spans="2:8" ht="13">
      <c r="B69" s="4" t="s">
        <v>2700</v>
      </c>
    </row>
    <row r="70" spans="2:8">
      <c r="B70" s="2" t="s">
        <v>11</v>
      </c>
      <c r="C70" s="7" t="s">
        <v>11</v>
      </c>
      <c r="D70" s="2" t="s">
        <v>11</v>
      </c>
      <c r="E70" s="2" t="s">
        <v>11</v>
      </c>
      <c r="F70" s="10" t="s">
        <v>11</v>
      </c>
      <c r="G70" s="10" t="s">
        <v>11</v>
      </c>
      <c r="H70" s="10" t="s">
        <v>11</v>
      </c>
    </row>
    <row r="71" spans="2:8" ht="13">
      <c r="B71" s="4" t="s">
        <v>12</v>
      </c>
      <c r="C71" s="9"/>
      <c r="D71" s="4"/>
      <c r="E71" s="4"/>
      <c r="F71" s="12"/>
      <c r="G71" s="12">
        <f>SUM(G12:G70)</f>
        <v>353638.67</v>
      </c>
      <c r="H71" s="12">
        <f>SUM(H12:H70)</f>
        <v>95.429999999999993</v>
      </c>
    </row>
    <row r="72" spans="2:8" ht="13">
      <c r="B72" s="5" t="s">
        <v>1</v>
      </c>
      <c r="C72" s="8" t="s">
        <v>2</v>
      </c>
      <c r="D72" s="5" t="s">
        <v>14</v>
      </c>
      <c r="E72" s="5" t="s">
        <v>4</v>
      </c>
      <c r="F72" s="11" t="s">
        <v>5</v>
      </c>
      <c r="G72" s="11" t="s">
        <v>6</v>
      </c>
      <c r="H72" s="11" t="s">
        <v>7</v>
      </c>
    </row>
    <row r="73" spans="2:8" ht="13">
      <c r="B73" s="4" t="s">
        <v>15</v>
      </c>
    </row>
    <row r="74" spans="2:8" ht="13">
      <c r="B74" s="4" t="s">
        <v>10</v>
      </c>
    </row>
    <row r="75" spans="2:8" ht="13">
      <c r="B75" s="4" t="s">
        <v>16</v>
      </c>
    </row>
    <row r="76" spans="2:8">
      <c r="B76" s="2" t="s">
        <v>11</v>
      </c>
      <c r="C76" s="7" t="s">
        <v>11</v>
      </c>
      <c r="D76" s="2" t="s">
        <v>11</v>
      </c>
      <c r="E76" s="2" t="s">
        <v>11</v>
      </c>
      <c r="F76" s="10" t="s">
        <v>11</v>
      </c>
      <c r="G76" s="10" t="s">
        <v>11</v>
      </c>
      <c r="H76" s="10" t="s">
        <v>11</v>
      </c>
    </row>
    <row r="77" spans="2:8" ht="13">
      <c r="B77" s="4" t="s">
        <v>20</v>
      </c>
      <c r="C77" s="9"/>
      <c r="D77" s="4"/>
      <c r="E77" s="4"/>
      <c r="F77" s="12"/>
      <c r="G77" s="12">
        <f>SUM(G72:G76)</f>
        <v>0</v>
      </c>
      <c r="H77" s="12">
        <f>SUM(H72:H76)</f>
        <v>0</v>
      </c>
    </row>
    <row r="78" spans="2:8" ht="13">
      <c r="B78" s="4" t="s">
        <v>21</v>
      </c>
    </row>
    <row r="79" spans="2:8">
      <c r="B79" s="2" t="s">
        <v>11</v>
      </c>
      <c r="C79" s="7" t="s">
        <v>11</v>
      </c>
      <c r="D79" s="2" t="s">
        <v>11</v>
      </c>
      <c r="E79" s="2" t="s">
        <v>11</v>
      </c>
      <c r="F79" s="10" t="s">
        <v>11</v>
      </c>
      <c r="G79" s="10" t="s">
        <v>11</v>
      </c>
      <c r="H79" s="10" t="s">
        <v>11</v>
      </c>
    </row>
    <row r="80" spans="2:8" ht="13">
      <c r="B80" s="4" t="s">
        <v>23</v>
      </c>
      <c r="C80" s="9"/>
      <c r="D80" s="4"/>
      <c r="E80" s="4"/>
      <c r="F80" s="12"/>
      <c r="G80" s="12">
        <f>SUM(G78:G79)</f>
        <v>0</v>
      </c>
      <c r="H80" s="12">
        <f>SUM(H78:H79)</f>
        <v>0</v>
      </c>
    </row>
    <row r="81" spans="2:8" ht="13">
      <c r="B81" s="4" t="s">
        <v>24</v>
      </c>
    </row>
    <row r="82" spans="2:8">
      <c r="B82" s="2" t="s">
        <v>11</v>
      </c>
      <c r="C82" s="7" t="s">
        <v>11</v>
      </c>
      <c r="D82" s="2" t="s">
        <v>11</v>
      </c>
      <c r="E82" s="2" t="s">
        <v>11</v>
      </c>
      <c r="F82" s="10" t="s">
        <v>11</v>
      </c>
      <c r="G82" s="10" t="s">
        <v>11</v>
      </c>
      <c r="H82" s="10" t="s">
        <v>11</v>
      </c>
    </row>
    <row r="83" spans="2:8" ht="13">
      <c r="B83" s="4" t="s">
        <v>25</v>
      </c>
      <c r="C83" s="9"/>
      <c r="D83" s="4"/>
      <c r="E83" s="4"/>
      <c r="F83" s="12"/>
      <c r="G83" s="12">
        <f>SUM(G81:G82)</f>
        <v>0</v>
      </c>
      <c r="H83" s="12">
        <f>SUM(H81:H82)</f>
        <v>0</v>
      </c>
    </row>
    <row r="84" spans="2:8" ht="13">
      <c r="B84" s="4" t="s">
        <v>340</v>
      </c>
    </row>
    <row r="85" spans="2:8">
      <c r="B85" s="2" t="s">
        <v>11</v>
      </c>
      <c r="C85" s="7" t="s">
        <v>11</v>
      </c>
      <c r="D85" s="2" t="s">
        <v>11</v>
      </c>
      <c r="E85" s="2" t="s">
        <v>11</v>
      </c>
      <c r="F85" s="10" t="s">
        <v>11</v>
      </c>
      <c r="G85" s="10" t="s">
        <v>11</v>
      </c>
      <c r="H85" s="10" t="s">
        <v>11</v>
      </c>
    </row>
    <row r="86" spans="2:8" ht="13">
      <c r="B86" s="4" t="s">
        <v>126</v>
      </c>
      <c r="C86" s="9"/>
      <c r="D86" s="4"/>
      <c r="E86" s="4"/>
      <c r="F86" s="12"/>
      <c r="G86" s="12">
        <f>SUM(G84:G85)</f>
        <v>0</v>
      </c>
      <c r="H86" s="12">
        <f>SUM(H84:H85)</f>
        <v>0</v>
      </c>
    </row>
    <row r="87" spans="2:8" ht="13">
      <c r="B87" s="4" t="s">
        <v>26</v>
      </c>
    </row>
    <row r="88" spans="2:8">
      <c r="B88" s="2" t="s">
        <v>11</v>
      </c>
      <c r="C88" s="7" t="s">
        <v>11</v>
      </c>
      <c r="D88" s="2" t="s">
        <v>11</v>
      </c>
      <c r="E88" s="2" t="s">
        <v>11</v>
      </c>
      <c r="F88" s="10" t="s">
        <v>11</v>
      </c>
      <c r="G88" s="10" t="s">
        <v>11</v>
      </c>
      <c r="H88" s="10" t="s">
        <v>11</v>
      </c>
    </row>
    <row r="89" spans="2:8" ht="13">
      <c r="B89" s="4" t="s">
        <v>125</v>
      </c>
      <c r="C89" s="9"/>
      <c r="D89" s="4"/>
      <c r="E89" s="4"/>
      <c r="F89" s="12"/>
      <c r="G89" s="12">
        <f>SUM(G87:G88)</f>
        <v>0</v>
      </c>
      <c r="H89" s="12">
        <f>SUM(H87:H88)</f>
        <v>0</v>
      </c>
    </row>
    <row r="90" spans="2:8" ht="13">
      <c r="B90" s="4" t="s">
        <v>27</v>
      </c>
    </row>
    <row r="91" spans="2:8">
      <c r="B91" s="2" t="s">
        <v>11</v>
      </c>
      <c r="C91" s="7" t="s">
        <v>11</v>
      </c>
      <c r="D91" s="2" t="s">
        <v>11</v>
      </c>
      <c r="E91" s="2" t="s">
        <v>11</v>
      </c>
      <c r="F91" s="10" t="s">
        <v>11</v>
      </c>
      <c r="G91" s="10" t="s">
        <v>11</v>
      </c>
      <c r="H91" s="10" t="s">
        <v>11</v>
      </c>
    </row>
    <row r="92" spans="2:8" ht="13">
      <c r="B92" s="4" t="s">
        <v>28</v>
      </c>
      <c r="C92" s="9"/>
      <c r="D92" s="4"/>
      <c r="E92" s="4"/>
      <c r="F92" s="12"/>
      <c r="G92" s="12">
        <f>SUM(G90:G91)</f>
        <v>0</v>
      </c>
      <c r="H92" s="12">
        <f>SUM(H90:H91)</f>
        <v>0</v>
      </c>
    </row>
    <row r="93" spans="2:8" ht="13">
      <c r="B93" s="4" t="s">
        <v>128</v>
      </c>
    </row>
    <row r="94" spans="2:8">
      <c r="B94" s="2" t="s">
        <v>11</v>
      </c>
      <c r="C94" s="7" t="s">
        <v>11</v>
      </c>
      <c r="D94" s="2" t="s">
        <v>11</v>
      </c>
      <c r="E94" s="2" t="s">
        <v>11</v>
      </c>
      <c r="F94" s="10" t="s">
        <v>11</v>
      </c>
      <c r="G94" s="10" t="s">
        <v>11</v>
      </c>
      <c r="H94" s="10" t="s">
        <v>11</v>
      </c>
    </row>
    <row r="95" spans="2:8" ht="13">
      <c r="B95" s="4" t="s">
        <v>30</v>
      </c>
      <c r="C95" s="9"/>
      <c r="D95" s="4"/>
      <c r="E95" s="4"/>
      <c r="F95" s="12"/>
      <c r="G95" s="12">
        <f>SUM(G93:G94)</f>
        <v>0</v>
      </c>
      <c r="H95" s="12">
        <f>SUM(H93:H94)</f>
        <v>0</v>
      </c>
    </row>
    <row r="96" spans="2:8" ht="13">
      <c r="B96" s="4" t="s">
        <v>129</v>
      </c>
    </row>
    <row r="97" spans="2:8">
      <c r="B97" s="2" t="s">
        <v>11</v>
      </c>
      <c r="C97" s="7" t="s">
        <v>11</v>
      </c>
      <c r="D97" s="2" t="s">
        <v>11</v>
      </c>
      <c r="E97" s="2" t="s">
        <v>11</v>
      </c>
      <c r="F97" s="10" t="s">
        <v>11</v>
      </c>
      <c r="G97" s="10" t="s">
        <v>11</v>
      </c>
      <c r="H97" s="10" t="s">
        <v>11</v>
      </c>
    </row>
    <row r="98" spans="2:8" ht="13">
      <c r="B98" s="4" t="s">
        <v>31</v>
      </c>
      <c r="C98" s="9"/>
      <c r="D98" s="4"/>
      <c r="E98" s="4"/>
      <c r="F98" s="12"/>
      <c r="G98" s="12">
        <f>SUM(G96:G97)</f>
        <v>0</v>
      </c>
      <c r="H98" s="12">
        <f>SUM(H96:H97)</f>
        <v>0</v>
      </c>
    </row>
    <row r="99" spans="2:8" ht="13">
      <c r="B99" s="4" t="s">
        <v>130</v>
      </c>
    </row>
    <row r="100" spans="2:8">
      <c r="B100" s="2" t="s">
        <v>11</v>
      </c>
      <c r="C100" s="7" t="s">
        <v>11</v>
      </c>
      <c r="D100" s="2" t="s">
        <v>11</v>
      </c>
      <c r="E100" s="2" t="s">
        <v>11</v>
      </c>
      <c r="F100" s="10" t="s">
        <v>11</v>
      </c>
      <c r="G100" s="10" t="s">
        <v>11</v>
      </c>
      <c r="H100" s="10" t="s">
        <v>11</v>
      </c>
    </row>
    <row r="101" spans="2:8" ht="13">
      <c r="B101" s="4" t="s">
        <v>124</v>
      </c>
      <c r="C101" s="9"/>
      <c r="D101" s="4"/>
      <c r="E101" s="4"/>
      <c r="F101" s="12"/>
      <c r="G101" s="12">
        <f>SUM(G99:G100)</f>
        <v>0</v>
      </c>
      <c r="H101" s="12">
        <f>SUM(H99:H100)</f>
        <v>0</v>
      </c>
    </row>
    <row r="102" spans="2:8" ht="13">
      <c r="B102" s="4" t="s">
        <v>131</v>
      </c>
    </row>
    <row r="103" spans="2:8">
      <c r="B103" s="2" t="s">
        <v>11</v>
      </c>
      <c r="C103" s="7" t="s">
        <v>11</v>
      </c>
      <c r="D103" s="2" t="s">
        <v>11</v>
      </c>
      <c r="E103" s="2" t="s">
        <v>11</v>
      </c>
      <c r="F103" s="10" t="s">
        <v>11</v>
      </c>
      <c r="G103" s="10" t="s">
        <v>11</v>
      </c>
      <c r="H103" s="10" t="s">
        <v>11</v>
      </c>
    </row>
    <row r="104" spans="2:8" ht="13">
      <c r="B104" s="4" t="s">
        <v>13</v>
      </c>
      <c r="C104" s="9"/>
      <c r="D104" s="4"/>
      <c r="E104" s="4"/>
      <c r="F104" s="12"/>
      <c r="G104" s="12">
        <f>SUM(G102:G103)</f>
        <v>0</v>
      </c>
      <c r="H104" s="12">
        <f>SUM(H102:H103)</f>
        <v>0</v>
      </c>
    </row>
    <row r="105" spans="2:8" ht="13">
      <c r="B105" s="4" t="s">
        <v>32</v>
      </c>
      <c r="C105" s="9"/>
      <c r="D105" s="4"/>
      <c r="E105" s="4"/>
      <c r="F105" s="12"/>
      <c r="G105" s="12">
        <v>353638.67</v>
      </c>
      <c r="H105" s="12">
        <v>95.43</v>
      </c>
    </row>
    <row r="106" spans="2:8" ht="13">
      <c r="B106" s="4" t="s">
        <v>33</v>
      </c>
      <c r="C106" s="9"/>
      <c r="D106" s="4"/>
      <c r="E106" s="4"/>
      <c r="F106" s="12"/>
      <c r="G106" s="12">
        <v>16969.401886110019</v>
      </c>
      <c r="H106" s="12">
        <v>4.5699999999999932</v>
      </c>
    </row>
    <row r="107" spans="2:8" ht="13">
      <c r="B107" s="4" t="s">
        <v>34</v>
      </c>
      <c r="C107" s="9"/>
      <c r="D107" s="4"/>
      <c r="E107" s="4"/>
      <c r="F107" s="12"/>
      <c r="G107" s="12">
        <v>370608.07188611</v>
      </c>
      <c r="H107" s="12">
        <v>100</v>
      </c>
    </row>
    <row r="108" spans="2:8">
      <c r="B108" s="2" t="s">
        <v>35</v>
      </c>
    </row>
    <row r="109" spans="2:8" ht="13">
      <c r="B109" s="4" t="s">
        <v>36</v>
      </c>
    </row>
    <row r="110" spans="2:8" ht="13">
      <c r="B110" s="4" t="s">
        <v>37</v>
      </c>
      <c r="C110" s="7" t="s">
        <v>1793</v>
      </c>
    </row>
    <row r="111" spans="2:8" ht="13">
      <c r="B111" s="4" t="s">
        <v>40</v>
      </c>
      <c r="C111" s="7" t="s">
        <v>39</v>
      </c>
    </row>
    <row r="112" spans="2:8" ht="13">
      <c r="B112" s="4" t="s">
        <v>699</v>
      </c>
      <c r="C112" s="7" t="s">
        <v>39</v>
      </c>
    </row>
    <row r="113" spans="2:3" ht="13">
      <c r="B113" s="4" t="s">
        <v>41</v>
      </c>
      <c r="C113" s="7" t="s">
        <v>42</v>
      </c>
    </row>
    <row r="114" spans="2:3" ht="13">
      <c r="B114" s="4" t="s">
        <v>2211</v>
      </c>
      <c r="C114" s="9"/>
    </row>
    <row r="115" spans="2:3" ht="13">
      <c r="B115" s="4" t="s">
        <v>2212</v>
      </c>
      <c r="C115" s="9"/>
    </row>
    <row r="116" spans="2:3" ht="13">
      <c r="B116" s="4" t="s">
        <v>2213</v>
      </c>
      <c r="C116" s="9"/>
    </row>
    <row r="117" spans="2:3" ht="13">
      <c r="B117" s="4" t="s">
        <v>2214</v>
      </c>
      <c r="C117" s="9"/>
    </row>
    <row r="118" spans="2:3" ht="13">
      <c r="B118" s="4" t="s">
        <v>2215</v>
      </c>
      <c r="C118" s="9"/>
    </row>
    <row r="119" spans="2:3" ht="13">
      <c r="B119" s="4" t="s">
        <v>2216</v>
      </c>
      <c r="C119" s="9"/>
    </row>
    <row r="120" spans="2:3" ht="13">
      <c r="B120" s="4" t="s">
        <v>2217</v>
      </c>
      <c r="C120" s="9"/>
    </row>
    <row r="121" spans="2:3" ht="13">
      <c r="B121" s="4" t="s">
        <v>2218</v>
      </c>
      <c r="C121" s="9"/>
    </row>
    <row r="122" spans="2:3" ht="13">
      <c r="B122" s="4" t="s">
        <v>3046</v>
      </c>
      <c r="C122" s="9"/>
    </row>
    <row r="123" spans="2:3">
      <c r="B123" s="2" t="s">
        <v>43</v>
      </c>
    </row>
    <row r="124" spans="2:3">
      <c r="B124" s="2" t="s">
        <v>807</v>
      </c>
    </row>
    <row r="127" spans="2:3" ht="14.5">
      <c r="B127" s="71" t="s">
        <v>2074</v>
      </c>
      <c r="C127" s="72"/>
    </row>
    <row r="128" spans="2:3" ht="14.5">
      <c r="B128" s="71" t="s">
        <v>808</v>
      </c>
      <c r="C128" s="73" t="s">
        <v>809</v>
      </c>
    </row>
    <row r="129" spans="2:7" ht="14.5">
      <c r="B129" s="16" t="s">
        <v>810</v>
      </c>
      <c r="C129" s="17" t="s">
        <v>811</v>
      </c>
    </row>
    <row r="130" spans="2:7" ht="14.5">
      <c r="B130" s="16" t="s">
        <v>812</v>
      </c>
      <c r="C130" s="17" t="s">
        <v>811</v>
      </c>
    </row>
    <row r="131" spans="2:7" ht="14.5">
      <c r="B131" s="16" t="s">
        <v>813</v>
      </c>
      <c r="C131" s="17" t="s">
        <v>811</v>
      </c>
    </row>
    <row r="132" spans="2:7" ht="14.5">
      <c r="B132" s="16" t="s">
        <v>814</v>
      </c>
      <c r="C132" s="17" t="s">
        <v>811</v>
      </c>
    </row>
    <row r="133" spans="2:7" ht="14.5">
      <c r="B133" s="16" t="s">
        <v>815</v>
      </c>
      <c r="C133" s="17" t="s">
        <v>811</v>
      </c>
    </row>
    <row r="134" spans="2:7" ht="14.5">
      <c r="B134" s="16" t="s">
        <v>816</v>
      </c>
      <c r="C134" s="17" t="s">
        <v>811</v>
      </c>
    </row>
    <row r="135" spans="2:7" ht="14.5">
      <c r="B135" s="71" t="s">
        <v>817</v>
      </c>
      <c r="C135" s="72" t="s">
        <v>811</v>
      </c>
    </row>
    <row r="137" spans="2:7" ht="14.5">
      <c r="B137" s="16" t="s">
        <v>52</v>
      </c>
      <c r="C137" s="17"/>
      <c r="D137" s="16"/>
    </row>
    <row r="138" spans="2:7" ht="29">
      <c r="B138" s="20" t="s">
        <v>53</v>
      </c>
      <c r="C138" s="18" t="s">
        <v>54</v>
      </c>
      <c r="D138" s="20" t="s">
        <v>55</v>
      </c>
    </row>
    <row r="139" spans="2:7" ht="14.5">
      <c r="B139" s="16" t="s">
        <v>39</v>
      </c>
      <c r="C139" s="17" t="s">
        <v>39</v>
      </c>
      <c r="D139" s="16" t="s">
        <v>39</v>
      </c>
    </row>
    <row r="141" spans="2:7" ht="13">
      <c r="B141" s="24" t="s">
        <v>56</v>
      </c>
      <c r="C141" s="25">
        <v>46326</v>
      </c>
      <c r="D141" s="14"/>
      <c r="E141" s="13"/>
      <c r="F141" s="30"/>
    </row>
    <row r="142" spans="2:7" ht="13">
      <c r="B142" s="24" t="s">
        <v>57</v>
      </c>
      <c r="C142" s="26" t="s">
        <v>58</v>
      </c>
      <c r="D142" s="24" t="s">
        <v>59</v>
      </c>
      <c r="E142" s="27" t="s">
        <v>60</v>
      </c>
      <c r="F142" s="29" t="s">
        <v>61</v>
      </c>
      <c r="G142" s="12"/>
    </row>
    <row r="143" spans="2:7">
      <c r="B143" s="22" t="s">
        <v>39</v>
      </c>
      <c r="C143" s="23" t="s">
        <v>39</v>
      </c>
      <c r="D143" s="22" t="s">
        <v>39</v>
      </c>
      <c r="E143" s="19" t="s">
        <v>39</v>
      </c>
      <c r="F143" s="28" t="s">
        <v>39</v>
      </c>
    </row>
    <row r="146" spans="2:4" ht="13">
      <c r="B146" s="4" t="s">
        <v>62</v>
      </c>
    </row>
    <row r="147" spans="2:4" ht="13">
      <c r="B147" s="4"/>
    </row>
    <row r="148" spans="2:4" ht="13">
      <c r="B148" s="4" t="s">
        <v>1810</v>
      </c>
    </row>
    <row r="149" spans="2:4" ht="13">
      <c r="B149" s="24" t="s">
        <v>63</v>
      </c>
      <c r="C149" s="26" t="s">
        <v>64</v>
      </c>
      <c r="D149" s="4"/>
    </row>
    <row r="150" spans="2:4">
      <c r="B150" s="14" t="s">
        <v>39</v>
      </c>
      <c r="C150" s="15" t="s">
        <v>39</v>
      </c>
    </row>
    <row r="152" spans="2:4" ht="13">
      <c r="B152" s="24" t="s">
        <v>65</v>
      </c>
      <c r="C152" s="26" t="s">
        <v>64</v>
      </c>
    </row>
    <row r="153" spans="2:4">
      <c r="B153" s="14" t="s">
        <v>39</v>
      </c>
      <c r="C153" s="15" t="s">
        <v>39</v>
      </c>
    </row>
    <row r="155" spans="2:4" ht="13">
      <c r="B155" s="24" t="s">
        <v>66</v>
      </c>
      <c r="C155" s="26" t="s">
        <v>67</v>
      </c>
    </row>
    <row r="156" spans="2:4">
      <c r="B156" s="14" t="s">
        <v>39</v>
      </c>
      <c r="C156" s="15" t="s">
        <v>39</v>
      </c>
    </row>
    <row r="158" spans="2:4" ht="13">
      <c r="B158" s="27" t="s">
        <v>68</v>
      </c>
      <c r="C158" s="26" t="s">
        <v>67</v>
      </c>
    </row>
    <row r="159" spans="2:4">
      <c r="B159" s="13" t="s">
        <v>39</v>
      </c>
      <c r="C159" s="15" t="s">
        <v>39</v>
      </c>
    </row>
    <row r="161" spans="2:7" ht="13">
      <c r="B161" s="24" t="s">
        <v>69</v>
      </c>
      <c r="C161" s="26" t="s">
        <v>39</v>
      </c>
    </row>
    <row r="163" spans="2:7" ht="13">
      <c r="B163" s="24" t="s">
        <v>70</v>
      </c>
      <c r="C163" s="25">
        <v>46326</v>
      </c>
      <c r="D163" s="14"/>
      <c r="E163" s="13"/>
      <c r="F163" s="30"/>
    </row>
    <row r="164" spans="2:7" ht="13">
      <c r="B164" s="24" t="s">
        <v>57</v>
      </c>
      <c r="C164" s="26" t="s">
        <v>58</v>
      </c>
      <c r="D164" s="24" t="s">
        <v>59</v>
      </c>
      <c r="E164" s="27" t="s">
        <v>60</v>
      </c>
      <c r="F164" s="29" t="s">
        <v>61</v>
      </c>
      <c r="G164" s="12"/>
    </row>
    <row r="165" spans="2:7">
      <c r="B165" s="22" t="s">
        <v>39</v>
      </c>
      <c r="C165" s="23" t="s">
        <v>39</v>
      </c>
      <c r="D165" s="22" t="s">
        <v>39</v>
      </c>
      <c r="E165" s="19" t="s">
        <v>39</v>
      </c>
      <c r="F165" s="28" t="s">
        <v>39</v>
      </c>
    </row>
    <row r="166" spans="2:7" ht="13">
      <c r="B166" s="4" t="s">
        <v>62</v>
      </c>
    </row>
    <row r="167" spans="2:7" ht="13">
      <c r="B167" s="4"/>
    </row>
    <row r="168" spans="2:7" ht="13">
      <c r="B168" s="4" t="s">
        <v>1810</v>
      </c>
    </row>
    <row r="169" spans="2:7" ht="13">
      <c r="B169" s="24" t="s">
        <v>63</v>
      </c>
      <c r="C169" s="26" t="s">
        <v>64</v>
      </c>
      <c r="D169" s="4"/>
    </row>
    <row r="170" spans="2:7">
      <c r="B170" s="14" t="s">
        <v>39</v>
      </c>
      <c r="C170" s="15" t="s">
        <v>39</v>
      </c>
    </row>
    <row r="172" spans="2:7" ht="13">
      <c r="B172" s="24" t="s">
        <v>65</v>
      </c>
      <c r="C172" s="26" t="s">
        <v>64</v>
      </c>
    </row>
    <row r="173" spans="2:7">
      <c r="B173" s="14" t="s">
        <v>39</v>
      </c>
      <c r="C173" s="15" t="s">
        <v>39</v>
      </c>
    </row>
    <row r="175" spans="2:7" ht="13">
      <c r="B175" s="24" t="s">
        <v>66</v>
      </c>
      <c r="C175" s="26" t="s">
        <v>67</v>
      </c>
    </row>
    <row r="176" spans="2:7">
      <c r="B176" s="14" t="s">
        <v>39</v>
      </c>
      <c r="C176" s="15" t="s">
        <v>39</v>
      </c>
    </row>
    <row r="178" spans="2:80" ht="13">
      <c r="B178" s="27" t="s">
        <v>68</v>
      </c>
      <c r="C178" s="26" t="s">
        <v>67</v>
      </c>
    </row>
    <row r="179" spans="2:80">
      <c r="B179" s="13" t="s">
        <v>39</v>
      </c>
      <c r="C179" s="15" t="s">
        <v>39</v>
      </c>
    </row>
    <row r="181" spans="2:80" ht="13">
      <c r="B181" s="24" t="s">
        <v>69</v>
      </c>
      <c r="C181" s="26" t="s">
        <v>39</v>
      </c>
    </row>
    <row r="184" spans="2:80" ht="13">
      <c r="B184" s="4" t="s">
        <v>1811</v>
      </c>
    </row>
    <row r="186" spans="2:80" ht="13">
      <c r="B186" s="24" t="s">
        <v>57</v>
      </c>
      <c r="C186" s="26" t="s">
        <v>71</v>
      </c>
      <c r="D186" s="24" t="s">
        <v>72</v>
      </c>
      <c r="E186" s="24" t="s">
        <v>73</v>
      </c>
      <c r="F186" s="12"/>
    </row>
    <row r="187" spans="2:80">
      <c r="B187" s="14" t="s">
        <v>39</v>
      </c>
      <c r="C187" s="15" t="s">
        <v>39</v>
      </c>
      <c r="D187" s="14" t="s">
        <v>39</v>
      </c>
      <c r="E187" s="14" t="s">
        <v>39</v>
      </c>
    </row>
    <row r="190" spans="2:80" ht="13">
      <c r="B190" s="4" t="s">
        <v>74</v>
      </c>
      <c r="C190" s="9" t="s">
        <v>39</v>
      </c>
      <c r="D190" s="4"/>
      <c r="E190" s="4"/>
      <c r="F190" s="12"/>
      <c r="G190" s="12"/>
      <c r="H190" s="12"/>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row>
    <row r="192" spans="2:80" ht="13">
      <c r="B192" s="4" t="s">
        <v>1812</v>
      </c>
    </row>
    <row r="194" spans="2:7" ht="13">
      <c r="B194" s="24" t="s">
        <v>75</v>
      </c>
      <c r="C194" s="26" t="s">
        <v>64</v>
      </c>
      <c r="D194" s="4"/>
    </row>
    <row r="195" spans="2:7">
      <c r="B195" s="14" t="s">
        <v>39</v>
      </c>
      <c r="C195" s="15" t="s">
        <v>39</v>
      </c>
    </row>
    <row r="198" spans="2:7" ht="13">
      <c r="B198" s="24" t="s">
        <v>76</v>
      </c>
      <c r="C198" s="26" t="s">
        <v>77</v>
      </c>
      <c r="D198" s="4"/>
    </row>
    <row r="199" spans="2:7">
      <c r="B199" s="14" t="s">
        <v>39</v>
      </c>
      <c r="C199" s="15" t="s">
        <v>39</v>
      </c>
    </row>
    <row r="202" spans="2:7" ht="13">
      <c r="B202" s="4" t="s">
        <v>78</v>
      </c>
    </row>
    <row r="205" spans="2:7" ht="13">
      <c r="B205" s="4" t="s">
        <v>1813</v>
      </c>
    </row>
    <row r="207" spans="2:7" ht="13">
      <c r="B207" s="24" t="s">
        <v>57</v>
      </c>
      <c r="C207" s="26" t="s">
        <v>79</v>
      </c>
      <c r="D207" s="24" t="s">
        <v>71</v>
      </c>
      <c r="E207" s="24" t="s">
        <v>72</v>
      </c>
      <c r="F207" s="29" t="s">
        <v>73</v>
      </c>
      <c r="G207" s="12"/>
    </row>
    <row r="208" spans="2:7">
      <c r="B208" s="14" t="s">
        <v>39</v>
      </c>
      <c r="C208" s="15" t="s">
        <v>39</v>
      </c>
      <c r="D208" s="14" t="s">
        <v>39</v>
      </c>
      <c r="E208" s="14" t="s">
        <v>39</v>
      </c>
      <c r="F208" s="21" t="s">
        <v>39</v>
      </c>
    </row>
    <row r="211" spans="2:80" ht="13">
      <c r="B211" s="4" t="s">
        <v>74</v>
      </c>
      <c r="C211" s="9" t="s">
        <v>39</v>
      </c>
      <c r="D211" s="4"/>
      <c r="E211" s="4"/>
      <c r="F211" s="12"/>
      <c r="G211" s="12"/>
      <c r="H211" s="12"/>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row>
    <row r="213" spans="2:80" ht="13">
      <c r="B213" s="4" t="s">
        <v>1812</v>
      </c>
    </row>
    <row r="215" spans="2:80" ht="13">
      <c r="B215" s="24" t="s">
        <v>75</v>
      </c>
      <c r="C215" s="26" t="s">
        <v>64</v>
      </c>
      <c r="D215" s="4"/>
    </row>
    <row r="216" spans="2:80">
      <c r="B216" s="14" t="s">
        <v>39</v>
      </c>
      <c r="C216" s="15" t="s">
        <v>39</v>
      </c>
    </row>
    <row r="219" spans="2:80" ht="13">
      <c r="B219" s="24" t="s">
        <v>76</v>
      </c>
      <c r="C219" s="26" t="s">
        <v>77</v>
      </c>
      <c r="D219" s="4"/>
    </row>
    <row r="220" spans="2:80">
      <c r="B220" s="14" t="s">
        <v>39</v>
      </c>
      <c r="C220" s="15" t="s">
        <v>39</v>
      </c>
    </row>
    <row r="223" spans="2:80" ht="13">
      <c r="B223" s="4" t="s">
        <v>78</v>
      </c>
    </row>
    <row r="226" spans="2:7" ht="13">
      <c r="B226" s="4" t="s">
        <v>1814</v>
      </c>
    </row>
    <row r="227" spans="2:7" ht="13">
      <c r="B227" s="24" t="s">
        <v>57</v>
      </c>
      <c r="C227" s="26" t="s">
        <v>80</v>
      </c>
      <c r="D227" s="24" t="s">
        <v>81</v>
      </c>
      <c r="E227" s="24" t="s">
        <v>82</v>
      </c>
      <c r="F227" s="29" t="s">
        <v>83</v>
      </c>
      <c r="G227" s="12"/>
    </row>
    <row r="228" spans="2:7">
      <c r="B228" s="14" t="s">
        <v>39</v>
      </c>
      <c r="C228" s="15" t="s">
        <v>39</v>
      </c>
      <c r="D228" s="14" t="s">
        <v>39</v>
      </c>
      <c r="E228" s="14" t="s">
        <v>39</v>
      </c>
      <c r="F228" s="21" t="s">
        <v>39</v>
      </c>
    </row>
    <row r="229" spans="2:7">
      <c r="B229" s="2" t="s">
        <v>127</v>
      </c>
    </row>
  </sheetData>
  <mergeCells count="3">
    <mergeCell ref="B1:E1"/>
    <mergeCell ref="C3:C7"/>
    <mergeCell ref="D3:D7"/>
  </mergeCells>
  <hyperlinks>
    <hyperlink ref="A1" location="Index!A1" display="Index" xr:uid="{174B1B22-26F2-42CD-A17C-E6E9D18DD883}"/>
  </hyperlink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CDF4D-660C-4448-A1A1-FD83B2853341}">
  <sheetPr codeName="Sheet28"/>
  <dimension ref="A1:CB237"/>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1280</v>
      </c>
      <c r="C1" s="255"/>
      <c r="D1" s="255"/>
      <c r="E1" s="255"/>
    </row>
    <row r="3" spans="1:9" ht="14.5">
      <c r="B3" s="68" t="s">
        <v>1280</v>
      </c>
      <c r="C3" s="256"/>
      <c r="D3" s="257"/>
      <c r="E3" s="1"/>
    </row>
    <row r="4" spans="1:9" ht="14.5">
      <c r="B4" s="69" t="s">
        <v>1281</v>
      </c>
      <c r="C4" s="256"/>
      <c r="D4" s="257"/>
      <c r="E4" s="1"/>
    </row>
    <row r="5" spans="1:9" ht="14.5">
      <c r="B5" s="69" t="s">
        <v>135</v>
      </c>
      <c r="C5" s="256"/>
      <c r="D5" s="257"/>
      <c r="E5" s="1"/>
    </row>
    <row r="6" spans="1:9" ht="14.5">
      <c r="B6" s="69" t="s">
        <v>683</v>
      </c>
      <c r="C6" s="256"/>
      <c r="D6" s="257"/>
      <c r="E6" s="1"/>
    </row>
    <row r="7" spans="1:9" ht="14.5">
      <c r="B7" s="69" t="s">
        <v>1282</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3195</v>
      </c>
      <c r="C15" s="7" t="s">
        <v>29</v>
      </c>
      <c r="D15" s="2" t="s">
        <v>705</v>
      </c>
      <c r="E15" s="2" t="s">
        <v>706</v>
      </c>
      <c r="F15" s="10">
        <v>1426428</v>
      </c>
      <c r="G15" s="10">
        <v>28153.41</v>
      </c>
      <c r="H15" s="10">
        <v>6.54</v>
      </c>
    </row>
    <row r="16" spans="1:9">
      <c r="B16" s="2" t="s">
        <v>2903</v>
      </c>
      <c r="C16" s="7" t="s">
        <v>29</v>
      </c>
      <c r="D16" s="2" t="s">
        <v>85</v>
      </c>
      <c r="E16" s="2" t="s">
        <v>86</v>
      </c>
      <c r="F16" s="10">
        <v>1639000</v>
      </c>
      <c r="G16" s="10">
        <v>22913.22</v>
      </c>
      <c r="H16" s="10">
        <v>5.33</v>
      </c>
    </row>
    <row r="17" spans="2:8">
      <c r="B17" s="2" t="s">
        <v>3098</v>
      </c>
      <c r="C17" s="7" t="s">
        <v>29</v>
      </c>
      <c r="D17" s="2" t="s">
        <v>85</v>
      </c>
      <c r="E17" s="2" t="s">
        <v>707</v>
      </c>
      <c r="F17" s="10">
        <v>3210000</v>
      </c>
      <c r="G17" s="10">
        <v>22238.880000000001</v>
      </c>
      <c r="H17" s="10">
        <v>5.17</v>
      </c>
    </row>
    <row r="18" spans="2:8">
      <c r="B18" s="2" t="s">
        <v>715</v>
      </c>
      <c r="C18" s="7" t="s">
        <v>29</v>
      </c>
      <c r="D18" s="2" t="s">
        <v>85</v>
      </c>
      <c r="E18" s="2" t="s">
        <v>716</v>
      </c>
      <c r="F18" s="10">
        <v>2040000</v>
      </c>
      <c r="G18" s="10">
        <v>19621.740000000002</v>
      </c>
      <c r="H18" s="10">
        <v>4.5599999999999996</v>
      </c>
    </row>
    <row r="19" spans="2:8">
      <c r="B19" s="2" t="s">
        <v>2900</v>
      </c>
      <c r="C19" s="7" t="s">
        <v>29</v>
      </c>
      <c r="D19" s="2" t="s">
        <v>87</v>
      </c>
      <c r="E19" s="2" t="s">
        <v>88</v>
      </c>
      <c r="F19" s="10">
        <v>1350000</v>
      </c>
      <c r="G19" s="10">
        <v>15726.15</v>
      </c>
      <c r="H19" s="10">
        <v>3.66</v>
      </c>
    </row>
    <row r="20" spans="2:8">
      <c r="B20" s="2" t="s">
        <v>3283</v>
      </c>
      <c r="C20" s="7" t="s">
        <v>29</v>
      </c>
      <c r="D20" s="2" t="s">
        <v>98</v>
      </c>
      <c r="E20" s="2" t="s">
        <v>720</v>
      </c>
      <c r="F20" s="10">
        <v>9000000</v>
      </c>
      <c r="G20" s="10">
        <v>14085</v>
      </c>
      <c r="H20" s="10">
        <v>3.27</v>
      </c>
    </row>
    <row r="21" spans="2:8">
      <c r="B21" s="2" t="s">
        <v>3196</v>
      </c>
      <c r="C21" s="7" t="s">
        <v>29</v>
      </c>
      <c r="D21" s="2" t="s">
        <v>717</v>
      </c>
      <c r="E21" s="2" t="s">
        <v>718</v>
      </c>
      <c r="F21" s="10">
        <v>352147</v>
      </c>
      <c r="G21" s="10">
        <v>13634.08</v>
      </c>
      <c r="H21" s="10">
        <v>3.17</v>
      </c>
    </row>
    <row r="22" spans="2:8">
      <c r="B22" s="2" t="s">
        <v>3092</v>
      </c>
      <c r="C22" s="7" t="s">
        <v>29</v>
      </c>
      <c r="D22" s="2" t="s">
        <v>89</v>
      </c>
      <c r="E22" s="2" t="s">
        <v>1264</v>
      </c>
      <c r="F22" s="10">
        <v>1231123</v>
      </c>
      <c r="G22" s="10">
        <v>11596.56</v>
      </c>
      <c r="H22" s="10">
        <v>2.7</v>
      </c>
    </row>
    <row r="23" spans="2:8">
      <c r="B23" s="2" t="s">
        <v>3099</v>
      </c>
      <c r="C23" s="7" t="s">
        <v>29</v>
      </c>
      <c r="D23" s="2" t="s">
        <v>112</v>
      </c>
      <c r="E23" s="2" t="s">
        <v>840</v>
      </c>
      <c r="F23" s="10">
        <v>3451000</v>
      </c>
      <c r="G23" s="10">
        <v>10913.79</v>
      </c>
      <c r="H23" s="10">
        <v>2.54</v>
      </c>
    </row>
    <row r="24" spans="2:8">
      <c r="B24" s="2" t="s">
        <v>3165</v>
      </c>
      <c r="C24" s="7" t="s">
        <v>29</v>
      </c>
      <c r="D24" s="2" t="s">
        <v>98</v>
      </c>
      <c r="E24" s="2" t="s">
        <v>1283</v>
      </c>
      <c r="F24" s="10">
        <v>1682941</v>
      </c>
      <c r="G24" s="10">
        <v>10838.98</v>
      </c>
      <c r="H24" s="10">
        <v>2.52</v>
      </c>
    </row>
    <row r="25" spans="2:8">
      <c r="B25" s="2" t="s">
        <v>3291</v>
      </c>
      <c r="C25" s="7" t="s">
        <v>29</v>
      </c>
      <c r="D25" s="2" t="s">
        <v>92</v>
      </c>
      <c r="E25" s="2" t="s">
        <v>841</v>
      </c>
      <c r="F25" s="10">
        <v>230000</v>
      </c>
      <c r="G25" s="10">
        <v>10240.98</v>
      </c>
      <c r="H25" s="10">
        <v>2.38</v>
      </c>
    </row>
    <row r="26" spans="2:8">
      <c r="B26" s="2" t="s">
        <v>3109</v>
      </c>
      <c r="C26" s="7" t="s">
        <v>29</v>
      </c>
      <c r="D26" s="2" t="s">
        <v>108</v>
      </c>
      <c r="E26" s="2" t="s">
        <v>712</v>
      </c>
      <c r="F26" s="10">
        <v>816081</v>
      </c>
      <c r="G26" s="10">
        <v>9670.56</v>
      </c>
      <c r="H26" s="10">
        <v>2.25</v>
      </c>
    </row>
    <row r="27" spans="2:8">
      <c r="B27" s="2" t="s">
        <v>1272</v>
      </c>
      <c r="C27" s="7" t="s">
        <v>29</v>
      </c>
      <c r="D27" s="2" t="s">
        <v>98</v>
      </c>
      <c r="E27" s="2" t="s">
        <v>1273</v>
      </c>
      <c r="F27" s="10">
        <v>220000</v>
      </c>
      <c r="G27" s="10">
        <v>9621.92</v>
      </c>
      <c r="H27" s="10">
        <v>2.2400000000000002</v>
      </c>
    </row>
    <row r="28" spans="2:8">
      <c r="B28" s="2" t="s">
        <v>3508</v>
      </c>
      <c r="C28" s="7" t="s">
        <v>29</v>
      </c>
      <c r="D28" s="2" t="s">
        <v>85</v>
      </c>
      <c r="E28" s="2" t="s">
        <v>1089</v>
      </c>
      <c r="F28" s="10">
        <v>4400000</v>
      </c>
      <c r="G28" s="10">
        <v>9424.7999999999993</v>
      </c>
      <c r="H28" s="10">
        <v>2.19</v>
      </c>
    </row>
    <row r="29" spans="2:8">
      <c r="B29" s="2" t="s">
        <v>3348</v>
      </c>
      <c r="C29" s="7" t="s">
        <v>29</v>
      </c>
      <c r="D29" s="2" t="s">
        <v>157</v>
      </c>
      <c r="E29" s="2" t="s">
        <v>158</v>
      </c>
      <c r="F29" s="10">
        <v>886850</v>
      </c>
      <c r="G29" s="10">
        <v>8869.39</v>
      </c>
      <c r="H29" s="10">
        <v>2.06</v>
      </c>
    </row>
    <row r="30" spans="2:8">
      <c r="B30" s="2" t="s">
        <v>2899</v>
      </c>
      <c r="C30" s="7" t="s">
        <v>29</v>
      </c>
      <c r="D30" s="2" t="s">
        <v>89</v>
      </c>
      <c r="E30" s="2" t="s">
        <v>147</v>
      </c>
      <c r="F30" s="10">
        <v>268419</v>
      </c>
      <c r="G30" s="10">
        <v>8559.35</v>
      </c>
      <c r="H30" s="10">
        <v>1.99</v>
      </c>
    </row>
    <row r="31" spans="2:8">
      <c r="B31" s="2" t="s">
        <v>2887</v>
      </c>
      <c r="C31" s="7" t="s">
        <v>29</v>
      </c>
      <c r="D31" s="2" t="s">
        <v>109</v>
      </c>
      <c r="E31" s="2" t="s">
        <v>110</v>
      </c>
      <c r="F31" s="10">
        <v>475000</v>
      </c>
      <c r="G31" s="10">
        <v>8444.08</v>
      </c>
      <c r="H31" s="10">
        <v>1.96</v>
      </c>
    </row>
    <row r="32" spans="2:8">
      <c r="B32" s="2" t="s">
        <v>3168</v>
      </c>
      <c r="C32" s="7" t="s">
        <v>29</v>
      </c>
      <c r="D32" s="2" t="s">
        <v>123</v>
      </c>
      <c r="E32" s="2" t="s">
        <v>738</v>
      </c>
      <c r="F32" s="10">
        <v>70000</v>
      </c>
      <c r="G32" s="10">
        <v>7731.5</v>
      </c>
      <c r="H32" s="10">
        <v>1.8</v>
      </c>
    </row>
    <row r="33" spans="2:8">
      <c r="B33" s="2" t="s">
        <v>3411</v>
      </c>
      <c r="C33" s="7" t="s">
        <v>29</v>
      </c>
      <c r="D33" s="2" t="s">
        <v>101</v>
      </c>
      <c r="E33" s="2" t="s">
        <v>895</v>
      </c>
      <c r="F33" s="10">
        <v>780000</v>
      </c>
      <c r="G33" s="10">
        <v>7324.98</v>
      </c>
      <c r="H33" s="10">
        <v>1.7</v>
      </c>
    </row>
    <row r="34" spans="2:8">
      <c r="B34" s="2" t="s">
        <v>3129</v>
      </c>
      <c r="C34" s="7" t="s">
        <v>29</v>
      </c>
      <c r="D34" s="2" t="s">
        <v>92</v>
      </c>
      <c r="E34" s="2" t="s">
        <v>1192</v>
      </c>
      <c r="F34" s="10">
        <v>1000000</v>
      </c>
      <c r="G34" s="10">
        <v>7258.5</v>
      </c>
      <c r="H34" s="10">
        <v>1.69</v>
      </c>
    </row>
    <row r="35" spans="2:8">
      <c r="B35" s="2" t="s">
        <v>2893</v>
      </c>
      <c r="C35" s="7" t="s">
        <v>29</v>
      </c>
      <c r="D35" s="2" t="s">
        <v>144</v>
      </c>
      <c r="E35" s="2" t="s">
        <v>145</v>
      </c>
      <c r="F35" s="10">
        <v>165677</v>
      </c>
      <c r="G35" s="10">
        <v>6770.72</v>
      </c>
      <c r="H35" s="10">
        <v>1.57</v>
      </c>
    </row>
    <row r="36" spans="2:8">
      <c r="B36" s="2" t="s">
        <v>3186</v>
      </c>
      <c r="C36" s="7" t="s">
        <v>29</v>
      </c>
      <c r="D36" s="2" t="s">
        <v>118</v>
      </c>
      <c r="E36" s="2" t="s">
        <v>831</v>
      </c>
      <c r="F36" s="10">
        <v>742864</v>
      </c>
      <c r="G36" s="10">
        <v>6572.12</v>
      </c>
      <c r="H36" s="10">
        <v>1.53</v>
      </c>
    </row>
    <row r="37" spans="2:8">
      <c r="B37" s="2" t="s">
        <v>2873</v>
      </c>
      <c r="C37" s="7" t="s">
        <v>29</v>
      </c>
      <c r="D37" s="2" t="s">
        <v>105</v>
      </c>
      <c r="E37" s="2" t="s">
        <v>167</v>
      </c>
      <c r="F37" s="10">
        <v>536933</v>
      </c>
      <c r="G37" s="10">
        <v>6543.6</v>
      </c>
      <c r="H37" s="10">
        <v>1.52</v>
      </c>
    </row>
    <row r="38" spans="2:8">
      <c r="B38" s="2" t="s">
        <v>2857</v>
      </c>
      <c r="C38" s="7" t="s">
        <v>29</v>
      </c>
      <c r="D38" s="2" t="s">
        <v>104</v>
      </c>
      <c r="E38" s="2" t="s">
        <v>182</v>
      </c>
      <c r="F38" s="10">
        <v>1806168</v>
      </c>
      <c r="G38" s="10">
        <v>6220.44</v>
      </c>
      <c r="H38" s="10">
        <v>1.45</v>
      </c>
    </row>
    <row r="39" spans="2:8">
      <c r="B39" s="2" t="s">
        <v>2884</v>
      </c>
      <c r="C39" s="7" t="s">
        <v>29</v>
      </c>
      <c r="D39" s="2" t="s">
        <v>108</v>
      </c>
      <c r="E39" s="2" t="s">
        <v>164</v>
      </c>
      <c r="F39" s="10">
        <v>425000</v>
      </c>
      <c r="G39" s="10">
        <v>6069.43</v>
      </c>
      <c r="H39" s="10">
        <v>1.41</v>
      </c>
    </row>
    <row r="40" spans="2:8">
      <c r="B40" s="2" t="s">
        <v>3267</v>
      </c>
      <c r="C40" s="7" t="s">
        <v>29</v>
      </c>
      <c r="D40" s="2" t="s">
        <v>92</v>
      </c>
      <c r="E40" s="2" t="s">
        <v>1266</v>
      </c>
      <c r="F40" s="10">
        <v>144998</v>
      </c>
      <c r="G40" s="10">
        <v>5466.42</v>
      </c>
      <c r="H40" s="10">
        <v>1.27</v>
      </c>
    </row>
    <row r="41" spans="2:8">
      <c r="B41" s="2" t="s">
        <v>3431</v>
      </c>
      <c r="C41" s="7" t="s">
        <v>29</v>
      </c>
      <c r="D41" s="2" t="s">
        <v>838</v>
      </c>
      <c r="E41" s="2" t="s">
        <v>1191</v>
      </c>
      <c r="F41" s="10">
        <v>391273</v>
      </c>
      <c r="G41" s="10">
        <v>5430.48</v>
      </c>
      <c r="H41" s="10">
        <v>1.26</v>
      </c>
    </row>
    <row r="42" spans="2:8">
      <c r="B42" s="2" t="s">
        <v>3220</v>
      </c>
      <c r="C42" s="7" t="s">
        <v>29</v>
      </c>
      <c r="D42" s="2" t="s">
        <v>729</v>
      </c>
      <c r="E42" s="2" t="s">
        <v>1271</v>
      </c>
      <c r="F42" s="10">
        <v>333744</v>
      </c>
      <c r="G42" s="10">
        <v>5318.54</v>
      </c>
      <c r="H42" s="10">
        <v>1.24</v>
      </c>
    </row>
    <row r="43" spans="2:8">
      <c r="B43" s="2" t="s">
        <v>3322</v>
      </c>
      <c r="C43" s="7" t="s">
        <v>29</v>
      </c>
      <c r="D43" s="2" t="s">
        <v>105</v>
      </c>
      <c r="E43" s="2" t="s">
        <v>1017</v>
      </c>
      <c r="F43" s="10">
        <v>278127</v>
      </c>
      <c r="G43" s="10">
        <v>5302.21</v>
      </c>
      <c r="H43" s="10">
        <v>1.23</v>
      </c>
    </row>
    <row r="44" spans="2:8">
      <c r="B44" s="2" t="s">
        <v>3108</v>
      </c>
      <c r="C44" s="7" t="s">
        <v>29</v>
      </c>
      <c r="D44" s="2" t="s">
        <v>85</v>
      </c>
      <c r="E44" s="2" t="s">
        <v>862</v>
      </c>
      <c r="F44" s="10">
        <v>1497363</v>
      </c>
      <c r="G44" s="10">
        <v>5086.54</v>
      </c>
      <c r="H44" s="10">
        <v>1.18</v>
      </c>
    </row>
    <row r="45" spans="2:8">
      <c r="B45" s="2" t="s">
        <v>3413</v>
      </c>
      <c r="C45" s="7" t="s">
        <v>29</v>
      </c>
      <c r="D45" s="2" t="s">
        <v>834</v>
      </c>
      <c r="E45" s="2" t="s">
        <v>905</v>
      </c>
      <c r="F45" s="10">
        <v>300000</v>
      </c>
      <c r="G45" s="10">
        <v>4975.8</v>
      </c>
      <c r="H45" s="10">
        <v>1.1599999999999999</v>
      </c>
    </row>
    <row r="46" spans="2:8">
      <c r="B46" s="2" t="s">
        <v>3271</v>
      </c>
      <c r="C46" s="7" t="s">
        <v>29</v>
      </c>
      <c r="D46" s="2" t="s">
        <v>95</v>
      </c>
      <c r="E46" s="2" t="s">
        <v>1108</v>
      </c>
      <c r="F46" s="10">
        <v>84491</v>
      </c>
      <c r="G46" s="10">
        <v>4955.3999999999996</v>
      </c>
      <c r="H46" s="10">
        <v>1.1499999999999999</v>
      </c>
    </row>
    <row r="47" spans="2:8">
      <c r="B47" s="2" t="s">
        <v>3247</v>
      </c>
      <c r="C47" s="7" t="s">
        <v>29</v>
      </c>
      <c r="D47" s="2" t="s">
        <v>116</v>
      </c>
      <c r="E47" s="2" t="s">
        <v>178</v>
      </c>
      <c r="F47" s="10">
        <v>1330000</v>
      </c>
      <c r="G47" s="10">
        <v>4919.67</v>
      </c>
      <c r="H47" s="10">
        <v>1.1399999999999999</v>
      </c>
    </row>
    <row r="48" spans="2:8">
      <c r="B48" s="2" t="s">
        <v>3367</v>
      </c>
      <c r="C48" s="7" t="s">
        <v>29</v>
      </c>
      <c r="D48" s="2" t="s">
        <v>89</v>
      </c>
      <c r="E48" s="2" t="s">
        <v>723</v>
      </c>
      <c r="F48" s="10">
        <v>175675</v>
      </c>
      <c r="G48" s="10">
        <v>4755.3500000000004</v>
      </c>
      <c r="H48" s="10">
        <v>1.1100000000000001</v>
      </c>
    </row>
    <row r="49" spans="2:8">
      <c r="B49" s="2" t="s">
        <v>2897</v>
      </c>
      <c r="C49" s="7" t="s">
        <v>29</v>
      </c>
      <c r="D49" s="2" t="s">
        <v>141</v>
      </c>
      <c r="E49" s="2" t="s">
        <v>142</v>
      </c>
      <c r="F49" s="10">
        <v>1210000</v>
      </c>
      <c r="G49" s="10">
        <v>4706.8999999999996</v>
      </c>
      <c r="H49" s="10">
        <v>1.0900000000000001</v>
      </c>
    </row>
    <row r="50" spans="2:8">
      <c r="B50" s="2" t="s">
        <v>3295</v>
      </c>
      <c r="C50" s="7" t="s">
        <v>29</v>
      </c>
      <c r="D50" s="2" t="s">
        <v>85</v>
      </c>
      <c r="E50" s="2" t="s">
        <v>863</v>
      </c>
      <c r="F50" s="10">
        <v>557000</v>
      </c>
      <c r="G50" s="10">
        <v>4667.66</v>
      </c>
      <c r="H50" s="10">
        <v>1.08</v>
      </c>
    </row>
    <row r="51" spans="2:8">
      <c r="B51" s="2" t="s">
        <v>3132</v>
      </c>
      <c r="C51" s="7" t="s">
        <v>29</v>
      </c>
      <c r="D51" s="2" t="s">
        <v>106</v>
      </c>
      <c r="E51" s="2" t="s">
        <v>1121</v>
      </c>
      <c r="F51" s="10">
        <v>1013513</v>
      </c>
      <c r="G51" s="10">
        <v>4533.4399999999996</v>
      </c>
      <c r="H51" s="10">
        <v>1.05</v>
      </c>
    </row>
    <row r="52" spans="2:8">
      <c r="B52" s="2" t="s">
        <v>2894</v>
      </c>
      <c r="C52" s="7" t="s">
        <v>29</v>
      </c>
      <c r="D52" s="2" t="s">
        <v>89</v>
      </c>
      <c r="E52" s="2" t="s">
        <v>165</v>
      </c>
      <c r="F52" s="10">
        <v>2325050</v>
      </c>
      <c r="G52" s="10">
        <v>4452.9399999999996</v>
      </c>
      <c r="H52" s="10">
        <v>1.03</v>
      </c>
    </row>
    <row r="53" spans="2:8">
      <c r="B53" s="2" t="s">
        <v>3201</v>
      </c>
      <c r="C53" s="7" t="s">
        <v>29</v>
      </c>
      <c r="D53" s="2" t="s">
        <v>104</v>
      </c>
      <c r="E53" s="2" t="s">
        <v>170</v>
      </c>
      <c r="F53" s="10">
        <v>109100</v>
      </c>
      <c r="G53" s="10">
        <v>4385.82</v>
      </c>
      <c r="H53" s="10">
        <v>1.02</v>
      </c>
    </row>
    <row r="54" spans="2:8">
      <c r="B54" s="2" t="s">
        <v>3428</v>
      </c>
      <c r="C54" s="7" t="s">
        <v>29</v>
      </c>
      <c r="D54" s="2" t="s">
        <v>105</v>
      </c>
      <c r="E54" s="2" t="s">
        <v>713</v>
      </c>
      <c r="F54" s="10">
        <v>721648</v>
      </c>
      <c r="G54" s="10">
        <v>4225.6099999999997</v>
      </c>
      <c r="H54" s="10">
        <v>0.98</v>
      </c>
    </row>
    <row r="55" spans="2:8">
      <c r="B55" s="2" t="s">
        <v>3197</v>
      </c>
      <c r="C55" s="7" t="s">
        <v>29</v>
      </c>
      <c r="D55" s="2" t="s">
        <v>874</v>
      </c>
      <c r="E55" s="2" t="s">
        <v>875</v>
      </c>
      <c r="F55" s="10">
        <v>512711</v>
      </c>
      <c r="G55" s="10">
        <v>4161.42</v>
      </c>
      <c r="H55" s="10">
        <v>0.97</v>
      </c>
    </row>
    <row r="56" spans="2:8">
      <c r="B56" s="2" t="s">
        <v>3199</v>
      </c>
      <c r="C56" s="7" t="s">
        <v>29</v>
      </c>
      <c r="D56" s="2" t="s">
        <v>729</v>
      </c>
      <c r="E56" s="2" t="s">
        <v>730</v>
      </c>
      <c r="F56" s="10">
        <v>85000</v>
      </c>
      <c r="G56" s="10">
        <v>4145.96</v>
      </c>
      <c r="H56" s="10">
        <v>0.96</v>
      </c>
    </row>
    <row r="57" spans="2:8">
      <c r="B57" s="2" t="s">
        <v>867</v>
      </c>
      <c r="C57" s="7" t="s">
        <v>29</v>
      </c>
      <c r="D57" s="2" t="s">
        <v>834</v>
      </c>
      <c r="E57" s="2" t="s">
        <v>868</v>
      </c>
      <c r="F57" s="10">
        <v>1045750</v>
      </c>
      <c r="G57" s="10">
        <v>4007.84</v>
      </c>
      <c r="H57" s="10">
        <v>0.93</v>
      </c>
    </row>
    <row r="58" spans="2:8">
      <c r="B58" s="2" t="s">
        <v>3306</v>
      </c>
      <c r="C58" s="7" t="s">
        <v>29</v>
      </c>
      <c r="D58" s="2" t="s">
        <v>101</v>
      </c>
      <c r="E58" s="2" t="s">
        <v>898</v>
      </c>
      <c r="F58" s="10">
        <v>1275000</v>
      </c>
      <c r="G58" s="10">
        <v>3998.4</v>
      </c>
      <c r="H58" s="10">
        <v>0.93</v>
      </c>
    </row>
    <row r="59" spans="2:8">
      <c r="B59" s="2" t="s">
        <v>2870</v>
      </c>
      <c r="C59" s="7" t="s">
        <v>29</v>
      </c>
      <c r="D59" s="2" t="s">
        <v>92</v>
      </c>
      <c r="E59" s="2" t="s">
        <v>533</v>
      </c>
      <c r="F59" s="10">
        <v>686028</v>
      </c>
      <c r="G59" s="10">
        <v>3693.92</v>
      </c>
      <c r="H59" s="10">
        <v>0.86</v>
      </c>
    </row>
    <row r="60" spans="2:8">
      <c r="B60" s="2" t="s">
        <v>3164</v>
      </c>
      <c r="C60" s="7" t="s">
        <v>29</v>
      </c>
      <c r="D60" s="2" t="s">
        <v>109</v>
      </c>
      <c r="E60" s="2" t="s">
        <v>1169</v>
      </c>
      <c r="F60" s="10">
        <v>14221</v>
      </c>
      <c r="G60" s="10">
        <v>3645.55</v>
      </c>
      <c r="H60" s="10">
        <v>0.85</v>
      </c>
    </row>
    <row r="61" spans="2:8">
      <c r="B61" s="2" t="s">
        <v>3500</v>
      </c>
      <c r="C61" s="7" t="s">
        <v>29</v>
      </c>
      <c r="D61" s="2" t="s">
        <v>89</v>
      </c>
      <c r="E61" s="2" t="s">
        <v>1099</v>
      </c>
      <c r="F61" s="10">
        <v>770000</v>
      </c>
      <c r="G61" s="10">
        <v>3605.14</v>
      </c>
      <c r="H61" s="10">
        <v>0.84</v>
      </c>
    </row>
    <row r="62" spans="2:8">
      <c r="B62" s="2" t="s">
        <v>2896</v>
      </c>
      <c r="C62" s="7" t="s">
        <v>29</v>
      </c>
      <c r="D62" s="2" t="s">
        <v>85</v>
      </c>
      <c r="E62" s="2" t="s">
        <v>99</v>
      </c>
      <c r="F62" s="10">
        <v>665000</v>
      </c>
      <c r="G62" s="10">
        <v>3069.64</v>
      </c>
      <c r="H62" s="10">
        <v>0.71</v>
      </c>
    </row>
    <row r="63" spans="2:8">
      <c r="B63" s="2" t="s">
        <v>3231</v>
      </c>
      <c r="C63" s="7" t="s">
        <v>29</v>
      </c>
      <c r="D63" s="2" t="s">
        <v>106</v>
      </c>
      <c r="E63" s="2" t="s">
        <v>1112</v>
      </c>
      <c r="F63" s="10">
        <v>581275</v>
      </c>
      <c r="G63" s="10">
        <v>3063.9</v>
      </c>
      <c r="H63" s="10">
        <v>0.71</v>
      </c>
    </row>
    <row r="64" spans="2:8">
      <c r="B64" s="2" t="s">
        <v>2877</v>
      </c>
      <c r="C64" s="7" t="s">
        <v>29</v>
      </c>
      <c r="D64" s="2" t="s">
        <v>847</v>
      </c>
      <c r="E64" s="2" t="s">
        <v>1176</v>
      </c>
      <c r="F64" s="10">
        <v>765000</v>
      </c>
      <c r="G64" s="10">
        <v>3032.08</v>
      </c>
      <c r="H64" s="10">
        <v>0.7</v>
      </c>
    </row>
    <row r="65" spans="2:8">
      <c r="B65" s="2" t="s">
        <v>2858</v>
      </c>
      <c r="C65" s="7" t="s">
        <v>29</v>
      </c>
      <c r="D65" s="2" t="s">
        <v>118</v>
      </c>
      <c r="E65" s="2" t="s">
        <v>119</v>
      </c>
      <c r="F65" s="10">
        <v>825000</v>
      </c>
      <c r="G65" s="10">
        <v>2940.71</v>
      </c>
      <c r="H65" s="10">
        <v>0.68</v>
      </c>
    </row>
    <row r="66" spans="2:8">
      <c r="B66" s="2" t="s">
        <v>2114</v>
      </c>
      <c r="C66" s="7" t="s">
        <v>29</v>
      </c>
      <c r="D66" s="2" t="s">
        <v>89</v>
      </c>
      <c r="E66" s="2" t="s">
        <v>2115</v>
      </c>
      <c r="F66" s="10">
        <v>149978</v>
      </c>
      <c r="G66" s="10">
        <v>2672.76</v>
      </c>
      <c r="H66" s="10">
        <v>0.62</v>
      </c>
    </row>
    <row r="67" spans="2:8">
      <c r="B67" s="2" t="s">
        <v>3110</v>
      </c>
      <c r="C67" s="7" t="s">
        <v>29</v>
      </c>
      <c r="D67" s="2" t="s">
        <v>923</v>
      </c>
      <c r="E67" s="2" t="s">
        <v>924</v>
      </c>
      <c r="F67" s="10">
        <v>825000</v>
      </c>
      <c r="G67" s="10">
        <v>1962.68</v>
      </c>
      <c r="H67" s="10">
        <v>0.46</v>
      </c>
    </row>
    <row r="68" spans="2:8">
      <c r="B68" s="2" t="s">
        <v>3270</v>
      </c>
      <c r="C68" s="7" t="s">
        <v>29</v>
      </c>
      <c r="D68" s="2" t="s">
        <v>918</v>
      </c>
      <c r="E68" s="2" t="s">
        <v>1310</v>
      </c>
      <c r="F68" s="10">
        <v>92282</v>
      </c>
      <c r="G68" s="10">
        <v>1937.92</v>
      </c>
      <c r="H68" s="10">
        <v>0.45</v>
      </c>
    </row>
    <row r="69" spans="2:8">
      <c r="B69" s="2" t="s">
        <v>3509</v>
      </c>
      <c r="C69" s="7" t="s">
        <v>29</v>
      </c>
      <c r="D69" s="2" t="s">
        <v>106</v>
      </c>
      <c r="E69" s="2" t="s">
        <v>2191</v>
      </c>
      <c r="F69" s="10">
        <v>797874</v>
      </c>
      <c r="G69" s="10">
        <v>1670.35</v>
      </c>
      <c r="H69" s="10">
        <v>0.39</v>
      </c>
    </row>
    <row r="70" spans="2:8">
      <c r="B70" s="2" t="s">
        <v>3504</v>
      </c>
      <c r="C70" s="7" t="s">
        <v>29</v>
      </c>
      <c r="D70" s="2" t="s">
        <v>98</v>
      </c>
      <c r="E70" s="2" t="s">
        <v>1275</v>
      </c>
      <c r="F70" s="10">
        <v>107897</v>
      </c>
      <c r="G70" s="10">
        <v>1667.44</v>
      </c>
      <c r="H70" s="10">
        <v>0.39</v>
      </c>
    </row>
    <row r="71" spans="2:8">
      <c r="B71" s="2" t="s">
        <v>3147</v>
      </c>
      <c r="C71" s="7" t="s">
        <v>29</v>
      </c>
      <c r="D71" s="2" t="s">
        <v>1122</v>
      </c>
      <c r="E71" s="2" t="s">
        <v>1276</v>
      </c>
      <c r="F71" s="10">
        <v>163077</v>
      </c>
      <c r="G71" s="10">
        <v>1026.24</v>
      </c>
      <c r="H71" s="10">
        <v>0.24</v>
      </c>
    </row>
    <row r="72" spans="2:8">
      <c r="B72" s="2" t="s">
        <v>3265</v>
      </c>
      <c r="C72" s="7" t="s">
        <v>29</v>
      </c>
      <c r="D72" s="2" t="s">
        <v>95</v>
      </c>
      <c r="E72" s="2" t="s">
        <v>1113</v>
      </c>
      <c r="F72" s="10">
        <v>90000</v>
      </c>
      <c r="G72" s="10">
        <v>912.42</v>
      </c>
      <c r="H72" s="10">
        <v>0.21</v>
      </c>
    </row>
    <row r="73" spans="2:8">
      <c r="B73" s="2" t="s">
        <v>3510</v>
      </c>
      <c r="C73" s="7" t="s">
        <v>29</v>
      </c>
      <c r="D73" s="2" t="s">
        <v>717</v>
      </c>
      <c r="E73" s="2" t="s">
        <v>1277</v>
      </c>
      <c r="F73" s="10">
        <v>89190</v>
      </c>
      <c r="G73" s="10">
        <v>616.79</v>
      </c>
      <c r="H73" s="10">
        <v>0.14000000000000001</v>
      </c>
    </row>
    <row r="74" spans="2:8">
      <c r="B74" s="2" t="s">
        <v>3090</v>
      </c>
      <c r="C74" s="7" t="s">
        <v>29</v>
      </c>
      <c r="D74" s="2" t="s">
        <v>1284</v>
      </c>
      <c r="E74" s="2" t="s">
        <v>1285</v>
      </c>
      <c r="F74" s="10">
        <v>280401</v>
      </c>
      <c r="G74" s="10">
        <v>497.94</v>
      </c>
      <c r="H74" s="10">
        <v>0.12</v>
      </c>
    </row>
    <row r="75" spans="2:8" ht="13">
      <c r="B75" s="4" t="s">
        <v>2700</v>
      </c>
    </row>
    <row r="76" spans="2:8">
      <c r="B76" s="2" t="s">
        <v>11</v>
      </c>
      <c r="C76" s="7" t="s">
        <v>11</v>
      </c>
      <c r="D76" s="2" t="s">
        <v>11</v>
      </c>
      <c r="E76" s="2" t="s">
        <v>11</v>
      </c>
      <c r="F76" s="10" t="s">
        <v>11</v>
      </c>
      <c r="G76" s="10" t="s">
        <v>11</v>
      </c>
      <c r="H76" s="10" t="s">
        <v>11</v>
      </c>
    </row>
    <row r="77" spans="2:8" ht="13">
      <c r="B77" s="4" t="s">
        <v>12</v>
      </c>
      <c r="C77" s="9"/>
      <c r="D77" s="4"/>
      <c r="E77" s="4"/>
      <c r="F77" s="12"/>
      <c r="G77" s="12">
        <f>SUM(G12:G76)</f>
        <v>414556.05999999994</v>
      </c>
      <c r="H77" s="12">
        <f>SUM(H12:H76)</f>
        <v>96.350000000000009</v>
      </c>
    </row>
    <row r="78" spans="2:8" ht="13">
      <c r="B78" s="5" t="s">
        <v>1</v>
      </c>
      <c r="C78" s="8" t="s">
        <v>2</v>
      </c>
      <c r="D78" s="5" t="s">
        <v>14</v>
      </c>
      <c r="E78" s="5" t="s">
        <v>4</v>
      </c>
      <c r="F78" s="11" t="s">
        <v>5</v>
      </c>
      <c r="G78" s="11" t="s">
        <v>6</v>
      </c>
      <c r="H78" s="11" t="s">
        <v>7</v>
      </c>
    </row>
    <row r="79" spans="2:8" ht="13">
      <c r="B79" s="4" t="s">
        <v>15</v>
      </c>
    </row>
    <row r="80" spans="2:8" ht="13">
      <c r="B80" s="4" t="s">
        <v>10</v>
      </c>
    </row>
    <row r="81" spans="2:8" ht="13">
      <c r="B81" s="4" t="s">
        <v>16</v>
      </c>
    </row>
    <row r="82" spans="2:8">
      <c r="B82" s="2" t="s">
        <v>11</v>
      </c>
      <c r="C82" s="7" t="s">
        <v>11</v>
      </c>
      <c r="D82" s="2" t="s">
        <v>11</v>
      </c>
      <c r="E82" s="2" t="s">
        <v>11</v>
      </c>
      <c r="F82" s="10" t="s">
        <v>11</v>
      </c>
      <c r="G82" s="10" t="s">
        <v>11</v>
      </c>
      <c r="H82" s="10" t="s">
        <v>11</v>
      </c>
    </row>
    <row r="83" spans="2:8" ht="13">
      <c r="B83" s="4" t="s">
        <v>20</v>
      </c>
      <c r="C83" s="9"/>
      <c r="D83" s="4"/>
      <c r="E83" s="4"/>
      <c r="F83" s="12"/>
      <c r="G83" s="12">
        <f>SUM(G78:G82)</f>
        <v>0</v>
      </c>
      <c r="H83" s="12">
        <f>SUM(H78:H82)</f>
        <v>0</v>
      </c>
    </row>
    <row r="84" spans="2:8" ht="13">
      <c r="B84" s="4" t="s">
        <v>21</v>
      </c>
    </row>
    <row r="85" spans="2:8">
      <c r="B85" s="2" t="s">
        <v>11</v>
      </c>
      <c r="C85" s="7" t="s">
        <v>11</v>
      </c>
      <c r="D85" s="2" t="s">
        <v>11</v>
      </c>
      <c r="E85" s="2" t="s">
        <v>11</v>
      </c>
      <c r="F85" s="10" t="s">
        <v>11</v>
      </c>
      <c r="G85" s="10" t="s">
        <v>11</v>
      </c>
      <c r="H85" s="10" t="s">
        <v>11</v>
      </c>
    </row>
    <row r="86" spans="2:8" ht="13">
      <c r="B86" s="4" t="s">
        <v>23</v>
      </c>
      <c r="C86" s="9"/>
      <c r="D86" s="4"/>
      <c r="E86" s="4"/>
      <c r="F86" s="12"/>
      <c r="G86" s="12">
        <f>SUM(G84:G85)</f>
        <v>0</v>
      </c>
      <c r="H86" s="12">
        <f>SUM(H84:H85)</f>
        <v>0</v>
      </c>
    </row>
    <row r="87" spans="2:8" ht="13">
      <c r="B87" s="4" t="s">
        <v>24</v>
      </c>
    </row>
    <row r="88" spans="2:8">
      <c r="B88" s="2" t="s">
        <v>11</v>
      </c>
      <c r="C88" s="7" t="s">
        <v>11</v>
      </c>
      <c r="D88" s="2" t="s">
        <v>11</v>
      </c>
      <c r="E88" s="2" t="s">
        <v>11</v>
      </c>
      <c r="F88" s="10" t="s">
        <v>11</v>
      </c>
      <c r="G88" s="10" t="s">
        <v>11</v>
      </c>
      <c r="H88" s="10" t="s">
        <v>11</v>
      </c>
    </row>
    <row r="89" spans="2:8" ht="13">
      <c r="B89" s="4" t="s">
        <v>25</v>
      </c>
      <c r="C89" s="9"/>
      <c r="D89" s="4"/>
      <c r="E89" s="4"/>
      <c r="F89" s="12"/>
      <c r="G89" s="12">
        <f>SUM(G87:G88)</f>
        <v>0</v>
      </c>
      <c r="H89" s="12">
        <f>SUM(H87:H88)</f>
        <v>0</v>
      </c>
    </row>
    <row r="90" spans="2:8" ht="13">
      <c r="B90" s="4" t="s">
        <v>340</v>
      </c>
    </row>
    <row r="91" spans="2:8">
      <c r="B91" s="2" t="s">
        <v>11</v>
      </c>
      <c r="C91" s="7" t="s">
        <v>11</v>
      </c>
      <c r="D91" s="2" t="s">
        <v>11</v>
      </c>
      <c r="E91" s="2" t="s">
        <v>11</v>
      </c>
      <c r="F91" s="10" t="s">
        <v>11</v>
      </c>
      <c r="G91" s="10" t="s">
        <v>11</v>
      </c>
      <c r="H91" s="10" t="s">
        <v>11</v>
      </c>
    </row>
    <row r="92" spans="2:8" ht="13">
      <c r="B92" s="4" t="s">
        <v>126</v>
      </c>
      <c r="C92" s="9"/>
      <c r="D92" s="4"/>
      <c r="E92" s="4"/>
      <c r="F92" s="12"/>
      <c r="G92" s="12">
        <f>SUM(G90:G91)</f>
        <v>0</v>
      </c>
      <c r="H92" s="12">
        <f>SUM(H90:H91)</f>
        <v>0</v>
      </c>
    </row>
    <row r="93" spans="2:8" ht="13">
      <c r="B93" s="4" t="s">
        <v>26</v>
      </c>
    </row>
    <row r="94" spans="2:8">
      <c r="B94" s="2" t="s">
        <v>11</v>
      </c>
      <c r="C94" s="7" t="s">
        <v>11</v>
      </c>
      <c r="D94" s="2" t="s">
        <v>11</v>
      </c>
      <c r="E94" s="2" t="s">
        <v>11</v>
      </c>
      <c r="F94" s="10" t="s">
        <v>11</v>
      </c>
      <c r="G94" s="10" t="s">
        <v>11</v>
      </c>
      <c r="H94" s="10" t="s">
        <v>11</v>
      </c>
    </row>
    <row r="95" spans="2:8" ht="13">
      <c r="B95" s="4" t="s">
        <v>125</v>
      </c>
      <c r="C95" s="9"/>
      <c r="D95" s="4"/>
      <c r="E95" s="4"/>
      <c r="F95" s="12"/>
      <c r="G95" s="12">
        <f>SUM(G93:G94)</f>
        <v>0</v>
      </c>
      <c r="H95" s="12">
        <f>SUM(H93:H94)</f>
        <v>0</v>
      </c>
    </row>
    <row r="96" spans="2:8" ht="13">
      <c r="B96" s="4" t="s">
        <v>27</v>
      </c>
    </row>
    <row r="97" spans="2:8">
      <c r="B97" s="2" t="s">
        <v>11</v>
      </c>
      <c r="C97" s="7" t="s">
        <v>11</v>
      </c>
      <c r="D97" s="2" t="s">
        <v>11</v>
      </c>
      <c r="E97" s="2" t="s">
        <v>11</v>
      </c>
      <c r="F97" s="10" t="s">
        <v>11</v>
      </c>
      <c r="G97" s="10" t="s">
        <v>11</v>
      </c>
      <c r="H97" s="10" t="s">
        <v>11</v>
      </c>
    </row>
    <row r="98" spans="2:8" ht="13">
      <c r="B98" s="4" t="s">
        <v>28</v>
      </c>
      <c r="C98" s="9"/>
      <c r="D98" s="4"/>
      <c r="E98" s="4"/>
      <c r="F98" s="12"/>
      <c r="G98" s="12">
        <f>SUM(G96:G97)</f>
        <v>0</v>
      </c>
      <c r="H98" s="12">
        <f>SUM(H96:H97)</f>
        <v>0</v>
      </c>
    </row>
    <row r="99" spans="2:8" ht="13">
      <c r="B99" s="4" t="s">
        <v>128</v>
      </c>
    </row>
    <row r="100" spans="2:8">
      <c r="B100" s="2" t="s">
        <v>11</v>
      </c>
      <c r="C100" s="7" t="s">
        <v>11</v>
      </c>
      <c r="D100" s="2" t="s">
        <v>11</v>
      </c>
      <c r="E100" s="2" t="s">
        <v>11</v>
      </c>
      <c r="F100" s="10" t="s">
        <v>11</v>
      </c>
      <c r="G100" s="10" t="s">
        <v>11</v>
      </c>
      <c r="H100" s="10" t="s">
        <v>11</v>
      </c>
    </row>
    <row r="101" spans="2:8" ht="13">
      <c r="B101" s="4" t="s">
        <v>30</v>
      </c>
      <c r="C101" s="9"/>
      <c r="D101" s="4"/>
      <c r="E101" s="4"/>
      <c r="F101" s="12"/>
      <c r="G101" s="12">
        <f>SUM(G99:G100)</f>
        <v>0</v>
      </c>
      <c r="H101" s="12">
        <f>SUM(H99:H100)</f>
        <v>0</v>
      </c>
    </row>
    <row r="102" spans="2:8" ht="13">
      <c r="B102" s="4" t="s">
        <v>129</v>
      </c>
    </row>
    <row r="103" spans="2:8">
      <c r="B103" s="2" t="s">
        <v>11</v>
      </c>
      <c r="C103" s="7" t="s">
        <v>11</v>
      </c>
      <c r="D103" s="2" t="s">
        <v>11</v>
      </c>
      <c r="E103" s="2" t="s">
        <v>11</v>
      </c>
      <c r="F103" s="10" t="s">
        <v>11</v>
      </c>
      <c r="G103" s="10" t="s">
        <v>11</v>
      </c>
      <c r="H103" s="10" t="s">
        <v>11</v>
      </c>
    </row>
    <row r="104" spans="2:8" ht="13">
      <c r="B104" s="4" t="s">
        <v>31</v>
      </c>
      <c r="C104" s="9"/>
      <c r="D104" s="4"/>
      <c r="E104" s="4"/>
      <c r="F104" s="12"/>
      <c r="G104" s="12">
        <f>SUM(G102:G103)</f>
        <v>0</v>
      </c>
      <c r="H104" s="12">
        <f>SUM(H102:H103)</f>
        <v>0</v>
      </c>
    </row>
    <row r="105" spans="2:8" ht="13">
      <c r="B105" s="4" t="s">
        <v>130</v>
      </c>
    </row>
    <row r="106" spans="2:8">
      <c r="B106" s="2" t="s">
        <v>11</v>
      </c>
      <c r="C106" s="7" t="s">
        <v>11</v>
      </c>
      <c r="D106" s="2" t="s">
        <v>11</v>
      </c>
      <c r="E106" s="2" t="s">
        <v>11</v>
      </c>
      <c r="F106" s="10" t="s">
        <v>11</v>
      </c>
      <c r="G106" s="10" t="s">
        <v>11</v>
      </c>
      <c r="H106" s="10" t="s">
        <v>11</v>
      </c>
    </row>
    <row r="107" spans="2:8" ht="13">
      <c r="B107" s="4" t="s">
        <v>124</v>
      </c>
      <c r="C107" s="9"/>
      <c r="D107" s="4"/>
      <c r="E107" s="4"/>
      <c r="F107" s="12"/>
      <c r="G107" s="12">
        <f>SUM(G105:G106)</f>
        <v>0</v>
      </c>
      <c r="H107" s="12">
        <f>SUM(H105:H106)</f>
        <v>0</v>
      </c>
    </row>
    <row r="108" spans="2:8" ht="13">
      <c r="B108" s="4" t="s">
        <v>131</v>
      </c>
    </row>
    <row r="109" spans="2:8">
      <c r="B109" s="2" t="s">
        <v>11</v>
      </c>
      <c r="C109" s="7" t="s">
        <v>11</v>
      </c>
      <c r="D109" s="2" t="s">
        <v>11</v>
      </c>
      <c r="E109" s="2" t="s">
        <v>11</v>
      </c>
      <c r="F109" s="10" t="s">
        <v>11</v>
      </c>
      <c r="G109" s="10" t="s">
        <v>11</v>
      </c>
      <c r="H109" s="10" t="s">
        <v>11</v>
      </c>
    </row>
    <row r="110" spans="2:8" ht="13">
      <c r="B110" s="4" t="s">
        <v>13</v>
      </c>
      <c r="C110" s="9"/>
      <c r="D110" s="4"/>
      <c r="E110" s="4"/>
      <c r="F110" s="12"/>
      <c r="G110" s="12">
        <f>SUM(G108:G109)</f>
        <v>0</v>
      </c>
      <c r="H110" s="12">
        <f>SUM(H108:H109)</f>
        <v>0</v>
      </c>
    </row>
    <row r="111" spans="2:8" ht="13">
      <c r="B111" s="4" t="s">
        <v>458</v>
      </c>
      <c r="C111" s="9"/>
      <c r="D111" s="4"/>
      <c r="E111" s="4"/>
      <c r="F111" s="12"/>
      <c r="G111" s="12">
        <v>1215.54</v>
      </c>
      <c r="H111" s="12">
        <v>0.28000000000000003</v>
      </c>
    </row>
    <row r="112" spans="2:8" ht="13">
      <c r="B112" s="4" t="s">
        <v>459</v>
      </c>
      <c r="C112" s="9"/>
      <c r="D112" s="4"/>
      <c r="E112" s="4"/>
      <c r="F112" s="12"/>
      <c r="G112" s="12">
        <v>11544.23</v>
      </c>
      <c r="H112" s="12">
        <v>2.68</v>
      </c>
    </row>
    <row r="113" spans="2:8" ht="13">
      <c r="B113" s="4" t="s">
        <v>32</v>
      </c>
      <c r="C113" s="9"/>
      <c r="D113" s="4"/>
      <c r="E113" s="4"/>
      <c r="F113" s="12"/>
      <c r="G113" s="12">
        <v>427315.83</v>
      </c>
      <c r="H113" s="12">
        <v>99.31</v>
      </c>
    </row>
    <row r="114" spans="2:8" ht="13">
      <c r="B114" s="4" t="s">
        <v>33</v>
      </c>
      <c r="C114" s="9"/>
      <c r="D114" s="4"/>
      <c r="E114" s="4"/>
      <c r="F114" s="12"/>
      <c r="G114" s="12">
        <v>2929.1992361099883</v>
      </c>
      <c r="H114" s="12">
        <v>0.68999999999999773</v>
      </c>
    </row>
    <row r="115" spans="2:8" ht="13">
      <c r="B115" s="4" t="s">
        <v>34</v>
      </c>
      <c r="C115" s="9"/>
      <c r="D115" s="4"/>
      <c r="E115" s="4"/>
      <c r="F115" s="12"/>
      <c r="G115" s="12">
        <v>430245.02923610999</v>
      </c>
      <c r="H115" s="12">
        <v>100</v>
      </c>
    </row>
    <row r="116" spans="2:8">
      <c r="B116" s="2" t="s">
        <v>35</v>
      </c>
    </row>
    <row r="117" spans="2:8" ht="13">
      <c r="B117" s="4" t="s">
        <v>36</v>
      </c>
    </row>
    <row r="118" spans="2:8" ht="13">
      <c r="B118" s="4" t="s">
        <v>37</v>
      </c>
      <c r="C118" s="7" t="s">
        <v>1793</v>
      </c>
    </row>
    <row r="119" spans="2:8" ht="13">
      <c r="B119" s="4" t="s">
        <v>40</v>
      </c>
      <c r="C119" s="7" t="s">
        <v>39</v>
      </c>
    </row>
    <row r="120" spans="2:8" ht="13">
      <c r="B120" s="4" t="s">
        <v>699</v>
      </c>
      <c r="C120" s="7" t="s">
        <v>39</v>
      </c>
    </row>
    <row r="121" spans="2:8" ht="13">
      <c r="B121" s="4" t="s">
        <v>41</v>
      </c>
      <c r="C121" s="7" t="s">
        <v>42</v>
      </c>
    </row>
    <row r="122" spans="2:8" ht="13">
      <c r="B122" s="4" t="s">
        <v>2203</v>
      </c>
      <c r="C122" s="9"/>
    </row>
    <row r="123" spans="2:8" ht="13">
      <c r="B123" s="4" t="s">
        <v>2204</v>
      </c>
      <c r="C123" s="9"/>
    </row>
    <row r="124" spans="2:8" ht="13">
      <c r="B124" s="4" t="s">
        <v>2205</v>
      </c>
      <c r="C124" s="9"/>
    </row>
    <row r="125" spans="2:8" ht="13">
      <c r="B125" s="4" t="s">
        <v>2206</v>
      </c>
      <c r="C125" s="9"/>
    </row>
    <row r="126" spans="2:8" ht="13">
      <c r="B126" s="4" t="s">
        <v>2207</v>
      </c>
      <c r="C126" s="9"/>
    </row>
    <row r="127" spans="2:8" ht="13">
      <c r="B127" s="4" t="s">
        <v>2208</v>
      </c>
      <c r="C127" s="9"/>
    </row>
    <row r="128" spans="2:8" ht="13">
      <c r="B128" s="4" t="s">
        <v>2209</v>
      </c>
      <c r="C128" s="9"/>
    </row>
    <row r="129" spans="2:3" ht="13">
      <c r="B129" s="4" t="s">
        <v>2210</v>
      </c>
      <c r="C129" s="9"/>
    </row>
    <row r="130" spans="2:3" ht="13">
      <c r="B130" s="4" t="s">
        <v>3045</v>
      </c>
      <c r="C130" s="9"/>
    </row>
    <row r="131" spans="2:3">
      <c r="B131" s="2" t="s">
        <v>43</v>
      </c>
    </row>
    <row r="132" spans="2:3">
      <c r="B132" s="2" t="s">
        <v>807</v>
      </c>
    </row>
    <row r="135" spans="2:3" ht="14.5">
      <c r="B135" s="71" t="s">
        <v>2074</v>
      </c>
      <c r="C135" s="72"/>
    </row>
    <row r="136" spans="2:3" ht="14.5">
      <c r="B136" s="71" t="s">
        <v>808</v>
      </c>
      <c r="C136" s="73" t="s">
        <v>809</v>
      </c>
    </row>
    <row r="137" spans="2:3" ht="14.5">
      <c r="B137" s="16" t="s">
        <v>810</v>
      </c>
      <c r="C137" s="17" t="s">
        <v>811</v>
      </c>
    </row>
    <row r="138" spans="2:3" ht="14.5">
      <c r="B138" s="16" t="s">
        <v>812</v>
      </c>
      <c r="C138" s="17" t="s">
        <v>811</v>
      </c>
    </row>
    <row r="139" spans="2:3" ht="14.5">
      <c r="B139" s="16" t="s">
        <v>813</v>
      </c>
      <c r="C139" s="17" t="s">
        <v>811</v>
      </c>
    </row>
    <row r="140" spans="2:3" ht="14.5">
      <c r="B140" s="16" t="s">
        <v>814</v>
      </c>
      <c r="C140" s="17" t="s">
        <v>811</v>
      </c>
    </row>
    <row r="141" spans="2:3" ht="14.5">
      <c r="B141" s="16" t="s">
        <v>815</v>
      </c>
      <c r="C141" s="17" t="s">
        <v>811</v>
      </c>
    </row>
    <row r="142" spans="2:3" ht="14.5">
      <c r="B142" s="16" t="s">
        <v>816</v>
      </c>
      <c r="C142" s="17" t="s">
        <v>811</v>
      </c>
    </row>
    <row r="143" spans="2:3" ht="14.5">
      <c r="B143" s="71" t="s">
        <v>817</v>
      </c>
      <c r="C143" s="72" t="s">
        <v>811</v>
      </c>
    </row>
    <row r="145" spans="2:7" ht="14.5">
      <c r="B145" s="16" t="s">
        <v>52</v>
      </c>
      <c r="C145" s="17"/>
      <c r="D145" s="16"/>
    </row>
    <row r="146" spans="2:7" ht="29">
      <c r="B146" s="20" t="s">
        <v>53</v>
      </c>
      <c r="C146" s="18" t="s">
        <v>54</v>
      </c>
      <c r="D146" s="20" t="s">
        <v>55</v>
      </c>
    </row>
    <row r="147" spans="2:7" ht="14.5">
      <c r="B147" s="16" t="s">
        <v>39</v>
      </c>
      <c r="C147" s="17" t="s">
        <v>39</v>
      </c>
      <c r="D147" s="16" t="s">
        <v>39</v>
      </c>
    </row>
    <row r="149" spans="2:7" ht="13">
      <c r="B149" s="24" t="s">
        <v>56</v>
      </c>
      <c r="C149" s="25">
        <v>46326</v>
      </c>
      <c r="D149" s="14"/>
      <c r="E149" s="13"/>
      <c r="F149" s="30"/>
    </row>
    <row r="150" spans="2:7" ht="13">
      <c r="B150" s="24" t="s">
        <v>57</v>
      </c>
      <c r="C150" s="26" t="s">
        <v>58</v>
      </c>
      <c r="D150" s="24" t="s">
        <v>59</v>
      </c>
      <c r="E150" s="27" t="s">
        <v>60</v>
      </c>
      <c r="F150" s="29" t="s">
        <v>61</v>
      </c>
      <c r="G150" s="12"/>
    </row>
    <row r="151" spans="2:7">
      <c r="B151" s="22" t="s">
        <v>39</v>
      </c>
      <c r="C151" s="23" t="s">
        <v>39</v>
      </c>
      <c r="D151" s="22" t="s">
        <v>39</v>
      </c>
      <c r="E151" s="19" t="s">
        <v>39</v>
      </c>
      <c r="F151" s="28" t="s">
        <v>39</v>
      </c>
    </row>
    <row r="154" spans="2:7" ht="13">
      <c r="B154" s="4" t="s">
        <v>62</v>
      </c>
    </row>
    <row r="155" spans="2:7" ht="13">
      <c r="B155" s="4"/>
    </row>
    <row r="156" spans="2:7" ht="13">
      <c r="B156" s="4" t="s">
        <v>1810</v>
      </c>
    </row>
    <row r="157" spans="2:7" ht="13">
      <c r="B157" s="24" t="s">
        <v>63</v>
      </c>
      <c r="C157" s="26" t="s">
        <v>64</v>
      </c>
      <c r="D157" s="4"/>
    </row>
    <row r="158" spans="2:7">
      <c r="B158" s="14" t="s">
        <v>39</v>
      </c>
      <c r="C158" s="15" t="s">
        <v>39</v>
      </c>
    </row>
    <row r="160" spans="2:7" ht="13">
      <c r="B160" s="24" t="s">
        <v>65</v>
      </c>
      <c r="C160" s="26" t="s">
        <v>64</v>
      </c>
    </row>
    <row r="161" spans="2:7">
      <c r="B161" s="14" t="s">
        <v>39</v>
      </c>
      <c r="C161" s="15" t="s">
        <v>39</v>
      </c>
    </row>
    <row r="163" spans="2:7" ht="13">
      <c r="B163" s="24" t="s">
        <v>66</v>
      </c>
      <c r="C163" s="26" t="s">
        <v>67</v>
      </c>
    </row>
    <row r="164" spans="2:7">
      <c r="B164" s="14" t="s">
        <v>39</v>
      </c>
      <c r="C164" s="15" t="s">
        <v>39</v>
      </c>
    </row>
    <row r="166" spans="2:7" ht="13">
      <c r="B166" s="27" t="s">
        <v>68</v>
      </c>
      <c r="C166" s="26" t="s">
        <v>67</v>
      </c>
    </row>
    <row r="167" spans="2:7">
      <c r="B167" s="13" t="s">
        <v>39</v>
      </c>
      <c r="C167" s="15" t="s">
        <v>39</v>
      </c>
    </row>
    <row r="169" spans="2:7" ht="13">
      <c r="B169" s="24" t="s">
        <v>69</v>
      </c>
      <c r="C169" s="26" t="s">
        <v>39</v>
      </c>
    </row>
    <row r="171" spans="2:7" ht="13">
      <c r="B171" s="24" t="s">
        <v>70</v>
      </c>
      <c r="C171" s="25">
        <v>46326</v>
      </c>
      <c r="D171" s="14"/>
      <c r="E171" s="13"/>
      <c r="F171" s="30"/>
    </row>
    <row r="172" spans="2:7" ht="13">
      <c r="B172" s="24" t="s">
        <v>57</v>
      </c>
      <c r="C172" s="26" t="s">
        <v>58</v>
      </c>
      <c r="D172" s="24" t="s">
        <v>59</v>
      </c>
      <c r="E172" s="27" t="s">
        <v>60</v>
      </c>
      <c r="F172" s="29" t="s">
        <v>61</v>
      </c>
      <c r="G172" s="12"/>
    </row>
    <row r="173" spans="2:7">
      <c r="B173" s="22" t="s">
        <v>39</v>
      </c>
      <c r="C173" s="23" t="s">
        <v>39</v>
      </c>
      <c r="D173" s="22" t="s">
        <v>39</v>
      </c>
      <c r="E173" s="19" t="s">
        <v>39</v>
      </c>
      <c r="F173" s="28" t="s">
        <v>39</v>
      </c>
    </row>
    <row r="174" spans="2:7" ht="13">
      <c r="B174" s="4" t="s">
        <v>62</v>
      </c>
    </row>
    <row r="175" spans="2:7" ht="13">
      <c r="B175" s="4"/>
    </row>
    <row r="176" spans="2:7" ht="13">
      <c r="B176" s="4" t="s">
        <v>1810</v>
      </c>
    </row>
    <row r="177" spans="2:4" ht="13">
      <c r="B177" s="24" t="s">
        <v>63</v>
      </c>
      <c r="C177" s="26" t="s">
        <v>64</v>
      </c>
      <c r="D177" s="4"/>
    </row>
    <row r="178" spans="2:4">
      <c r="B178" s="14" t="s">
        <v>39</v>
      </c>
      <c r="C178" s="15" t="s">
        <v>39</v>
      </c>
    </row>
    <row r="180" spans="2:4" ht="13">
      <c r="B180" s="24" t="s">
        <v>65</v>
      </c>
      <c r="C180" s="26" t="s">
        <v>64</v>
      </c>
    </row>
    <row r="181" spans="2:4">
      <c r="B181" s="14" t="s">
        <v>39</v>
      </c>
      <c r="C181" s="15" t="s">
        <v>39</v>
      </c>
    </row>
    <row r="183" spans="2:4" ht="13">
      <c r="B183" s="24" t="s">
        <v>66</v>
      </c>
      <c r="C183" s="26" t="s">
        <v>67</v>
      </c>
    </row>
    <row r="184" spans="2:4">
      <c r="B184" s="14" t="s">
        <v>39</v>
      </c>
      <c r="C184" s="15" t="s">
        <v>39</v>
      </c>
    </row>
    <row r="186" spans="2:4" ht="13">
      <c r="B186" s="27" t="s">
        <v>68</v>
      </c>
      <c r="C186" s="26" t="s">
        <v>67</v>
      </c>
    </row>
    <row r="187" spans="2:4">
      <c r="B187" s="13" t="s">
        <v>39</v>
      </c>
      <c r="C187" s="15" t="s">
        <v>39</v>
      </c>
    </row>
    <row r="189" spans="2:4" ht="13">
      <c r="B189" s="24" t="s">
        <v>69</v>
      </c>
      <c r="C189" s="26" t="s">
        <v>39</v>
      </c>
    </row>
    <row r="192" spans="2:4" ht="13">
      <c r="B192" s="4" t="s">
        <v>1811</v>
      </c>
    </row>
    <row r="194" spans="2:80" ht="13">
      <c r="B194" s="24" t="s">
        <v>57</v>
      </c>
      <c r="C194" s="26" t="s">
        <v>71</v>
      </c>
      <c r="D194" s="24" t="s">
        <v>72</v>
      </c>
      <c r="E194" s="24" t="s">
        <v>73</v>
      </c>
      <c r="F194" s="12"/>
    </row>
    <row r="195" spans="2:80">
      <c r="B195" s="14" t="s">
        <v>39</v>
      </c>
      <c r="C195" s="15" t="s">
        <v>39</v>
      </c>
      <c r="D195" s="14" t="s">
        <v>39</v>
      </c>
      <c r="E195" s="14" t="s">
        <v>39</v>
      </c>
    </row>
    <row r="198" spans="2:80" ht="13">
      <c r="B198" s="4" t="s">
        <v>74</v>
      </c>
      <c r="C198" s="9" t="s">
        <v>39</v>
      </c>
      <c r="D198" s="4"/>
      <c r="E198" s="4"/>
      <c r="F198" s="12"/>
      <c r="G198" s="12"/>
      <c r="H198" s="12"/>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row>
    <row r="200" spans="2:80" ht="13">
      <c r="B200" s="4" t="s">
        <v>1812</v>
      </c>
    </row>
    <row r="202" spans="2:80" ht="13">
      <c r="B202" s="24" t="s">
        <v>75</v>
      </c>
      <c r="C202" s="26" t="s">
        <v>64</v>
      </c>
      <c r="D202" s="4"/>
    </row>
    <row r="203" spans="2:80">
      <c r="B203" s="14" t="s">
        <v>39</v>
      </c>
      <c r="C203" s="15" t="s">
        <v>39</v>
      </c>
    </row>
    <row r="206" spans="2:80" ht="13">
      <c r="B206" s="24" t="s">
        <v>76</v>
      </c>
      <c r="C206" s="26" t="s">
        <v>77</v>
      </c>
      <c r="D206" s="4"/>
    </row>
    <row r="207" spans="2:80">
      <c r="B207" s="14" t="s">
        <v>39</v>
      </c>
      <c r="C207" s="15" t="s">
        <v>39</v>
      </c>
    </row>
    <row r="210" spans="2:80" ht="13">
      <c r="B210" s="4" t="s">
        <v>78</v>
      </c>
    </row>
    <row r="213" spans="2:80" ht="13">
      <c r="B213" s="4" t="s">
        <v>1813</v>
      </c>
    </row>
    <row r="215" spans="2:80" ht="13">
      <c r="B215" s="24" t="s">
        <v>57</v>
      </c>
      <c r="C215" s="26" t="s">
        <v>79</v>
      </c>
      <c r="D215" s="24" t="s">
        <v>71</v>
      </c>
      <c r="E215" s="24" t="s">
        <v>72</v>
      </c>
      <c r="F215" s="29" t="s">
        <v>73</v>
      </c>
      <c r="G215" s="12"/>
    </row>
    <row r="216" spans="2:80">
      <c r="B216" s="14" t="s">
        <v>39</v>
      </c>
      <c r="C216" s="15" t="s">
        <v>39</v>
      </c>
      <c r="D216" s="14" t="s">
        <v>39</v>
      </c>
      <c r="E216" s="14" t="s">
        <v>39</v>
      </c>
      <c r="F216" s="21" t="s">
        <v>39</v>
      </c>
    </row>
    <row r="219" spans="2:80" ht="13">
      <c r="B219" s="4" t="s">
        <v>74</v>
      </c>
      <c r="C219" s="9" t="s">
        <v>39</v>
      </c>
      <c r="D219" s="4"/>
      <c r="E219" s="4"/>
      <c r="F219" s="12"/>
      <c r="G219" s="12"/>
      <c r="H219" s="12"/>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row>
    <row r="221" spans="2:80" ht="13">
      <c r="B221" s="4" t="s">
        <v>1812</v>
      </c>
    </row>
    <row r="223" spans="2:80" ht="13">
      <c r="B223" s="24" t="s">
        <v>75</v>
      </c>
      <c r="C223" s="26" t="s">
        <v>64</v>
      </c>
      <c r="D223" s="4"/>
    </row>
    <row r="224" spans="2:80">
      <c r="B224" s="14" t="s">
        <v>39</v>
      </c>
      <c r="C224" s="15" t="s">
        <v>39</v>
      </c>
    </row>
    <row r="227" spans="2:7" ht="13">
      <c r="B227" s="24" t="s">
        <v>76</v>
      </c>
      <c r="C227" s="26" t="s">
        <v>77</v>
      </c>
      <c r="D227" s="4"/>
    </row>
    <row r="228" spans="2:7">
      <c r="B228" s="14" t="s">
        <v>39</v>
      </c>
      <c r="C228" s="15" t="s">
        <v>39</v>
      </c>
    </row>
    <row r="231" spans="2:7" ht="13">
      <c r="B231" s="4" t="s">
        <v>78</v>
      </c>
    </row>
    <row r="234" spans="2:7" ht="13">
      <c r="B234" s="4" t="s">
        <v>1814</v>
      </c>
    </row>
    <row r="235" spans="2:7" ht="13">
      <c r="B235" s="24" t="s">
        <v>57</v>
      </c>
      <c r="C235" s="26" t="s">
        <v>80</v>
      </c>
      <c r="D235" s="24" t="s">
        <v>81</v>
      </c>
      <c r="E235" s="24" t="s">
        <v>82</v>
      </c>
      <c r="F235" s="29" t="s">
        <v>83</v>
      </c>
      <c r="G235" s="12"/>
    </row>
    <row r="236" spans="2:7">
      <c r="B236" s="14" t="s">
        <v>39</v>
      </c>
      <c r="C236" s="15" t="s">
        <v>39</v>
      </c>
      <c r="D236" s="14" t="s">
        <v>39</v>
      </c>
      <c r="E236" s="14" t="s">
        <v>39</v>
      </c>
      <c r="F236" s="21" t="s">
        <v>39</v>
      </c>
    </row>
    <row r="237" spans="2:7">
      <c r="B237" s="2" t="s">
        <v>127</v>
      </c>
    </row>
  </sheetData>
  <mergeCells count="3">
    <mergeCell ref="B1:E1"/>
    <mergeCell ref="C3:C7"/>
    <mergeCell ref="D3:D7"/>
  </mergeCells>
  <hyperlinks>
    <hyperlink ref="A1" location="Index!A1" display="Index" xr:uid="{B7322A05-E0F2-40D3-B018-79ABD4B3C4B4}"/>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9DEC2-3F37-40D8-B1F4-E17BD13EFAA1}">
  <sheetPr codeName="Sheet27"/>
  <dimension ref="A1:CB252"/>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1257</v>
      </c>
      <c r="C1" s="255"/>
      <c r="D1" s="255"/>
      <c r="E1" s="255"/>
    </row>
    <row r="3" spans="1:9" ht="14.5">
      <c r="B3" s="68" t="s">
        <v>1257</v>
      </c>
      <c r="C3" s="256"/>
      <c r="D3" s="257"/>
      <c r="E3" s="1"/>
    </row>
    <row r="4" spans="1:9" ht="14.5">
      <c r="B4" s="74" t="s">
        <v>1258</v>
      </c>
      <c r="C4" s="256"/>
      <c r="D4" s="257"/>
      <c r="E4" s="77"/>
    </row>
    <row r="5" spans="1:9" ht="14.5">
      <c r="B5" s="69" t="s">
        <v>135</v>
      </c>
      <c r="C5" s="256"/>
      <c r="D5" s="257"/>
      <c r="E5" s="1"/>
    </row>
    <row r="6" spans="1:9" ht="14.5">
      <c r="B6" s="69" t="s">
        <v>683</v>
      </c>
      <c r="C6" s="256"/>
      <c r="D6" s="257"/>
      <c r="E6" s="1"/>
    </row>
    <row r="7" spans="1:9" ht="29">
      <c r="B7" s="69" t="s">
        <v>1259</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3196</v>
      </c>
      <c r="C15" s="7" t="s">
        <v>29</v>
      </c>
      <c r="D15" s="2" t="s">
        <v>717</v>
      </c>
      <c r="E15" s="2" t="s">
        <v>718</v>
      </c>
      <c r="F15" s="10">
        <v>97889</v>
      </c>
      <c r="G15" s="10">
        <v>3789.97</v>
      </c>
      <c r="H15" s="10">
        <v>3.52</v>
      </c>
    </row>
    <row r="16" spans="1:9">
      <c r="B16" s="2" t="s">
        <v>2903</v>
      </c>
      <c r="C16" s="7" t="s">
        <v>29</v>
      </c>
      <c r="D16" s="2" t="s">
        <v>85</v>
      </c>
      <c r="E16" s="2" t="s">
        <v>86</v>
      </c>
      <c r="F16" s="10">
        <v>254930</v>
      </c>
      <c r="G16" s="10">
        <v>3563.92</v>
      </c>
      <c r="H16" s="10">
        <v>3.31</v>
      </c>
    </row>
    <row r="17" spans="2:8">
      <c r="B17" s="2" t="s">
        <v>3098</v>
      </c>
      <c r="C17" s="7" t="s">
        <v>29</v>
      </c>
      <c r="D17" s="2" t="s">
        <v>85</v>
      </c>
      <c r="E17" s="2" t="s">
        <v>707</v>
      </c>
      <c r="F17" s="10">
        <v>465496</v>
      </c>
      <c r="G17" s="10">
        <v>3224.96</v>
      </c>
      <c r="H17" s="10">
        <v>3</v>
      </c>
    </row>
    <row r="18" spans="2:8">
      <c r="B18" s="2" t="s">
        <v>2893</v>
      </c>
      <c r="C18" s="7" t="s">
        <v>29</v>
      </c>
      <c r="D18" s="2" t="s">
        <v>144</v>
      </c>
      <c r="E18" s="2" t="s">
        <v>145</v>
      </c>
      <c r="F18" s="10">
        <v>71831</v>
      </c>
      <c r="G18" s="10">
        <v>2935.52</v>
      </c>
      <c r="H18" s="10">
        <v>2.73</v>
      </c>
    </row>
    <row r="19" spans="2:8">
      <c r="B19" s="2" t="s">
        <v>3433</v>
      </c>
      <c r="C19" s="7" t="s">
        <v>29</v>
      </c>
      <c r="D19" s="2" t="s">
        <v>101</v>
      </c>
      <c r="E19" s="2" t="s">
        <v>934</v>
      </c>
      <c r="F19" s="10">
        <v>262933</v>
      </c>
      <c r="G19" s="10">
        <v>2787.09</v>
      </c>
      <c r="H19" s="10">
        <v>2.59</v>
      </c>
    </row>
    <row r="20" spans="2:8">
      <c r="B20" s="2" t="s">
        <v>2899</v>
      </c>
      <c r="C20" s="7" t="s">
        <v>29</v>
      </c>
      <c r="D20" s="2" t="s">
        <v>89</v>
      </c>
      <c r="E20" s="2" t="s">
        <v>147</v>
      </c>
      <c r="F20" s="10">
        <v>80606</v>
      </c>
      <c r="G20" s="10">
        <v>2570.36</v>
      </c>
      <c r="H20" s="10">
        <v>2.39</v>
      </c>
    </row>
    <row r="21" spans="2:8">
      <c r="B21" s="2" t="s">
        <v>1260</v>
      </c>
      <c r="C21" s="7" t="s">
        <v>29</v>
      </c>
      <c r="D21" s="2" t="s">
        <v>740</v>
      </c>
      <c r="E21" s="2" t="s">
        <v>1261</v>
      </c>
      <c r="F21" s="10">
        <v>156600</v>
      </c>
      <c r="G21" s="10">
        <v>2545.2199999999998</v>
      </c>
      <c r="H21" s="10">
        <v>2.37</v>
      </c>
    </row>
    <row r="22" spans="2:8">
      <c r="B22" s="2" t="s">
        <v>3247</v>
      </c>
      <c r="C22" s="7" t="s">
        <v>29</v>
      </c>
      <c r="D22" s="2" t="s">
        <v>116</v>
      </c>
      <c r="E22" s="2" t="s">
        <v>178</v>
      </c>
      <c r="F22" s="10">
        <v>641400</v>
      </c>
      <c r="G22" s="10">
        <v>2372.54</v>
      </c>
      <c r="H22" s="10">
        <v>2.2000000000000002</v>
      </c>
    </row>
    <row r="23" spans="2:8">
      <c r="B23" s="2" t="s">
        <v>715</v>
      </c>
      <c r="C23" s="7" t="s">
        <v>29</v>
      </c>
      <c r="D23" s="2" t="s">
        <v>85</v>
      </c>
      <c r="E23" s="2" t="s">
        <v>716</v>
      </c>
      <c r="F23" s="10">
        <v>237025</v>
      </c>
      <c r="G23" s="10">
        <v>2279.8200000000002</v>
      </c>
      <c r="H23" s="10">
        <v>2.12</v>
      </c>
    </row>
    <row r="24" spans="2:8">
      <c r="B24" s="2" t="s">
        <v>3298</v>
      </c>
      <c r="C24" s="7" t="s">
        <v>29</v>
      </c>
      <c r="D24" s="2" t="s">
        <v>115</v>
      </c>
      <c r="E24" s="2" t="s">
        <v>832</v>
      </c>
      <c r="F24" s="10">
        <v>51800</v>
      </c>
      <c r="G24" s="10">
        <v>2173.11</v>
      </c>
      <c r="H24" s="10">
        <v>2.02</v>
      </c>
    </row>
    <row r="25" spans="2:8">
      <c r="B25" s="2" t="s">
        <v>2860</v>
      </c>
      <c r="C25" s="7" t="s">
        <v>29</v>
      </c>
      <c r="D25" s="2" t="s">
        <v>85</v>
      </c>
      <c r="E25" s="2" t="s">
        <v>534</v>
      </c>
      <c r="F25" s="10">
        <v>604665</v>
      </c>
      <c r="G25" s="10">
        <v>2122.37</v>
      </c>
      <c r="H25" s="10">
        <v>1.97</v>
      </c>
    </row>
    <row r="26" spans="2:8">
      <c r="B26" s="2" t="s">
        <v>1262</v>
      </c>
      <c r="C26" s="7" t="s">
        <v>29</v>
      </c>
      <c r="D26" s="2" t="s">
        <v>85</v>
      </c>
      <c r="E26" s="2" t="s">
        <v>1263</v>
      </c>
      <c r="F26" s="10">
        <v>226200</v>
      </c>
      <c r="G26" s="10">
        <v>1957.76</v>
      </c>
      <c r="H26" s="10">
        <v>1.82</v>
      </c>
    </row>
    <row r="27" spans="2:8">
      <c r="B27" s="2" t="s">
        <v>3195</v>
      </c>
      <c r="C27" s="7" t="s">
        <v>29</v>
      </c>
      <c r="D27" s="2" t="s">
        <v>705</v>
      </c>
      <c r="E27" s="2" t="s">
        <v>706</v>
      </c>
      <c r="F27" s="10">
        <v>98916</v>
      </c>
      <c r="G27" s="10">
        <v>1952.31</v>
      </c>
      <c r="H27" s="10">
        <v>1.81</v>
      </c>
    </row>
    <row r="28" spans="2:8">
      <c r="B28" s="2" t="s">
        <v>3100</v>
      </c>
      <c r="C28" s="7" t="s">
        <v>29</v>
      </c>
      <c r="D28" s="2" t="s">
        <v>112</v>
      </c>
      <c r="E28" s="2" t="s">
        <v>908</v>
      </c>
      <c r="F28" s="10">
        <v>714969</v>
      </c>
      <c r="G28" s="10">
        <v>1894.67</v>
      </c>
      <c r="H28" s="10">
        <v>1.76</v>
      </c>
    </row>
    <row r="29" spans="2:8">
      <c r="B29" s="2" t="s">
        <v>3348</v>
      </c>
      <c r="C29" s="7" t="s">
        <v>29</v>
      </c>
      <c r="D29" s="2" t="s">
        <v>157</v>
      </c>
      <c r="E29" s="2" t="s">
        <v>158</v>
      </c>
      <c r="F29" s="10">
        <v>185000</v>
      </c>
      <c r="G29" s="10">
        <v>1850.19</v>
      </c>
      <c r="H29" s="10">
        <v>1.72</v>
      </c>
    </row>
    <row r="30" spans="2:8">
      <c r="B30" s="2" t="s">
        <v>2895</v>
      </c>
      <c r="C30" s="7" t="s">
        <v>29</v>
      </c>
      <c r="D30" s="2" t="s">
        <v>93</v>
      </c>
      <c r="E30" s="2" t="s">
        <v>94</v>
      </c>
      <c r="F30" s="10">
        <v>97350</v>
      </c>
      <c r="G30" s="10">
        <v>1800.98</v>
      </c>
      <c r="H30" s="10">
        <v>1.67</v>
      </c>
    </row>
    <row r="31" spans="2:8">
      <c r="B31" s="2" t="s">
        <v>3322</v>
      </c>
      <c r="C31" s="7" t="s">
        <v>29</v>
      </c>
      <c r="D31" s="2" t="s">
        <v>105</v>
      </c>
      <c r="E31" s="2" t="s">
        <v>1017</v>
      </c>
      <c r="F31" s="10">
        <v>94264</v>
      </c>
      <c r="G31" s="10">
        <v>1797.05</v>
      </c>
      <c r="H31" s="10">
        <v>1.67</v>
      </c>
    </row>
    <row r="32" spans="2:8">
      <c r="B32" s="2" t="s">
        <v>3509</v>
      </c>
      <c r="C32" s="7" t="s">
        <v>29</v>
      </c>
      <c r="D32" s="2" t="s">
        <v>106</v>
      </c>
      <c r="E32" s="2" t="s">
        <v>2191</v>
      </c>
      <c r="F32" s="10">
        <v>819623</v>
      </c>
      <c r="G32" s="10">
        <v>1715.88</v>
      </c>
      <c r="H32" s="10">
        <v>1.59</v>
      </c>
    </row>
    <row r="33" spans="2:8">
      <c r="B33" s="2" t="s">
        <v>2900</v>
      </c>
      <c r="C33" s="7" t="s">
        <v>29</v>
      </c>
      <c r="D33" s="2" t="s">
        <v>87</v>
      </c>
      <c r="E33" s="2" t="s">
        <v>88</v>
      </c>
      <c r="F33" s="10">
        <v>144000</v>
      </c>
      <c r="G33" s="10">
        <v>1677.46</v>
      </c>
      <c r="H33" s="10">
        <v>1.56</v>
      </c>
    </row>
    <row r="34" spans="2:8">
      <c r="B34" s="2" t="s">
        <v>3099</v>
      </c>
      <c r="C34" s="7" t="s">
        <v>29</v>
      </c>
      <c r="D34" s="2" t="s">
        <v>112</v>
      </c>
      <c r="E34" s="2" t="s">
        <v>840</v>
      </c>
      <c r="F34" s="10">
        <v>530200</v>
      </c>
      <c r="G34" s="10">
        <v>1676.76</v>
      </c>
      <c r="H34" s="10">
        <v>1.56</v>
      </c>
    </row>
    <row r="35" spans="2:8">
      <c r="B35" s="2" t="s">
        <v>3102</v>
      </c>
      <c r="C35" s="7" t="s">
        <v>29</v>
      </c>
      <c r="D35" s="2" t="s">
        <v>116</v>
      </c>
      <c r="E35" s="2" t="s">
        <v>719</v>
      </c>
      <c r="F35" s="10">
        <v>34000</v>
      </c>
      <c r="G35" s="10">
        <v>1650.26</v>
      </c>
      <c r="H35" s="10">
        <v>1.53</v>
      </c>
    </row>
    <row r="36" spans="2:8">
      <c r="B36" s="2" t="s">
        <v>2878</v>
      </c>
      <c r="C36" s="7" t="s">
        <v>29</v>
      </c>
      <c r="D36" s="2" t="s">
        <v>112</v>
      </c>
      <c r="E36" s="2" t="s">
        <v>169</v>
      </c>
      <c r="F36" s="10">
        <v>861000</v>
      </c>
      <c r="G36" s="10">
        <v>1627.29</v>
      </c>
      <c r="H36" s="10">
        <v>1.51</v>
      </c>
    </row>
    <row r="37" spans="2:8">
      <c r="B37" s="2" t="s">
        <v>2867</v>
      </c>
      <c r="C37" s="7" t="s">
        <v>29</v>
      </c>
      <c r="D37" s="2" t="s">
        <v>101</v>
      </c>
      <c r="E37" s="2" t="s">
        <v>113</v>
      </c>
      <c r="F37" s="10">
        <v>196770</v>
      </c>
      <c r="G37" s="10">
        <v>1619.71</v>
      </c>
      <c r="H37" s="10">
        <v>1.51</v>
      </c>
    </row>
    <row r="38" spans="2:8">
      <c r="B38" s="2" t="s">
        <v>3186</v>
      </c>
      <c r="C38" s="7" t="s">
        <v>29</v>
      </c>
      <c r="D38" s="2" t="s">
        <v>118</v>
      </c>
      <c r="E38" s="2" t="s">
        <v>831</v>
      </c>
      <c r="F38" s="10">
        <v>174214</v>
      </c>
      <c r="G38" s="10">
        <v>1541.27</v>
      </c>
      <c r="H38" s="10">
        <v>1.43</v>
      </c>
    </row>
    <row r="39" spans="2:8">
      <c r="B39" s="2" t="s">
        <v>3342</v>
      </c>
      <c r="C39" s="7" t="s">
        <v>29</v>
      </c>
      <c r="D39" s="2" t="s">
        <v>108</v>
      </c>
      <c r="E39" s="2" t="s">
        <v>1231</v>
      </c>
      <c r="F39" s="10">
        <v>25410</v>
      </c>
      <c r="G39" s="10">
        <v>1536.8</v>
      </c>
      <c r="H39" s="10">
        <v>1.43</v>
      </c>
    </row>
    <row r="40" spans="2:8">
      <c r="B40" s="2" t="s">
        <v>2875</v>
      </c>
      <c r="C40" s="7" t="s">
        <v>29</v>
      </c>
      <c r="D40" s="2" t="s">
        <v>108</v>
      </c>
      <c r="E40" s="2" t="s">
        <v>114</v>
      </c>
      <c r="F40" s="10">
        <v>61081</v>
      </c>
      <c r="G40" s="10">
        <v>1528.61</v>
      </c>
      <c r="H40" s="10">
        <v>1.42</v>
      </c>
    </row>
    <row r="41" spans="2:8">
      <c r="B41" s="2" t="s">
        <v>3283</v>
      </c>
      <c r="C41" s="7" t="s">
        <v>29</v>
      </c>
      <c r="D41" s="2" t="s">
        <v>98</v>
      </c>
      <c r="E41" s="2" t="s">
        <v>720</v>
      </c>
      <c r="F41" s="10">
        <v>975000</v>
      </c>
      <c r="G41" s="10">
        <v>1525.88</v>
      </c>
      <c r="H41" s="10">
        <v>1.42</v>
      </c>
    </row>
    <row r="42" spans="2:8">
      <c r="B42" s="2" t="s">
        <v>3290</v>
      </c>
      <c r="C42" s="7" t="s">
        <v>29</v>
      </c>
      <c r="D42" s="2" t="s">
        <v>92</v>
      </c>
      <c r="E42" s="2" t="s">
        <v>152</v>
      </c>
      <c r="F42" s="10">
        <v>19075</v>
      </c>
      <c r="G42" s="10">
        <v>1485.37</v>
      </c>
      <c r="H42" s="10">
        <v>1.38</v>
      </c>
    </row>
    <row r="43" spans="2:8">
      <c r="B43" s="2" t="s">
        <v>3173</v>
      </c>
      <c r="C43" s="7" t="s">
        <v>29</v>
      </c>
      <c r="D43" s="2" t="s">
        <v>84</v>
      </c>
      <c r="E43" s="2" t="s">
        <v>1265</v>
      </c>
      <c r="F43" s="10">
        <v>17000</v>
      </c>
      <c r="G43" s="10">
        <v>1475.6</v>
      </c>
      <c r="H43" s="10">
        <v>1.37</v>
      </c>
    </row>
    <row r="44" spans="2:8">
      <c r="B44" s="2" t="s">
        <v>3176</v>
      </c>
      <c r="C44" s="7" t="s">
        <v>29</v>
      </c>
      <c r="D44" s="2" t="s">
        <v>112</v>
      </c>
      <c r="E44" s="2" t="s">
        <v>1267</v>
      </c>
      <c r="F44" s="10">
        <v>1847000</v>
      </c>
      <c r="G44" s="10">
        <v>1435.86</v>
      </c>
      <c r="H44" s="10">
        <v>1.33</v>
      </c>
    </row>
    <row r="45" spans="2:8">
      <c r="B45" s="2" t="s">
        <v>3109</v>
      </c>
      <c r="C45" s="7" t="s">
        <v>29</v>
      </c>
      <c r="D45" s="2" t="s">
        <v>108</v>
      </c>
      <c r="E45" s="2" t="s">
        <v>712</v>
      </c>
      <c r="F45" s="10">
        <v>119232</v>
      </c>
      <c r="G45" s="10">
        <v>1412.9</v>
      </c>
      <c r="H45" s="10">
        <v>1.31</v>
      </c>
    </row>
    <row r="46" spans="2:8">
      <c r="B46" s="2" t="s">
        <v>3201</v>
      </c>
      <c r="C46" s="7" t="s">
        <v>29</v>
      </c>
      <c r="D46" s="2" t="s">
        <v>104</v>
      </c>
      <c r="E46" s="2" t="s">
        <v>170</v>
      </c>
      <c r="F46" s="10">
        <v>34600</v>
      </c>
      <c r="G46" s="10">
        <v>1390.92</v>
      </c>
      <c r="H46" s="10">
        <v>1.29</v>
      </c>
    </row>
    <row r="47" spans="2:8">
      <c r="B47" s="2" t="s">
        <v>2857</v>
      </c>
      <c r="C47" s="7" t="s">
        <v>29</v>
      </c>
      <c r="D47" s="2" t="s">
        <v>104</v>
      </c>
      <c r="E47" s="2" t="s">
        <v>182</v>
      </c>
      <c r="F47" s="10">
        <v>396475</v>
      </c>
      <c r="G47" s="10">
        <v>1365.46</v>
      </c>
      <c r="H47" s="10">
        <v>1.27</v>
      </c>
    </row>
    <row r="48" spans="2:8">
      <c r="B48" s="2" t="s">
        <v>3367</v>
      </c>
      <c r="C48" s="7" t="s">
        <v>29</v>
      </c>
      <c r="D48" s="2" t="s">
        <v>89</v>
      </c>
      <c r="E48" s="2" t="s">
        <v>723</v>
      </c>
      <c r="F48" s="10">
        <v>49966</v>
      </c>
      <c r="G48" s="10">
        <v>1352.53</v>
      </c>
      <c r="H48" s="10">
        <v>1.26</v>
      </c>
    </row>
    <row r="49" spans="2:8">
      <c r="B49" s="2" t="s">
        <v>3197</v>
      </c>
      <c r="C49" s="7" t="s">
        <v>29</v>
      </c>
      <c r="D49" s="2" t="s">
        <v>874</v>
      </c>
      <c r="E49" s="2" t="s">
        <v>875</v>
      </c>
      <c r="F49" s="10">
        <v>165240</v>
      </c>
      <c r="G49" s="10">
        <v>1341.17</v>
      </c>
      <c r="H49" s="10">
        <v>1.25</v>
      </c>
    </row>
    <row r="50" spans="2:8">
      <c r="B50" s="2" t="s">
        <v>3500</v>
      </c>
      <c r="C50" s="7" t="s">
        <v>29</v>
      </c>
      <c r="D50" s="2" t="s">
        <v>89</v>
      </c>
      <c r="E50" s="2" t="s">
        <v>1099</v>
      </c>
      <c r="F50" s="10">
        <v>282276</v>
      </c>
      <c r="G50" s="10">
        <v>1321.62</v>
      </c>
      <c r="H50" s="10">
        <v>1.23</v>
      </c>
    </row>
    <row r="51" spans="2:8">
      <c r="B51" s="2" t="s">
        <v>3220</v>
      </c>
      <c r="C51" s="7" t="s">
        <v>29</v>
      </c>
      <c r="D51" s="2" t="s">
        <v>729</v>
      </c>
      <c r="E51" s="2" t="s">
        <v>1271</v>
      </c>
      <c r="F51" s="10">
        <v>79077</v>
      </c>
      <c r="G51" s="10">
        <v>1260.17</v>
      </c>
      <c r="H51" s="10">
        <v>1.17</v>
      </c>
    </row>
    <row r="52" spans="2:8">
      <c r="B52" s="2" t="s">
        <v>3294</v>
      </c>
      <c r="C52" s="7" t="s">
        <v>29</v>
      </c>
      <c r="D52" s="2" t="s">
        <v>85</v>
      </c>
      <c r="E52" s="2" t="s">
        <v>709</v>
      </c>
      <c r="F52" s="10">
        <v>103400</v>
      </c>
      <c r="G52" s="10">
        <v>1258.3800000000001</v>
      </c>
      <c r="H52" s="10">
        <v>1.17</v>
      </c>
    </row>
    <row r="53" spans="2:8">
      <c r="B53" s="2" t="s">
        <v>2874</v>
      </c>
      <c r="C53" s="7" t="s">
        <v>29</v>
      </c>
      <c r="D53" s="2" t="s">
        <v>112</v>
      </c>
      <c r="E53" s="2" t="s">
        <v>181</v>
      </c>
      <c r="F53" s="10">
        <v>92213</v>
      </c>
      <c r="G53" s="10">
        <v>1244.4100000000001</v>
      </c>
      <c r="H53" s="10">
        <v>1.1599999999999999</v>
      </c>
    </row>
    <row r="54" spans="2:8">
      <c r="B54" s="2" t="s">
        <v>3288</v>
      </c>
      <c r="C54" s="7" t="s">
        <v>29</v>
      </c>
      <c r="D54" s="2" t="s">
        <v>85</v>
      </c>
      <c r="E54" s="2" t="s">
        <v>897</v>
      </c>
      <c r="F54" s="10">
        <v>142252</v>
      </c>
      <c r="G54" s="10">
        <v>1229.06</v>
      </c>
      <c r="H54" s="10">
        <v>1.1399999999999999</v>
      </c>
    </row>
    <row r="55" spans="2:8">
      <c r="B55" s="2" t="s">
        <v>3250</v>
      </c>
      <c r="C55" s="7" t="s">
        <v>29</v>
      </c>
      <c r="D55" s="2" t="s">
        <v>115</v>
      </c>
      <c r="E55" s="2" t="s">
        <v>1104</v>
      </c>
      <c r="F55" s="10">
        <v>11800</v>
      </c>
      <c r="G55" s="10">
        <v>1221.3</v>
      </c>
      <c r="H55" s="10">
        <v>1.1299999999999999</v>
      </c>
    </row>
    <row r="56" spans="2:8">
      <c r="B56" s="2" t="s">
        <v>3295</v>
      </c>
      <c r="C56" s="7" t="s">
        <v>29</v>
      </c>
      <c r="D56" s="2" t="s">
        <v>85</v>
      </c>
      <c r="E56" s="2" t="s">
        <v>863</v>
      </c>
      <c r="F56" s="10">
        <v>142078</v>
      </c>
      <c r="G56" s="10">
        <v>1190.6099999999999</v>
      </c>
      <c r="H56" s="10">
        <v>1.1100000000000001</v>
      </c>
    </row>
    <row r="57" spans="2:8">
      <c r="B57" s="2" t="s">
        <v>3270</v>
      </c>
      <c r="C57" s="7" t="s">
        <v>29</v>
      </c>
      <c r="D57" s="2" t="s">
        <v>918</v>
      </c>
      <c r="E57" s="2" t="s">
        <v>1310</v>
      </c>
      <c r="F57" s="10">
        <v>55049</v>
      </c>
      <c r="G57" s="10">
        <v>1156.03</v>
      </c>
      <c r="H57" s="10">
        <v>1.07</v>
      </c>
    </row>
    <row r="58" spans="2:8">
      <c r="B58" s="2" t="s">
        <v>3511</v>
      </c>
      <c r="C58" s="7" t="s">
        <v>29</v>
      </c>
      <c r="D58" s="2" t="s">
        <v>104</v>
      </c>
      <c r="E58" s="2" t="s">
        <v>2192</v>
      </c>
      <c r="F58" s="10">
        <v>121518</v>
      </c>
      <c r="G58" s="10">
        <v>1154.42</v>
      </c>
      <c r="H58" s="10">
        <v>1.07</v>
      </c>
    </row>
    <row r="59" spans="2:8">
      <c r="B59" s="2" t="s">
        <v>2114</v>
      </c>
      <c r="C59" s="7" t="s">
        <v>29</v>
      </c>
      <c r="D59" s="2" t="s">
        <v>89</v>
      </c>
      <c r="E59" s="2" t="s">
        <v>2115</v>
      </c>
      <c r="F59" s="10">
        <v>60008</v>
      </c>
      <c r="G59" s="10">
        <v>1069.4000000000001</v>
      </c>
      <c r="H59" s="10">
        <v>0.99</v>
      </c>
    </row>
    <row r="60" spans="2:8">
      <c r="B60" s="2" t="s">
        <v>2894</v>
      </c>
      <c r="C60" s="7" t="s">
        <v>29</v>
      </c>
      <c r="D60" s="2" t="s">
        <v>89</v>
      </c>
      <c r="E60" s="2" t="s">
        <v>165</v>
      </c>
      <c r="F60" s="10">
        <v>555000</v>
      </c>
      <c r="G60" s="10">
        <v>1062.94</v>
      </c>
      <c r="H60" s="10">
        <v>0.99</v>
      </c>
    </row>
    <row r="61" spans="2:8">
      <c r="B61" s="2" t="s">
        <v>867</v>
      </c>
      <c r="C61" s="7" t="s">
        <v>29</v>
      </c>
      <c r="D61" s="2" t="s">
        <v>834</v>
      </c>
      <c r="E61" s="2" t="s">
        <v>868</v>
      </c>
      <c r="F61" s="10">
        <v>261400</v>
      </c>
      <c r="G61" s="10">
        <v>1001.82</v>
      </c>
      <c r="H61" s="10">
        <v>0.93</v>
      </c>
    </row>
    <row r="62" spans="2:8">
      <c r="B62" s="2" t="s">
        <v>2864</v>
      </c>
      <c r="C62" s="7" t="s">
        <v>29</v>
      </c>
      <c r="D62" s="2" t="s">
        <v>101</v>
      </c>
      <c r="E62" s="2" t="s">
        <v>162</v>
      </c>
      <c r="F62" s="10">
        <v>41100</v>
      </c>
      <c r="G62" s="10">
        <v>989.93</v>
      </c>
      <c r="H62" s="10">
        <v>0.92</v>
      </c>
    </row>
    <row r="63" spans="2:8">
      <c r="B63" s="2" t="s">
        <v>3428</v>
      </c>
      <c r="C63" s="7" t="s">
        <v>29</v>
      </c>
      <c r="D63" s="2" t="s">
        <v>105</v>
      </c>
      <c r="E63" s="2" t="s">
        <v>713</v>
      </c>
      <c r="F63" s="10">
        <v>162000</v>
      </c>
      <c r="G63" s="10">
        <v>948.59</v>
      </c>
      <c r="H63" s="10">
        <v>0.88</v>
      </c>
    </row>
    <row r="64" spans="2:8">
      <c r="B64" s="2" t="s">
        <v>3094</v>
      </c>
      <c r="C64" s="7" t="s">
        <v>29</v>
      </c>
      <c r="D64" s="2" t="s">
        <v>724</v>
      </c>
      <c r="E64" s="2" t="s">
        <v>849</v>
      </c>
      <c r="F64" s="10">
        <v>354281</v>
      </c>
      <c r="G64" s="10">
        <v>940.97</v>
      </c>
      <c r="H64" s="10">
        <v>0.87</v>
      </c>
    </row>
    <row r="65" spans="2:8">
      <c r="B65" s="2" t="s">
        <v>3267</v>
      </c>
      <c r="C65" s="7" t="s">
        <v>29</v>
      </c>
      <c r="D65" s="2" t="s">
        <v>92</v>
      </c>
      <c r="E65" s="2" t="s">
        <v>1266</v>
      </c>
      <c r="F65" s="10">
        <v>24778</v>
      </c>
      <c r="G65" s="10">
        <v>934.13</v>
      </c>
      <c r="H65" s="10">
        <v>0.87</v>
      </c>
    </row>
    <row r="66" spans="2:8">
      <c r="B66" s="2" t="s">
        <v>1272</v>
      </c>
      <c r="C66" s="7" t="s">
        <v>29</v>
      </c>
      <c r="D66" s="2" t="s">
        <v>98</v>
      </c>
      <c r="E66" s="2" t="s">
        <v>1273</v>
      </c>
      <c r="F66" s="10">
        <v>21000</v>
      </c>
      <c r="G66" s="10">
        <v>918.46</v>
      </c>
      <c r="H66" s="10">
        <v>0.85</v>
      </c>
    </row>
    <row r="67" spans="2:8">
      <c r="B67" s="2" t="s">
        <v>1268</v>
      </c>
      <c r="C67" s="7" t="s">
        <v>29</v>
      </c>
      <c r="D67" s="2" t="s">
        <v>740</v>
      </c>
      <c r="E67" s="2" t="s">
        <v>1269</v>
      </c>
      <c r="F67" s="10">
        <v>138690</v>
      </c>
      <c r="G67" s="10">
        <v>907.24</v>
      </c>
      <c r="H67" s="10">
        <v>0.84</v>
      </c>
    </row>
    <row r="68" spans="2:8">
      <c r="B68" s="2" t="s">
        <v>3199</v>
      </c>
      <c r="C68" s="7" t="s">
        <v>29</v>
      </c>
      <c r="D68" s="2" t="s">
        <v>729</v>
      </c>
      <c r="E68" s="2" t="s">
        <v>730</v>
      </c>
      <c r="F68" s="10">
        <v>18600</v>
      </c>
      <c r="G68" s="10">
        <v>907.23</v>
      </c>
      <c r="H68" s="10">
        <v>0.84</v>
      </c>
    </row>
    <row r="69" spans="2:8">
      <c r="B69" s="2" t="s">
        <v>3333</v>
      </c>
      <c r="C69" s="7" t="s">
        <v>29</v>
      </c>
      <c r="D69" s="2" t="s">
        <v>104</v>
      </c>
      <c r="E69" s="2" t="s">
        <v>1270</v>
      </c>
      <c r="F69" s="10">
        <v>29080</v>
      </c>
      <c r="G69" s="10">
        <v>905.03</v>
      </c>
      <c r="H69" s="10">
        <v>0.84</v>
      </c>
    </row>
    <row r="70" spans="2:8">
      <c r="B70" s="2" t="s">
        <v>2873</v>
      </c>
      <c r="C70" s="7" t="s">
        <v>29</v>
      </c>
      <c r="D70" s="2" t="s">
        <v>105</v>
      </c>
      <c r="E70" s="2" t="s">
        <v>167</v>
      </c>
      <c r="F70" s="10">
        <v>74209</v>
      </c>
      <c r="G70" s="10">
        <v>904.39</v>
      </c>
      <c r="H70" s="10">
        <v>0.84</v>
      </c>
    </row>
    <row r="71" spans="2:8">
      <c r="B71" s="2" t="s">
        <v>2879</v>
      </c>
      <c r="C71" s="7" t="s">
        <v>29</v>
      </c>
      <c r="D71" s="2" t="s">
        <v>96</v>
      </c>
      <c r="E71" s="2" t="s">
        <v>159</v>
      </c>
      <c r="F71" s="10">
        <v>75400</v>
      </c>
      <c r="G71" s="10">
        <v>879.92</v>
      </c>
      <c r="H71" s="10">
        <v>0.82</v>
      </c>
    </row>
    <row r="72" spans="2:8">
      <c r="B72" s="2" t="s">
        <v>2883</v>
      </c>
      <c r="C72" s="7" t="s">
        <v>29</v>
      </c>
      <c r="D72" s="2" t="s">
        <v>89</v>
      </c>
      <c r="E72" s="2" t="s">
        <v>100</v>
      </c>
      <c r="F72" s="10">
        <v>86034</v>
      </c>
      <c r="G72" s="10">
        <v>847.43</v>
      </c>
      <c r="H72" s="10">
        <v>0.79</v>
      </c>
    </row>
    <row r="73" spans="2:8">
      <c r="B73" s="2" t="s">
        <v>3411</v>
      </c>
      <c r="C73" s="7" t="s">
        <v>29</v>
      </c>
      <c r="D73" s="2" t="s">
        <v>101</v>
      </c>
      <c r="E73" s="2" t="s">
        <v>895</v>
      </c>
      <c r="F73" s="10">
        <v>89700</v>
      </c>
      <c r="G73" s="10">
        <v>842.37</v>
      </c>
      <c r="H73" s="10">
        <v>0.78</v>
      </c>
    </row>
    <row r="74" spans="2:8">
      <c r="B74" s="2" t="s">
        <v>3212</v>
      </c>
      <c r="C74" s="7" t="s">
        <v>29</v>
      </c>
      <c r="D74" s="2" t="s">
        <v>112</v>
      </c>
      <c r="E74" s="2" t="s">
        <v>869</v>
      </c>
      <c r="F74" s="10">
        <v>236979</v>
      </c>
      <c r="G74" s="10">
        <v>817.7</v>
      </c>
      <c r="H74" s="10">
        <v>0.76</v>
      </c>
    </row>
    <row r="75" spans="2:8">
      <c r="B75" s="2" t="s">
        <v>3168</v>
      </c>
      <c r="C75" s="7" t="s">
        <v>29</v>
      </c>
      <c r="D75" s="2" t="s">
        <v>123</v>
      </c>
      <c r="E75" s="2" t="s">
        <v>738</v>
      </c>
      <c r="F75" s="10">
        <v>7371</v>
      </c>
      <c r="G75" s="10">
        <v>814.13</v>
      </c>
      <c r="H75" s="10">
        <v>0.76</v>
      </c>
    </row>
    <row r="76" spans="2:8">
      <c r="B76" s="2" t="s">
        <v>3496</v>
      </c>
      <c r="C76" s="7" t="s">
        <v>29</v>
      </c>
      <c r="D76" s="2" t="s">
        <v>95</v>
      </c>
      <c r="E76" s="2" t="s">
        <v>2193</v>
      </c>
      <c r="F76" s="10">
        <v>391860</v>
      </c>
      <c r="G76" s="10">
        <v>788.27</v>
      </c>
      <c r="H76" s="10">
        <v>0.73</v>
      </c>
    </row>
    <row r="77" spans="2:8">
      <c r="B77" s="2" t="s">
        <v>3111</v>
      </c>
      <c r="C77" s="7" t="s">
        <v>29</v>
      </c>
      <c r="D77" s="2" t="s">
        <v>109</v>
      </c>
      <c r="E77" s="2" t="s">
        <v>1562</v>
      </c>
      <c r="F77" s="10">
        <v>100000</v>
      </c>
      <c r="G77" s="10">
        <v>782.4</v>
      </c>
      <c r="H77" s="10">
        <v>0.73</v>
      </c>
    </row>
    <row r="78" spans="2:8">
      <c r="B78" s="2" t="s">
        <v>2897</v>
      </c>
      <c r="C78" s="7" t="s">
        <v>29</v>
      </c>
      <c r="D78" s="2" t="s">
        <v>141</v>
      </c>
      <c r="E78" s="2" t="s">
        <v>142</v>
      </c>
      <c r="F78" s="10">
        <v>195800</v>
      </c>
      <c r="G78" s="10">
        <v>761.66</v>
      </c>
      <c r="H78" s="10">
        <v>0.71</v>
      </c>
    </row>
    <row r="79" spans="2:8">
      <c r="B79" s="2" t="s">
        <v>3271</v>
      </c>
      <c r="C79" s="7" t="s">
        <v>29</v>
      </c>
      <c r="D79" s="2" t="s">
        <v>95</v>
      </c>
      <c r="E79" s="2" t="s">
        <v>1108</v>
      </c>
      <c r="F79" s="10">
        <v>12876</v>
      </c>
      <c r="G79" s="10">
        <v>755.18</v>
      </c>
      <c r="H79" s="10">
        <v>0.7</v>
      </c>
    </row>
    <row r="80" spans="2:8">
      <c r="B80" s="2" t="s">
        <v>3103</v>
      </c>
      <c r="C80" s="7" t="s">
        <v>29</v>
      </c>
      <c r="D80" s="2" t="s">
        <v>929</v>
      </c>
      <c r="E80" s="2" t="s">
        <v>1274</v>
      </c>
      <c r="F80" s="10">
        <v>244618</v>
      </c>
      <c r="G80" s="10">
        <v>708.17</v>
      </c>
      <c r="H80" s="10">
        <v>0.66</v>
      </c>
    </row>
    <row r="81" spans="2:8">
      <c r="B81" s="2" t="s">
        <v>3502</v>
      </c>
      <c r="C81" s="7" t="s">
        <v>29</v>
      </c>
      <c r="D81" s="2" t="s">
        <v>98</v>
      </c>
      <c r="E81" s="2" t="s">
        <v>1020</v>
      </c>
      <c r="F81" s="10">
        <v>155000</v>
      </c>
      <c r="G81" s="10">
        <v>669.14</v>
      </c>
      <c r="H81" s="10">
        <v>0.62</v>
      </c>
    </row>
    <row r="82" spans="2:8">
      <c r="B82" s="2" t="s">
        <v>3431</v>
      </c>
      <c r="C82" s="7" t="s">
        <v>29</v>
      </c>
      <c r="D82" s="2" t="s">
        <v>838</v>
      </c>
      <c r="E82" s="2" t="s">
        <v>1191</v>
      </c>
      <c r="F82" s="10">
        <v>47705</v>
      </c>
      <c r="G82" s="10">
        <v>662.1</v>
      </c>
      <c r="H82" s="10">
        <v>0.62</v>
      </c>
    </row>
    <row r="83" spans="2:8">
      <c r="B83" s="2" t="s">
        <v>3101</v>
      </c>
      <c r="C83" s="7" t="s">
        <v>29</v>
      </c>
      <c r="D83" s="2" t="s">
        <v>115</v>
      </c>
      <c r="E83" s="2" t="s">
        <v>710</v>
      </c>
      <c r="F83" s="10">
        <v>23300</v>
      </c>
      <c r="G83" s="10">
        <v>661.79</v>
      </c>
      <c r="H83" s="10">
        <v>0.61</v>
      </c>
    </row>
    <row r="84" spans="2:8">
      <c r="B84" s="2" t="s">
        <v>3184</v>
      </c>
      <c r="C84" s="7" t="s">
        <v>29</v>
      </c>
      <c r="D84" s="2" t="s">
        <v>112</v>
      </c>
      <c r="E84" s="2" t="s">
        <v>1209</v>
      </c>
      <c r="F84" s="10">
        <v>525000</v>
      </c>
      <c r="G84" s="10">
        <v>654.30999999999995</v>
      </c>
      <c r="H84" s="10">
        <v>0.61</v>
      </c>
    </row>
    <row r="85" spans="2:8">
      <c r="B85" s="2" t="s">
        <v>2858</v>
      </c>
      <c r="C85" s="7" t="s">
        <v>29</v>
      </c>
      <c r="D85" s="2" t="s">
        <v>118</v>
      </c>
      <c r="E85" s="2" t="s">
        <v>119</v>
      </c>
      <c r="F85" s="10">
        <v>143000</v>
      </c>
      <c r="G85" s="10">
        <v>509.72</v>
      </c>
      <c r="H85" s="10">
        <v>0.47</v>
      </c>
    </row>
    <row r="86" spans="2:8">
      <c r="B86" s="2" t="s">
        <v>3297</v>
      </c>
      <c r="C86" s="7" t="s">
        <v>29</v>
      </c>
      <c r="D86" s="2" t="s">
        <v>85</v>
      </c>
      <c r="E86" s="2" t="s">
        <v>846</v>
      </c>
      <c r="F86" s="10">
        <v>330000</v>
      </c>
      <c r="G86" s="10">
        <v>509.29</v>
      </c>
      <c r="H86" s="10">
        <v>0.47</v>
      </c>
    </row>
    <row r="87" spans="2:8">
      <c r="B87" s="2" t="s">
        <v>3504</v>
      </c>
      <c r="C87" s="7" t="s">
        <v>29</v>
      </c>
      <c r="D87" s="2" t="s">
        <v>98</v>
      </c>
      <c r="E87" s="2" t="s">
        <v>1275</v>
      </c>
      <c r="F87" s="10">
        <v>26079</v>
      </c>
      <c r="G87" s="10">
        <v>403.02</v>
      </c>
      <c r="H87" s="10">
        <v>0.37</v>
      </c>
    </row>
    <row r="88" spans="2:8">
      <c r="B88" s="2" t="s">
        <v>3110</v>
      </c>
      <c r="C88" s="7" t="s">
        <v>29</v>
      </c>
      <c r="D88" s="2" t="s">
        <v>923</v>
      </c>
      <c r="E88" s="2" t="s">
        <v>924</v>
      </c>
      <c r="F88" s="10">
        <v>143000</v>
      </c>
      <c r="G88" s="10">
        <v>340.2</v>
      </c>
      <c r="H88" s="10">
        <v>0.32</v>
      </c>
    </row>
    <row r="89" spans="2:8">
      <c r="B89" s="2" t="s">
        <v>3147</v>
      </c>
      <c r="C89" s="7" t="s">
        <v>29</v>
      </c>
      <c r="D89" s="2" t="s">
        <v>1122</v>
      </c>
      <c r="E89" s="2" t="s">
        <v>1276</v>
      </c>
      <c r="F89" s="10">
        <v>42110</v>
      </c>
      <c r="G89" s="10">
        <v>265</v>
      </c>
      <c r="H89" s="10">
        <v>0.25</v>
      </c>
    </row>
    <row r="90" spans="2:8">
      <c r="B90" s="2" t="s">
        <v>3510</v>
      </c>
      <c r="C90" s="7" t="s">
        <v>29</v>
      </c>
      <c r="D90" s="2" t="s">
        <v>717</v>
      </c>
      <c r="E90" s="2" t="s">
        <v>1277</v>
      </c>
      <c r="F90" s="10">
        <v>35009</v>
      </c>
      <c r="G90" s="10">
        <v>242.1</v>
      </c>
      <c r="H90" s="10">
        <v>0.22</v>
      </c>
    </row>
    <row r="91" spans="2:8" ht="13">
      <c r="B91" s="4" t="s">
        <v>4046</v>
      </c>
    </row>
    <row r="92" spans="2:8">
      <c r="B92" s="2" t="s">
        <v>1032</v>
      </c>
      <c r="C92" s="7" t="s">
        <v>29</v>
      </c>
      <c r="D92" s="2" t="s">
        <v>106</v>
      </c>
      <c r="E92" s="2" t="s">
        <v>1033</v>
      </c>
      <c r="F92" s="10">
        <v>172768</v>
      </c>
      <c r="G92" s="10">
        <v>543.70000000000005</v>
      </c>
      <c r="H92" s="10">
        <v>0.51</v>
      </c>
    </row>
    <row r="93" spans="2:8" ht="13">
      <c r="B93" s="4" t="s">
        <v>12</v>
      </c>
      <c r="C93" s="9"/>
      <c r="D93" s="4"/>
      <c r="E93" s="4"/>
      <c r="F93" s="12"/>
      <c r="G93" s="12">
        <f>SUM(G12:G92)</f>
        <v>104961.29999999999</v>
      </c>
      <c r="H93" s="12">
        <f>SUM(H12:H92)</f>
        <v>97.510000000000019</v>
      </c>
    </row>
    <row r="94" spans="2:8" ht="13">
      <c r="B94" s="5" t="s">
        <v>1</v>
      </c>
      <c r="C94" s="8" t="s">
        <v>2</v>
      </c>
      <c r="D94" s="5" t="s">
        <v>14</v>
      </c>
      <c r="E94" s="5" t="s">
        <v>4</v>
      </c>
      <c r="F94" s="11" t="s">
        <v>5</v>
      </c>
      <c r="G94" s="11" t="s">
        <v>6</v>
      </c>
      <c r="H94" s="11" t="s">
        <v>7</v>
      </c>
    </row>
    <row r="95" spans="2:8" ht="13">
      <c r="B95" s="4" t="s">
        <v>15</v>
      </c>
    </row>
    <row r="96" spans="2:8" ht="13">
      <c r="B96" s="4" t="s">
        <v>10</v>
      </c>
    </row>
    <row r="97" spans="2:8" ht="13">
      <c r="B97" s="4" t="s">
        <v>16</v>
      </c>
    </row>
    <row r="98" spans="2:8">
      <c r="B98" s="2" t="s">
        <v>11</v>
      </c>
      <c r="C98" s="7" t="s">
        <v>11</v>
      </c>
      <c r="D98" s="2" t="s">
        <v>11</v>
      </c>
      <c r="E98" s="2" t="s">
        <v>11</v>
      </c>
      <c r="F98" s="10" t="s">
        <v>11</v>
      </c>
      <c r="G98" s="10" t="s">
        <v>11</v>
      </c>
      <c r="H98" s="10" t="s">
        <v>11</v>
      </c>
    </row>
    <row r="99" spans="2:8" ht="13">
      <c r="B99" s="4" t="s">
        <v>20</v>
      </c>
      <c r="C99" s="9"/>
      <c r="D99" s="4"/>
      <c r="E99" s="4"/>
      <c r="F99" s="12"/>
      <c r="G99" s="12">
        <f>SUM(G94:G98)</f>
        <v>0</v>
      </c>
      <c r="H99" s="12">
        <f>SUM(H94:H98)</f>
        <v>0</v>
      </c>
    </row>
    <row r="100" spans="2:8" ht="13">
      <c r="B100" s="4" t="s">
        <v>21</v>
      </c>
    </row>
    <row r="101" spans="2:8">
      <c r="B101" s="2" t="s">
        <v>11</v>
      </c>
      <c r="C101" s="7" t="s">
        <v>11</v>
      </c>
      <c r="D101" s="2" t="s">
        <v>11</v>
      </c>
      <c r="E101" s="2" t="s">
        <v>11</v>
      </c>
      <c r="F101" s="10" t="s">
        <v>11</v>
      </c>
      <c r="G101" s="10" t="s">
        <v>11</v>
      </c>
      <c r="H101" s="10" t="s">
        <v>11</v>
      </c>
    </row>
    <row r="102" spans="2:8" ht="13">
      <c r="B102" s="4" t="s">
        <v>23</v>
      </c>
      <c r="C102" s="9"/>
      <c r="D102" s="4"/>
      <c r="E102" s="4"/>
      <c r="F102" s="12"/>
      <c r="G102" s="12">
        <f>SUM(G100:G101)</f>
        <v>0</v>
      </c>
      <c r="H102" s="12">
        <f>SUM(H100:H101)</f>
        <v>0</v>
      </c>
    </row>
    <row r="103" spans="2:8" ht="13">
      <c r="B103" s="4" t="s">
        <v>24</v>
      </c>
    </row>
    <row r="104" spans="2:8">
      <c r="B104" s="2" t="s">
        <v>11</v>
      </c>
      <c r="C104" s="7" t="s">
        <v>11</v>
      </c>
      <c r="D104" s="2" t="s">
        <v>11</v>
      </c>
      <c r="E104" s="2" t="s">
        <v>11</v>
      </c>
      <c r="F104" s="10" t="s">
        <v>11</v>
      </c>
      <c r="G104" s="10" t="s">
        <v>11</v>
      </c>
      <c r="H104" s="10" t="s">
        <v>11</v>
      </c>
    </row>
    <row r="105" spans="2:8" ht="13">
      <c r="B105" s="4" t="s">
        <v>25</v>
      </c>
      <c r="C105" s="9"/>
      <c r="D105" s="4"/>
      <c r="E105" s="4"/>
      <c r="F105" s="12"/>
      <c r="G105" s="12">
        <f>SUM(G103:G104)</f>
        <v>0</v>
      </c>
      <c r="H105" s="12">
        <f>SUM(H103:H104)</f>
        <v>0</v>
      </c>
    </row>
    <row r="106" spans="2:8" ht="13">
      <c r="B106" s="4" t="s">
        <v>340</v>
      </c>
    </row>
    <row r="107" spans="2:8">
      <c r="B107" s="2" t="s">
        <v>11</v>
      </c>
      <c r="C107" s="7" t="s">
        <v>11</v>
      </c>
      <c r="D107" s="2" t="s">
        <v>11</v>
      </c>
      <c r="E107" s="2" t="s">
        <v>11</v>
      </c>
      <c r="F107" s="10" t="s">
        <v>11</v>
      </c>
      <c r="G107" s="10" t="s">
        <v>11</v>
      </c>
      <c r="H107" s="10" t="s">
        <v>11</v>
      </c>
    </row>
    <row r="108" spans="2:8" ht="13">
      <c r="B108" s="4" t="s">
        <v>126</v>
      </c>
      <c r="C108" s="9"/>
      <c r="D108" s="4"/>
      <c r="E108" s="4"/>
      <c r="F108" s="12"/>
      <c r="G108" s="12">
        <f>SUM(G106:G107)</f>
        <v>0</v>
      </c>
      <c r="H108" s="12">
        <f>SUM(H106:H107)</f>
        <v>0</v>
      </c>
    </row>
    <row r="109" spans="2:8" ht="13">
      <c r="B109" s="4" t="s">
        <v>26</v>
      </c>
    </row>
    <row r="110" spans="2:8">
      <c r="B110" s="2" t="s">
        <v>11</v>
      </c>
      <c r="C110" s="7" t="s">
        <v>11</v>
      </c>
      <c r="D110" s="2" t="s">
        <v>11</v>
      </c>
      <c r="E110" s="2" t="s">
        <v>11</v>
      </c>
      <c r="F110" s="10" t="s">
        <v>11</v>
      </c>
      <c r="G110" s="10" t="s">
        <v>11</v>
      </c>
      <c r="H110" s="10" t="s">
        <v>11</v>
      </c>
    </row>
    <row r="111" spans="2:8" ht="13">
      <c r="B111" s="4" t="s">
        <v>125</v>
      </c>
      <c r="C111" s="9"/>
      <c r="D111" s="4"/>
      <c r="E111" s="4"/>
      <c r="F111" s="12"/>
      <c r="G111" s="12">
        <f>SUM(G109:G110)</f>
        <v>0</v>
      </c>
      <c r="H111" s="12">
        <f>SUM(H109:H110)</f>
        <v>0</v>
      </c>
    </row>
    <row r="112" spans="2:8" ht="13">
      <c r="B112" s="4" t="s">
        <v>27</v>
      </c>
    </row>
    <row r="113" spans="2:8">
      <c r="B113" s="2" t="s">
        <v>11</v>
      </c>
      <c r="C113" s="7" t="s">
        <v>11</v>
      </c>
      <c r="D113" s="2" t="s">
        <v>11</v>
      </c>
      <c r="E113" s="2" t="s">
        <v>11</v>
      </c>
      <c r="F113" s="10" t="s">
        <v>11</v>
      </c>
      <c r="G113" s="10" t="s">
        <v>11</v>
      </c>
      <c r="H113" s="10" t="s">
        <v>11</v>
      </c>
    </row>
    <row r="114" spans="2:8" ht="13">
      <c r="B114" s="4" t="s">
        <v>28</v>
      </c>
      <c r="C114" s="9"/>
      <c r="D114" s="4"/>
      <c r="E114" s="4"/>
      <c r="F114" s="12"/>
      <c r="G114" s="12">
        <f>SUM(G112:G113)</f>
        <v>0</v>
      </c>
      <c r="H114" s="12">
        <f>SUM(H112:H113)</f>
        <v>0</v>
      </c>
    </row>
    <row r="115" spans="2:8" ht="13">
      <c r="B115" s="4" t="s">
        <v>128</v>
      </c>
    </row>
    <row r="116" spans="2:8">
      <c r="B116" s="2" t="s">
        <v>11</v>
      </c>
      <c r="C116" s="7" t="s">
        <v>11</v>
      </c>
      <c r="D116" s="2" t="s">
        <v>11</v>
      </c>
      <c r="E116" s="2" t="s">
        <v>11</v>
      </c>
      <c r="F116" s="10" t="s">
        <v>11</v>
      </c>
      <c r="G116" s="10" t="s">
        <v>11</v>
      </c>
      <c r="H116" s="10" t="s">
        <v>11</v>
      </c>
    </row>
    <row r="117" spans="2:8" ht="13">
      <c r="B117" s="4" t="s">
        <v>30</v>
      </c>
      <c r="C117" s="9"/>
      <c r="D117" s="4"/>
      <c r="E117" s="4"/>
      <c r="F117" s="12"/>
      <c r="G117" s="12">
        <f>SUM(G115:G116)</f>
        <v>0</v>
      </c>
      <c r="H117" s="12">
        <f>SUM(H115:H116)</f>
        <v>0</v>
      </c>
    </row>
    <row r="118" spans="2:8" ht="13">
      <c r="B118" s="4" t="s">
        <v>129</v>
      </c>
    </row>
    <row r="119" spans="2:8">
      <c r="B119" s="2" t="s">
        <v>11</v>
      </c>
      <c r="C119" s="7" t="s">
        <v>11</v>
      </c>
      <c r="D119" s="2" t="s">
        <v>11</v>
      </c>
      <c r="E119" s="2" t="s">
        <v>11</v>
      </c>
      <c r="F119" s="10" t="s">
        <v>11</v>
      </c>
      <c r="G119" s="10" t="s">
        <v>11</v>
      </c>
      <c r="H119" s="10" t="s">
        <v>11</v>
      </c>
    </row>
    <row r="120" spans="2:8" ht="13">
      <c r="B120" s="4" t="s">
        <v>31</v>
      </c>
      <c r="C120" s="9"/>
      <c r="D120" s="4"/>
      <c r="E120" s="4"/>
      <c r="F120" s="12"/>
      <c r="G120" s="12">
        <f>SUM(G118:G119)</f>
        <v>0</v>
      </c>
      <c r="H120" s="12">
        <f>SUM(H118:H119)</f>
        <v>0</v>
      </c>
    </row>
    <row r="121" spans="2:8" ht="13">
      <c r="B121" s="4" t="s">
        <v>130</v>
      </c>
    </row>
    <row r="122" spans="2:8">
      <c r="B122" s="2" t="s">
        <v>341</v>
      </c>
      <c r="C122" s="7" t="s">
        <v>29</v>
      </c>
      <c r="D122" s="2" t="s">
        <v>568</v>
      </c>
      <c r="E122" s="2" t="s">
        <v>994</v>
      </c>
      <c r="F122" s="10">
        <v>7311.7740000000003</v>
      </c>
      <c r="G122" s="10">
        <v>383.22</v>
      </c>
      <c r="H122" s="10">
        <v>0.36</v>
      </c>
    </row>
    <row r="123" spans="2:8" ht="13">
      <c r="B123" s="4" t="s">
        <v>124</v>
      </c>
      <c r="C123" s="9"/>
      <c r="D123" s="4"/>
      <c r="E123" s="4"/>
      <c r="F123" s="12"/>
      <c r="G123" s="12">
        <f>SUM(G121:G122)</f>
        <v>383.22</v>
      </c>
      <c r="H123" s="12">
        <f>SUM(H121:H122)</f>
        <v>0.36</v>
      </c>
    </row>
    <row r="124" spans="2:8" ht="13">
      <c r="B124" s="4" t="s">
        <v>131</v>
      </c>
    </row>
    <row r="125" spans="2:8">
      <c r="B125" s="2" t="s">
        <v>11</v>
      </c>
      <c r="C125" s="7" t="s">
        <v>11</v>
      </c>
      <c r="D125" s="2" t="s">
        <v>11</v>
      </c>
      <c r="E125" s="2" t="s">
        <v>11</v>
      </c>
      <c r="F125" s="10" t="s">
        <v>11</v>
      </c>
      <c r="G125" s="10" t="s">
        <v>11</v>
      </c>
      <c r="H125" s="10" t="s">
        <v>11</v>
      </c>
    </row>
    <row r="126" spans="2:8" ht="13">
      <c r="B126" s="4" t="s">
        <v>13</v>
      </c>
      <c r="C126" s="9"/>
      <c r="D126" s="4"/>
      <c r="E126" s="4"/>
      <c r="F126" s="12"/>
      <c r="G126" s="12">
        <f>SUM(G124:G125)</f>
        <v>0</v>
      </c>
      <c r="H126" s="12">
        <f>SUM(H124:H125)</f>
        <v>0</v>
      </c>
    </row>
    <row r="127" spans="2:8" ht="13">
      <c r="B127" s="4" t="s">
        <v>132</v>
      </c>
      <c r="C127" s="9"/>
      <c r="D127" s="4"/>
      <c r="E127" s="4"/>
      <c r="F127" s="12"/>
      <c r="G127" s="12">
        <v>2156.91</v>
      </c>
      <c r="H127" s="12">
        <v>2</v>
      </c>
    </row>
    <row r="128" spans="2:8" ht="13">
      <c r="B128" s="4" t="s">
        <v>32</v>
      </c>
      <c r="C128" s="9"/>
      <c r="D128" s="4"/>
      <c r="E128" s="4"/>
      <c r="F128" s="12"/>
      <c r="G128" s="12">
        <v>107501.43000000001</v>
      </c>
      <c r="H128" s="12">
        <v>99.87</v>
      </c>
    </row>
    <row r="129" spans="2:8" ht="13">
      <c r="B129" s="4" t="s">
        <v>33</v>
      </c>
      <c r="C129" s="9"/>
      <c r="D129" s="4"/>
      <c r="E129" s="4"/>
      <c r="F129" s="12"/>
      <c r="G129" s="12">
        <v>118.13883210000131</v>
      </c>
      <c r="H129" s="12">
        <v>0.12999999999999545</v>
      </c>
    </row>
    <row r="130" spans="2:8" ht="13">
      <c r="B130" s="4" t="s">
        <v>34</v>
      </c>
      <c r="C130" s="9"/>
      <c r="D130" s="4"/>
      <c r="E130" s="4"/>
      <c r="F130" s="12"/>
      <c r="G130" s="12">
        <v>107619.56883210001</v>
      </c>
      <c r="H130" s="12">
        <v>100</v>
      </c>
    </row>
    <row r="131" spans="2:8">
      <c r="B131" s="2" t="s">
        <v>35</v>
      </c>
    </row>
    <row r="132" spans="2:8" ht="13">
      <c r="B132" s="4" t="s">
        <v>36</v>
      </c>
    </row>
    <row r="133" spans="2:8" ht="13">
      <c r="B133" s="4" t="s">
        <v>37</v>
      </c>
      <c r="C133" s="7" t="s">
        <v>1793</v>
      </c>
    </row>
    <row r="134" spans="2:8" ht="13">
      <c r="B134" s="4" t="s">
        <v>40</v>
      </c>
      <c r="C134" s="7" t="s">
        <v>39</v>
      </c>
    </row>
    <row r="135" spans="2:8" ht="13">
      <c r="B135" s="4" t="s">
        <v>699</v>
      </c>
      <c r="C135" s="7" t="s">
        <v>39</v>
      </c>
    </row>
    <row r="136" spans="2:8" ht="13">
      <c r="B136" s="4" t="s">
        <v>41</v>
      </c>
      <c r="C136" s="7" t="s">
        <v>42</v>
      </c>
    </row>
    <row r="137" spans="2:8" ht="13">
      <c r="B137" s="4" t="s">
        <v>2194</v>
      </c>
      <c r="C137" s="9"/>
    </row>
    <row r="138" spans="2:8" ht="13">
      <c r="B138" s="4" t="s">
        <v>2195</v>
      </c>
      <c r="C138" s="9"/>
    </row>
    <row r="139" spans="2:8" ht="13">
      <c r="B139" s="4" t="s">
        <v>2196</v>
      </c>
      <c r="C139" s="9"/>
    </row>
    <row r="140" spans="2:8" ht="13">
      <c r="B140" s="4" t="s">
        <v>2197</v>
      </c>
      <c r="C140" s="9"/>
    </row>
    <row r="141" spans="2:8" ht="13">
      <c r="B141" s="4" t="s">
        <v>2198</v>
      </c>
      <c r="C141" s="9"/>
    </row>
    <row r="142" spans="2:8" ht="13">
      <c r="B142" s="4" t="s">
        <v>2199</v>
      </c>
      <c r="C142" s="9"/>
    </row>
    <row r="143" spans="2:8" ht="13">
      <c r="B143" s="4" t="s">
        <v>2200</v>
      </c>
      <c r="C143" s="9"/>
    </row>
    <row r="144" spans="2:8" ht="13">
      <c r="B144" s="4" t="s">
        <v>2201</v>
      </c>
      <c r="C144" s="9"/>
    </row>
    <row r="145" spans="2:4" ht="13">
      <c r="B145" s="4" t="s">
        <v>3044</v>
      </c>
      <c r="C145" s="9"/>
    </row>
    <row r="146" spans="2:4">
      <c r="B146" s="2" t="s">
        <v>43</v>
      </c>
    </row>
    <row r="147" spans="2:4">
      <c r="B147" s="2" t="s">
        <v>807</v>
      </c>
    </row>
    <row r="150" spans="2:4" ht="14.5">
      <c r="B150" s="71" t="s">
        <v>2074</v>
      </c>
      <c r="C150" s="72"/>
    </row>
    <row r="151" spans="2:4" ht="14.5">
      <c r="B151" s="71" t="s">
        <v>808</v>
      </c>
      <c r="C151" s="73" t="s">
        <v>809</v>
      </c>
    </row>
    <row r="152" spans="2:4" ht="14.5">
      <c r="B152" s="16" t="s">
        <v>810</v>
      </c>
      <c r="C152" s="17">
        <v>0</v>
      </c>
    </row>
    <row r="153" spans="2:4" ht="14.5">
      <c r="B153" s="16" t="s">
        <v>812</v>
      </c>
      <c r="C153" s="17">
        <v>0</v>
      </c>
    </row>
    <row r="154" spans="2:4" ht="14.5">
      <c r="B154" s="16" t="s">
        <v>813</v>
      </c>
      <c r="C154" s="17">
        <v>0</v>
      </c>
    </row>
    <row r="155" spans="2:4" ht="14.5">
      <c r="B155" s="16" t="s">
        <v>814</v>
      </c>
      <c r="C155" s="17">
        <v>0</v>
      </c>
    </row>
    <row r="156" spans="2:4" ht="14.5">
      <c r="B156" s="16" t="s">
        <v>815</v>
      </c>
      <c r="C156" s="17">
        <v>383.0386431</v>
      </c>
    </row>
    <row r="157" spans="2:4" ht="14.5">
      <c r="B157" s="16" t="s">
        <v>816</v>
      </c>
      <c r="C157" s="17">
        <v>0</v>
      </c>
    </row>
    <row r="158" spans="2:4" ht="14.5">
      <c r="B158" s="71" t="s">
        <v>817</v>
      </c>
      <c r="C158" s="72">
        <v>383.0386431</v>
      </c>
    </row>
    <row r="160" spans="2:4" ht="14.5">
      <c r="B160" s="16" t="s">
        <v>52</v>
      </c>
      <c r="C160" s="17"/>
      <c r="D160" s="16"/>
    </row>
    <row r="161" spans="2:7" ht="29">
      <c r="B161" s="20" t="s">
        <v>53</v>
      </c>
      <c r="C161" s="18" t="s">
        <v>54</v>
      </c>
      <c r="D161" s="20" t="s">
        <v>55</v>
      </c>
    </row>
    <row r="162" spans="2:7" ht="14.5">
      <c r="B162" s="16" t="s">
        <v>39</v>
      </c>
      <c r="C162" s="17" t="s">
        <v>39</v>
      </c>
      <c r="D162" s="16" t="s">
        <v>39</v>
      </c>
    </row>
    <row r="164" spans="2:7" ht="13">
      <c r="B164" s="24" t="s">
        <v>56</v>
      </c>
      <c r="C164" s="25">
        <v>46326</v>
      </c>
      <c r="D164" s="14"/>
      <c r="E164" s="13"/>
      <c r="F164" s="30"/>
    </row>
    <row r="165" spans="2:7" ht="13">
      <c r="B165" s="24" t="s">
        <v>57</v>
      </c>
      <c r="C165" s="26" t="s">
        <v>58</v>
      </c>
      <c r="D165" s="24" t="s">
        <v>59</v>
      </c>
      <c r="E165" s="27" t="s">
        <v>60</v>
      </c>
      <c r="F165" s="29" t="s">
        <v>61</v>
      </c>
      <c r="G165" s="12"/>
    </row>
    <row r="166" spans="2:7">
      <c r="B166" s="22" t="s">
        <v>39</v>
      </c>
      <c r="C166" s="23" t="s">
        <v>39</v>
      </c>
      <c r="D166" s="22" t="s">
        <v>39</v>
      </c>
      <c r="E166" s="19" t="s">
        <v>39</v>
      </c>
      <c r="F166" s="28" t="s">
        <v>39</v>
      </c>
    </row>
    <row r="169" spans="2:7" ht="13">
      <c r="B169" s="4" t="s">
        <v>62</v>
      </c>
    </row>
    <row r="170" spans="2:7" ht="13">
      <c r="B170" s="4"/>
    </row>
    <row r="171" spans="2:7" ht="13">
      <c r="B171" s="4" t="s">
        <v>1810</v>
      </c>
    </row>
    <row r="172" spans="2:7" ht="13">
      <c r="B172" s="24" t="s">
        <v>63</v>
      </c>
      <c r="C172" s="26" t="s">
        <v>64</v>
      </c>
      <c r="D172" s="4"/>
    </row>
    <row r="173" spans="2:7">
      <c r="B173" s="14" t="s">
        <v>39</v>
      </c>
      <c r="C173" s="15" t="s">
        <v>39</v>
      </c>
    </row>
    <row r="175" spans="2:7" ht="13">
      <c r="B175" s="24" t="s">
        <v>65</v>
      </c>
      <c r="C175" s="26" t="s">
        <v>64</v>
      </c>
    </row>
    <row r="176" spans="2:7">
      <c r="B176" s="14" t="s">
        <v>39</v>
      </c>
      <c r="C176" s="15" t="s">
        <v>39</v>
      </c>
    </row>
    <row r="178" spans="2:7" ht="13">
      <c r="B178" s="24" t="s">
        <v>66</v>
      </c>
      <c r="C178" s="26" t="s">
        <v>67</v>
      </c>
    </row>
    <row r="179" spans="2:7">
      <c r="B179" s="14" t="s">
        <v>39</v>
      </c>
      <c r="C179" s="15" t="s">
        <v>39</v>
      </c>
    </row>
    <row r="181" spans="2:7" ht="13">
      <c r="B181" s="27" t="s">
        <v>68</v>
      </c>
      <c r="C181" s="26" t="s">
        <v>67</v>
      </c>
    </row>
    <row r="182" spans="2:7">
      <c r="B182" s="13" t="s">
        <v>39</v>
      </c>
      <c r="C182" s="15" t="s">
        <v>39</v>
      </c>
    </row>
    <row r="184" spans="2:7" ht="13">
      <c r="B184" s="24" t="s">
        <v>69</v>
      </c>
      <c r="C184" s="26" t="s">
        <v>39</v>
      </c>
    </row>
    <row r="186" spans="2:7" ht="13">
      <c r="B186" s="24" t="s">
        <v>70</v>
      </c>
      <c r="C186" s="25">
        <v>46326</v>
      </c>
      <c r="D186" s="14"/>
      <c r="E186" s="13"/>
      <c r="F186" s="30"/>
    </row>
    <row r="187" spans="2:7" ht="13">
      <c r="B187" s="24" t="s">
        <v>57</v>
      </c>
      <c r="C187" s="26" t="s">
        <v>58</v>
      </c>
      <c r="D187" s="24" t="s">
        <v>59</v>
      </c>
      <c r="E187" s="27" t="s">
        <v>60</v>
      </c>
      <c r="F187" s="29" t="s">
        <v>61</v>
      </c>
      <c r="G187" s="12"/>
    </row>
    <row r="188" spans="2:7">
      <c r="B188" s="22" t="s">
        <v>39</v>
      </c>
      <c r="C188" s="23" t="s">
        <v>39</v>
      </c>
      <c r="D188" s="22" t="s">
        <v>39</v>
      </c>
      <c r="E188" s="19" t="s">
        <v>39</v>
      </c>
      <c r="F188" s="28" t="s">
        <v>39</v>
      </c>
    </row>
    <row r="189" spans="2:7" ht="13">
      <c r="B189" s="4" t="s">
        <v>62</v>
      </c>
    </row>
    <row r="190" spans="2:7" ht="13">
      <c r="B190" s="4"/>
    </row>
    <row r="191" spans="2:7" ht="13">
      <c r="B191" s="4" t="s">
        <v>1810</v>
      </c>
    </row>
    <row r="192" spans="2:7" ht="13">
      <c r="B192" s="24" t="s">
        <v>63</v>
      </c>
      <c r="C192" s="26" t="s">
        <v>64</v>
      </c>
      <c r="D192" s="4"/>
    </row>
    <row r="193" spans="2:3">
      <c r="B193" s="14" t="s">
        <v>39</v>
      </c>
      <c r="C193" s="15" t="s">
        <v>39</v>
      </c>
    </row>
    <row r="195" spans="2:3" ht="13">
      <c r="B195" s="24" t="s">
        <v>65</v>
      </c>
      <c r="C195" s="26" t="s">
        <v>64</v>
      </c>
    </row>
    <row r="196" spans="2:3">
      <c r="B196" s="14" t="s">
        <v>39</v>
      </c>
      <c r="C196" s="15" t="s">
        <v>39</v>
      </c>
    </row>
    <row r="198" spans="2:3" ht="13">
      <c r="B198" s="24" t="s">
        <v>66</v>
      </c>
      <c r="C198" s="26" t="s">
        <v>67</v>
      </c>
    </row>
    <row r="199" spans="2:3">
      <c r="B199" s="14" t="s">
        <v>39</v>
      </c>
      <c r="C199" s="15" t="s">
        <v>39</v>
      </c>
    </row>
    <row r="201" spans="2:3" ht="13">
      <c r="B201" s="27" t="s">
        <v>68</v>
      </c>
      <c r="C201" s="26" t="s">
        <v>67</v>
      </c>
    </row>
    <row r="202" spans="2:3">
      <c r="B202" s="13" t="s">
        <v>39</v>
      </c>
      <c r="C202" s="15" t="s">
        <v>39</v>
      </c>
    </row>
    <row r="204" spans="2:3" ht="13">
      <c r="B204" s="24" t="s">
        <v>69</v>
      </c>
      <c r="C204" s="26" t="s">
        <v>39</v>
      </c>
    </row>
    <row r="207" spans="2:3" ht="13">
      <c r="B207" s="4" t="s">
        <v>1811</v>
      </c>
    </row>
    <row r="209" spans="2:80" ht="13">
      <c r="B209" s="24" t="s">
        <v>57</v>
      </c>
      <c r="C209" s="26" t="s">
        <v>71</v>
      </c>
      <c r="D209" s="24" t="s">
        <v>72</v>
      </c>
      <c r="E209" s="24" t="s">
        <v>73</v>
      </c>
      <c r="F209" s="12"/>
    </row>
    <row r="210" spans="2:80">
      <c r="B210" s="14" t="s">
        <v>39</v>
      </c>
      <c r="C210" s="15" t="s">
        <v>39</v>
      </c>
      <c r="D210" s="14" t="s">
        <v>39</v>
      </c>
      <c r="E210" s="14" t="s">
        <v>39</v>
      </c>
    </row>
    <row r="213" spans="2:80" ht="13">
      <c r="B213" s="4" t="s">
        <v>74</v>
      </c>
      <c r="C213" s="9" t="s">
        <v>39</v>
      </c>
      <c r="D213" s="4"/>
      <c r="E213" s="4"/>
      <c r="F213" s="12"/>
      <c r="G213" s="12"/>
      <c r="H213" s="12"/>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row>
    <row r="215" spans="2:80" ht="13">
      <c r="B215" s="4" t="s">
        <v>1812</v>
      </c>
    </row>
    <row r="217" spans="2:80" ht="13">
      <c r="B217" s="24" t="s">
        <v>75</v>
      </c>
      <c r="C217" s="26" t="s">
        <v>64</v>
      </c>
      <c r="D217" s="4"/>
    </row>
    <row r="218" spans="2:80">
      <c r="B218" s="14" t="s">
        <v>39</v>
      </c>
      <c r="C218" s="15" t="s">
        <v>39</v>
      </c>
    </row>
    <row r="221" spans="2:80" ht="13">
      <c r="B221" s="24" t="s">
        <v>76</v>
      </c>
      <c r="C221" s="26" t="s">
        <v>77</v>
      </c>
      <c r="D221" s="4"/>
    </row>
    <row r="222" spans="2:80">
      <c r="B222" s="14" t="s">
        <v>39</v>
      </c>
      <c r="C222" s="15" t="s">
        <v>39</v>
      </c>
    </row>
    <row r="225" spans="2:80" ht="13">
      <c r="B225" s="4" t="s">
        <v>78</v>
      </c>
    </row>
    <row r="228" spans="2:80" ht="13">
      <c r="B228" s="4" t="s">
        <v>1813</v>
      </c>
    </row>
    <row r="230" spans="2:80" ht="13">
      <c r="B230" s="24" t="s">
        <v>57</v>
      </c>
      <c r="C230" s="26" t="s">
        <v>79</v>
      </c>
      <c r="D230" s="24" t="s">
        <v>71</v>
      </c>
      <c r="E230" s="24" t="s">
        <v>72</v>
      </c>
      <c r="F230" s="29" t="s">
        <v>73</v>
      </c>
      <c r="G230" s="12"/>
    </row>
    <row r="231" spans="2:80">
      <c r="B231" s="14" t="s">
        <v>39</v>
      </c>
      <c r="C231" s="15" t="s">
        <v>39</v>
      </c>
      <c r="D231" s="14" t="s">
        <v>39</v>
      </c>
      <c r="E231" s="14" t="s">
        <v>39</v>
      </c>
      <c r="F231" s="21" t="s">
        <v>39</v>
      </c>
    </row>
    <row r="234" spans="2:80" ht="13">
      <c r="B234" s="4" t="s">
        <v>74</v>
      </c>
      <c r="C234" s="9" t="s">
        <v>39</v>
      </c>
      <c r="D234" s="4"/>
      <c r="E234" s="4"/>
      <c r="F234" s="12"/>
      <c r="G234" s="12"/>
      <c r="H234" s="12"/>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row>
    <row r="236" spans="2:80" ht="13">
      <c r="B236" s="4" t="s">
        <v>1812</v>
      </c>
    </row>
    <row r="238" spans="2:80" ht="13">
      <c r="B238" s="24" t="s">
        <v>75</v>
      </c>
      <c r="C238" s="26" t="s">
        <v>64</v>
      </c>
      <c r="D238" s="4"/>
    </row>
    <row r="239" spans="2:80">
      <c r="B239" s="14" t="s">
        <v>39</v>
      </c>
      <c r="C239" s="15" t="s">
        <v>39</v>
      </c>
    </row>
    <row r="242" spans="2:7" ht="13">
      <c r="B242" s="24" t="s">
        <v>76</v>
      </c>
      <c r="C242" s="26" t="s">
        <v>77</v>
      </c>
      <c r="D242" s="4"/>
    </row>
    <row r="243" spans="2:7">
      <c r="B243" s="14" t="s">
        <v>39</v>
      </c>
      <c r="C243" s="15" t="s">
        <v>39</v>
      </c>
    </row>
    <row r="246" spans="2:7" ht="13">
      <c r="B246" s="4" t="s">
        <v>78</v>
      </c>
    </row>
    <row r="249" spans="2:7" ht="13">
      <c r="B249" s="4" t="s">
        <v>1814</v>
      </c>
    </row>
    <row r="250" spans="2:7" ht="13">
      <c r="B250" s="24" t="s">
        <v>57</v>
      </c>
      <c r="C250" s="26" t="s">
        <v>80</v>
      </c>
      <c r="D250" s="24" t="s">
        <v>81</v>
      </c>
      <c r="E250" s="24" t="s">
        <v>82</v>
      </c>
      <c r="F250" s="29" t="s">
        <v>83</v>
      </c>
      <c r="G250" s="12"/>
    </row>
    <row r="251" spans="2:7">
      <c r="B251" s="14" t="s">
        <v>39</v>
      </c>
      <c r="C251" s="15" t="s">
        <v>39</v>
      </c>
      <c r="D251" s="14" t="s">
        <v>39</v>
      </c>
      <c r="E251" s="14" t="s">
        <v>39</v>
      </c>
      <c r="F251" s="21" t="s">
        <v>39</v>
      </c>
    </row>
    <row r="252" spans="2:7">
      <c r="B252" s="2" t="s">
        <v>127</v>
      </c>
    </row>
  </sheetData>
  <mergeCells count="3">
    <mergeCell ref="B1:E1"/>
    <mergeCell ref="C3:C7"/>
    <mergeCell ref="D3:D7"/>
  </mergeCells>
  <hyperlinks>
    <hyperlink ref="A1" location="Index!A1" display="Index" xr:uid="{E952A8BB-B753-43E7-913C-3E3DEC5F9383}"/>
  </hyperlink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7FC70-64CF-48E9-A043-6B19DEA5BC0F}">
  <sheetPr codeName="Sheet26"/>
  <dimension ref="A1:CB228"/>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1227</v>
      </c>
      <c r="C1" s="255"/>
      <c r="D1" s="255"/>
      <c r="E1" s="255"/>
    </row>
    <row r="3" spans="1:9" ht="14.5">
      <c r="B3" s="68" t="s">
        <v>1228</v>
      </c>
      <c r="C3" s="256"/>
      <c r="D3" s="257"/>
      <c r="E3" s="1"/>
    </row>
    <row r="4" spans="1:9" ht="14.5">
      <c r="B4" s="69" t="s">
        <v>1229</v>
      </c>
      <c r="C4" s="256"/>
      <c r="D4" s="257"/>
      <c r="E4" s="1"/>
    </row>
    <row r="5" spans="1:9" ht="14.5">
      <c r="B5" s="69" t="s">
        <v>135</v>
      </c>
      <c r="C5" s="256"/>
      <c r="D5" s="257"/>
      <c r="E5" s="1"/>
    </row>
    <row r="6" spans="1:9" ht="14.5">
      <c r="B6" s="69" t="s">
        <v>703</v>
      </c>
      <c r="C6" s="256"/>
      <c r="D6" s="257"/>
      <c r="E6" s="1"/>
    </row>
    <row r="7" spans="1:9" ht="14.5">
      <c r="B7" s="69" t="s">
        <v>1230</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3109</v>
      </c>
      <c r="C15" s="7" t="s">
        <v>29</v>
      </c>
      <c r="D15" s="2" t="s">
        <v>108</v>
      </c>
      <c r="E15" s="2" t="s">
        <v>712</v>
      </c>
      <c r="F15" s="10">
        <v>13711819</v>
      </c>
      <c r="G15" s="10">
        <v>162485.06</v>
      </c>
      <c r="H15" s="10">
        <v>16.27</v>
      </c>
    </row>
    <row r="16" spans="1:9">
      <c r="B16" s="2" t="s">
        <v>2875</v>
      </c>
      <c r="C16" s="7" t="s">
        <v>29</v>
      </c>
      <c r="D16" s="2" t="s">
        <v>108</v>
      </c>
      <c r="E16" s="2" t="s">
        <v>114</v>
      </c>
      <c r="F16" s="10">
        <v>4310344</v>
      </c>
      <c r="G16" s="10">
        <v>107870.67</v>
      </c>
      <c r="H16" s="10">
        <v>10.8</v>
      </c>
    </row>
    <row r="17" spans="2:8">
      <c r="B17" s="2" t="s">
        <v>3392</v>
      </c>
      <c r="C17" s="7" t="s">
        <v>29</v>
      </c>
      <c r="D17" s="2" t="s">
        <v>108</v>
      </c>
      <c r="E17" s="2" t="s">
        <v>921</v>
      </c>
      <c r="F17" s="10">
        <v>4562533</v>
      </c>
      <c r="G17" s="10">
        <v>81705.84</v>
      </c>
      <c r="H17" s="10">
        <v>8.18</v>
      </c>
    </row>
    <row r="18" spans="2:8">
      <c r="B18" s="2" t="s">
        <v>3195</v>
      </c>
      <c r="C18" s="7" t="s">
        <v>29</v>
      </c>
      <c r="D18" s="2" t="s">
        <v>705</v>
      </c>
      <c r="E18" s="2" t="s">
        <v>706</v>
      </c>
      <c r="F18" s="10">
        <v>2669200</v>
      </c>
      <c r="G18" s="10">
        <v>52682</v>
      </c>
      <c r="H18" s="10">
        <v>5.28</v>
      </c>
    </row>
    <row r="19" spans="2:8">
      <c r="B19" s="2" t="s">
        <v>3342</v>
      </c>
      <c r="C19" s="7" t="s">
        <v>29</v>
      </c>
      <c r="D19" s="2" t="s">
        <v>108</v>
      </c>
      <c r="E19" s="2" t="s">
        <v>1231</v>
      </c>
      <c r="F19" s="10">
        <v>756378</v>
      </c>
      <c r="G19" s="10">
        <v>45745.74</v>
      </c>
      <c r="H19" s="10">
        <v>4.58</v>
      </c>
    </row>
    <row r="20" spans="2:8">
      <c r="B20" s="2" t="s">
        <v>3341</v>
      </c>
      <c r="C20" s="7" t="s">
        <v>29</v>
      </c>
      <c r="D20" s="2" t="s">
        <v>108</v>
      </c>
      <c r="E20" s="2" t="s">
        <v>708</v>
      </c>
      <c r="F20" s="10">
        <v>1719314</v>
      </c>
      <c r="G20" s="10">
        <v>35159.97</v>
      </c>
      <c r="H20" s="10">
        <v>3.52</v>
      </c>
    </row>
    <row r="21" spans="2:8">
      <c r="B21" s="2" t="s">
        <v>2901</v>
      </c>
      <c r="C21" s="7" t="s">
        <v>29</v>
      </c>
      <c r="D21" s="2" t="s">
        <v>90</v>
      </c>
      <c r="E21" s="2" t="s">
        <v>91</v>
      </c>
      <c r="F21" s="10">
        <v>9103664</v>
      </c>
      <c r="G21" s="10">
        <v>31284.74</v>
      </c>
      <c r="H21" s="10">
        <v>3.13</v>
      </c>
    </row>
    <row r="22" spans="2:8">
      <c r="B22" s="2" t="s">
        <v>2884</v>
      </c>
      <c r="C22" s="7" t="s">
        <v>29</v>
      </c>
      <c r="D22" s="2" t="s">
        <v>108</v>
      </c>
      <c r="E22" s="2" t="s">
        <v>164</v>
      </c>
      <c r="F22" s="10">
        <v>2183810</v>
      </c>
      <c r="G22" s="10">
        <v>31186.99</v>
      </c>
      <c r="H22" s="10">
        <v>3.12</v>
      </c>
    </row>
    <row r="23" spans="2:8">
      <c r="B23" s="2" t="s">
        <v>3348</v>
      </c>
      <c r="C23" s="7" t="s">
        <v>29</v>
      </c>
      <c r="D23" s="2" t="s">
        <v>157</v>
      </c>
      <c r="E23" s="2" t="s">
        <v>158</v>
      </c>
      <c r="F23" s="10">
        <v>2136844</v>
      </c>
      <c r="G23" s="10">
        <v>21370.58</v>
      </c>
      <c r="H23" s="10">
        <v>2.14</v>
      </c>
    </row>
    <row r="24" spans="2:8">
      <c r="B24" s="2" t="s">
        <v>3427</v>
      </c>
      <c r="C24" s="7" t="s">
        <v>29</v>
      </c>
      <c r="D24" s="2" t="s">
        <v>1213</v>
      </c>
      <c r="E24" s="2" t="s">
        <v>1233</v>
      </c>
      <c r="F24" s="10">
        <v>6949241</v>
      </c>
      <c r="G24" s="10">
        <v>20354.330000000002</v>
      </c>
      <c r="H24" s="10">
        <v>2.04</v>
      </c>
    </row>
    <row r="25" spans="2:8">
      <c r="B25" s="2" t="s">
        <v>3311</v>
      </c>
      <c r="C25" s="7" t="s">
        <v>29</v>
      </c>
      <c r="D25" s="2" t="s">
        <v>108</v>
      </c>
      <c r="E25" s="2" t="s">
        <v>1177</v>
      </c>
      <c r="F25" s="10">
        <v>473321</v>
      </c>
      <c r="G25" s="10">
        <v>20038.04</v>
      </c>
      <c r="H25" s="10">
        <v>2.0099999999999998</v>
      </c>
    </row>
    <row r="26" spans="2:8">
      <c r="B26" s="2" t="s">
        <v>3349</v>
      </c>
      <c r="C26" s="7" t="s">
        <v>29</v>
      </c>
      <c r="D26" s="2" t="s">
        <v>108</v>
      </c>
      <c r="E26" s="2" t="s">
        <v>927</v>
      </c>
      <c r="F26" s="10">
        <v>750083</v>
      </c>
      <c r="G26" s="10">
        <v>18944.099999999999</v>
      </c>
      <c r="H26" s="10">
        <v>1.9</v>
      </c>
    </row>
    <row r="27" spans="2:8">
      <c r="B27" s="2" t="s">
        <v>3397</v>
      </c>
      <c r="C27" s="7" t="s">
        <v>29</v>
      </c>
      <c r="D27" s="2" t="s">
        <v>1021</v>
      </c>
      <c r="E27" s="2" t="s">
        <v>1234</v>
      </c>
      <c r="F27" s="10">
        <v>1655043</v>
      </c>
      <c r="G27" s="10">
        <v>18783.080000000002</v>
      </c>
      <c r="H27" s="10">
        <v>1.88</v>
      </c>
    </row>
    <row r="28" spans="2:8">
      <c r="B28" s="2" t="s">
        <v>2890</v>
      </c>
      <c r="C28" s="7" t="s">
        <v>29</v>
      </c>
      <c r="D28" s="2" t="s">
        <v>95</v>
      </c>
      <c r="E28" s="2" t="s">
        <v>148</v>
      </c>
      <c r="F28" s="10">
        <v>127251</v>
      </c>
      <c r="G28" s="10">
        <v>13997.61</v>
      </c>
      <c r="H28" s="10">
        <v>1.4</v>
      </c>
    </row>
    <row r="29" spans="2:8">
      <c r="B29" s="2" t="s">
        <v>3390</v>
      </c>
      <c r="C29" s="7" t="s">
        <v>29</v>
      </c>
      <c r="D29" s="2" t="s">
        <v>874</v>
      </c>
      <c r="E29" s="2" t="s">
        <v>1236</v>
      </c>
      <c r="F29" s="10">
        <v>821717</v>
      </c>
      <c r="G29" s="10">
        <v>12590.35</v>
      </c>
      <c r="H29" s="10">
        <v>1.26</v>
      </c>
    </row>
    <row r="30" spans="2:8">
      <c r="B30" s="2" t="s">
        <v>3105</v>
      </c>
      <c r="C30" s="7" t="s">
        <v>29</v>
      </c>
      <c r="D30" s="2" t="s">
        <v>90</v>
      </c>
      <c r="E30" s="2" t="s">
        <v>1025</v>
      </c>
      <c r="F30" s="10">
        <v>556870</v>
      </c>
      <c r="G30" s="10">
        <v>12194.34</v>
      </c>
      <c r="H30" s="10">
        <v>1.22</v>
      </c>
    </row>
    <row r="31" spans="2:8">
      <c r="B31" s="2" t="s">
        <v>3512</v>
      </c>
      <c r="C31" s="7" t="s">
        <v>29</v>
      </c>
      <c r="D31" s="2" t="s">
        <v>108</v>
      </c>
      <c r="E31" s="2" t="s">
        <v>1235</v>
      </c>
      <c r="F31" s="10">
        <v>5225514</v>
      </c>
      <c r="G31" s="10">
        <v>11689.47</v>
      </c>
      <c r="H31" s="10">
        <v>1.17</v>
      </c>
    </row>
    <row r="32" spans="2:8">
      <c r="B32" s="2" t="s">
        <v>2869</v>
      </c>
      <c r="C32" s="7" t="s">
        <v>29</v>
      </c>
      <c r="D32" s="2" t="s">
        <v>157</v>
      </c>
      <c r="E32" s="2" t="s">
        <v>532</v>
      </c>
      <c r="F32" s="10">
        <v>699836</v>
      </c>
      <c r="G32" s="10">
        <v>11437.42</v>
      </c>
      <c r="H32" s="10">
        <v>1.1499999999999999</v>
      </c>
    </row>
    <row r="33" spans="2:8">
      <c r="B33" s="2" t="s">
        <v>3398</v>
      </c>
      <c r="C33" s="7" t="s">
        <v>29</v>
      </c>
      <c r="D33" s="2" t="s">
        <v>108</v>
      </c>
      <c r="E33" s="2" t="s">
        <v>1252</v>
      </c>
      <c r="F33" s="10">
        <v>2041683</v>
      </c>
      <c r="G33" s="10">
        <v>10826.02</v>
      </c>
      <c r="H33" s="10">
        <v>1.08</v>
      </c>
    </row>
    <row r="34" spans="2:8">
      <c r="B34" s="2" t="s">
        <v>3377</v>
      </c>
      <c r="C34" s="7" t="s">
        <v>29</v>
      </c>
      <c r="D34" s="2" t="s">
        <v>1021</v>
      </c>
      <c r="E34" s="2" t="s">
        <v>1246</v>
      </c>
      <c r="F34" s="10">
        <v>251061</v>
      </c>
      <c r="G34" s="10">
        <v>10745.91</v>
      </c>
      <c r="H34" s="10">
        <v>1.08</v>
      </c>
    </row>
    <row r="35" spans="2:8">
      <c r="B35" s="2" t="s">
        <v>3424</v>
      </c>
      <c r="C35" s="7" t="s">
        <v>29</v>
      </c>
      <c r="D35" s="2" t="s">
        <v>742</v>
      </c>
      <c r="E35" s="2" t="s">
        <v>743</v>
      </c>
      <c r="F35" s="10">
        <v>381550</v>
      </c>
      <c r="G35" s="10">
        <v>9841.7000000000007</v>
      </c>
      <c r="H35" s="10">
        <v>0.99</v>
      </c>
    </row>
    <row r="36" spans="2:8">
      <c r="B36" s="2" t="s">
        <v>3402</v>
      </c>
      <c r="C36" s="7" t="s">
        <v>29</v>
      </c>
      <c r="D36" s="2" t="s">
        <v>108</v>
      </c>
      <c r="E36" s="2" t="s">
        <v>1241</v>
      </c>
      <c r="F36" s="10">
        <v>2996475</v>
      </c>
      <c r="G36" s="10">
        <v>9678.61</v>
      </c>
      <c r="H36" s="10">
        <v>0.97</v>
      </c>
    </row>
    <row r="37" spans="2:8">
      <c r="B37" s="2" t="s">
        <v>3351</v>
      </c>
      <c r="C37" s="7" t="s">
        <v>29</v>
      </c>
      <c r="D37" s="2" t="s">
        <v>90</v>
      </c>
      <c r="E37" s="2" t="s">
        <v>1110</v>
      </c>
      <c r="F37" s="10">
        <v>4994082</v>
      </c>
      <c r="G37" s="10">
        <v>8819.5499999999993</v>
      </c>
      <c r="H37" s="10">
        <v>0.88</v>
      </c>
    </row>
    <row r="38" spans="2:8">
      <c r="B38" s="2" t="s">
        <v>2874</v>
      </c>
      <c r="C38" s="7" t="s">
        <v>29</v>
      </c>
      <c r="D38" s="2" t="s">
        <v>112</v>
      </c>
      <c r="E38" s="2" t="s">
        <v>181</v>
      </c>
      <c r="F38" s="10">
        <v>649865</v>
      </c>
      <c r="G38" s="10">
        <v>8769.93</v>
      </c>
      <c r="H38" s="10">
        <v>0.88</v>
      </c>
    </row>
    <row r="39" spans="2:8">
      <c r="B39" s="2" t="s">
        <v>2902</v>
      </c>
      <c r="C39" s="7" t="s">
        <v>29</v>
      </c>
      <c r="D39" s="2" t="s">
        <v>115</v>
      </c>
      <c r="E39" s="2" t="s">
        <v>143</v>
      </c>
      <c r="F39" s="10">
        <v>487816</v>
      </c>
      <c r="G39" s="10">
        <v>8566.0499999999993</v>
      </c>
      <c r="H39" s="10">
        <v>0.86</v>
      </c>
    </row>
    <row r="40" spans="2:8">
      <c r="B40" s="2" t="s">
        <v>3335</v>
      </c>
      <c r="C40" s="7" t="s">
        <v>29</v>
      </c>
      <c r="D40" s="2" t="s">
        <v>705</v>
      </c>
      <c r="E40" s="2" t="s">
        <v>726</v>
      </c>
      <c r="F40" s="10">
        <v>508012</v>
      </c>
      <c r="G40" s="10">
        <v>8511.23</v>
      </c>
      <c r="H40" s="10">
        <v>0.85</v>
      </c>
    </row>
    <row r="41" spans="2:8">
      <c r="B41" s="2" t="s">
        <v>2861</v>
      </c>
      <c r="C41" s="7" t="s">
        <v>29</v>
      </c>
      <c r="D41" s="2" t="s">
        <v>108</v>
      </c>
      <c r="E41" s="2" t="s">
        <v>179</v>
      </c>
      <c r="F41" s="10">
        <v>1585637</v>
      </c>
      <c r="G41" s="10">
        <v>8491.09</v>
      </c>
      <c r="H41" s="10">
        <v>0.85</v>
      </c>
    </row>
    <row r="42" spans="2:8">
      <c r="B42" s="2" t="s">
        <v>3435</v>
      </c>
      <c r="C42" s="7" t="s">
        <v>29</v>
      </c>
      <c r="D42" s="2" t="s">
        <v>108</v>
      </c>
      <c r="E42" s="2" t="s">
        <v>1237</v>
      </c>
      <c r="F42" s="10">
        <v>580894</v>
      </c>
      <c r="G42" s="10">
        <v>8304.4599999999991</v>
      </c>
      <c r="H42" s="10">
        <v>0.83</v>
      </c>
    </row>
    <row r="43" spans="2:8">
      <c r="B43" s="2" t="s">
        <v>3291</v>
      </c>
      <c r="C43" s="7" t="s">
        <v>29</v>
      </c>
      <c r="D43" s="2" t="s">
        <v>92</v>
      </c>
      <c r="E43" s="2" t="s">
        <v>841</v>
      </c>
      <c r="F43" s="10">
        <v>186349</v>
      </c>
      <c r="G43" s="10">
        <v>8297.3799999999992</v>
      </c>
      <c r="H43" s="10">
        <v>0.83</v>
      </c>
    </row>
    <row r="44" spans="2:8">
      <c r="B44" s="2" t="s">
        <v>1238</v>
      </c>
      <c r="C44" s="7" t="s">
        <v>29</v>
      </c>
      <c r="D44" s="2" t="s">
        <v>1021</v>
      </c>
      <c r="E44" s="2" t="s">
        <v>1239</v>
      </c>
      <c r="F44" s="10">
        <v>190751</v>
      </c>
      <c r="G44" s="10">
        <v>7959.28</v>
      </c>
      <c r="H44" s="10">
        <v>0.8</v>
      </c>
    </row>
    <row r="45" spans="2:8">
      <c r="B45" s="2" t="s">
        <v>3513</v>
      </c>
      <c r="C45" s="7" t="s">
        <v>29</v>
      </c>
      <c r="D45" s="2" t="s">
        <v>108</v>
      </c>
      <c r="E45" s="2" t="s">
        <v>1240</v>
      </c>
      <c r="F45" s="10">
        <v>992598</v>
      </c>
      <c r="G45" s="10">
        <v>7930.36</v>
      </c>
      <c r="H45" s="10">
        <v>0.79</v>
      </c>
    </row>
    <row r="46" spans="2:8">
      <c r="B46" s="2" t="s">
        <v>3385</v>
      </c>
      <c r="C46" s="7" t="s">
        <v>29</v>
      </c>
      <c r="D46" s="2" t="s">
        <v>108</v>
      </c>
      <c r="E46" s="2" t="s">
        <v>1245</v>
      </c>
      <c r="F46" s="10">
        <v>1572429</v>
      </c>
      <c r="G46" s="10">
        <v>7890.45</v>
      </c>
      <c r="H46" s="10">
        <v>0.79</v>
      </c>
    </row>
    <row r="47" spans="2:8">
      <c r="B47" s="2" t="s">
        <v>3491</v>
      </c>
      <c r="C47" s="7" t="s">
        <v>29</v>
      </c>
      <c r="D47" s="2" t="s">
        <v>1213</v>
      </c>
      <c r="E47" s="2" t="s">
        <v>1242</v>
      </c>
      <c r="F47" s="10">
        <v>466655</v>
      </c>
      <c r="G47" s="10">
        <v>7264.42</v>
      </c>
      <c r="H47" s="10">
        <v>0.73</v>
      </c>
    </row>
    <row r="48" spans="2:8">
      <c r="B48" s="2" t="s">
        <v>3514</v>
      </c>
      <c r="C48" s="7" t="s">
        <v>29</v>
      </c>
      <c r="D48" s="2" t="s">
        <v>1021</v>
      </c>
      <c r="E48" s="2" t="s">
        <v>1243</v>
      </c>
      <c r="F48" s="10">
        <v>1302727</v>
      </c>
      <c r="G48" s="10">
        <v>7042.54</v>
      </c>
      <c r="H48" s="10">
        <v>0.71</v>
      </c>
    </row>
    <row r="49" spans="2:8">
      <c r="B49" s="2" t="s">
        <v>3201</v>
      </c>
      <c r="C49" s="7" t="s">
        <v>29</v>
      </c>
      <c r="D49" s="2" t="s">
        <v>104</v>
      </c>
      <c r="E49" s="2" t="s">
        <v>170</v>
      </c>
      <c r="F49" s="10">
        <v>172762</v>
      </c>
      <c r="G49" s="10">
        <v>6945.03</v>
      </c>
      <c r="H49" s="10">
        <v>0.7</v>
      </c>
    </row>
    <row r="50" spans="2:8">
      <c r="B50" s="2" t="s">
        <v>2894</v>
      </c>
      <c r="C50" s="7" t="s">
        <v>29</v>
      </c>
      <c r="D50" s="2" t="s">
        <v>89</v>
      </c>
      <c r="E50" s="2" t="s">
        <v>165</v>
      </c>
      <c r="F50" s="10">
        <v>3600100</v>
      </c>
      <c r="G50" s="10">
        <v>6894.91</v>
      </c>
      <c r="H50" s="10">
        <v>0.69</v>
      </c>
    </row>
    <row r="51" spans="2:8">
      <c r="B51" s="2" t="s">
        <v>3430</v>
      </c>
      <c r="C51" s="7" t="s">
        <v>29</v>
      </c>
      <c r="D51" s="2" t="s">
        <v>740</v>
      </c>
      <c r="E51" s="2" t="s">
        <v>2182</v>
      </c>
      <c r="F51" s="10">
        <v>4143168</v>
      </c>
      <c r="G51" s="10">
        <v>6755.02</v>
      </c>
      <c r="H51" s="10">
        <v>0.68</v>
      </c>
    </row>
    <row r="52" spans="2:8">
      <c r="B52" s="2" t="s">
        <v>3213</v>
      </c>
      <c r="C52" s="7" t="s">
        <v>29</v>
      </c>
      <c r="D52" s="2" t="s">
        <v>729</v>
      </c>
      <c r="E52" s="2" t="s">
        <v>917</v>
      </c>
      <c r="F52" s="10">
        <v>1666635</v>
      </c>
      <c r="G52" s="10">
        <v>6433.21</v>
      </c>
      <c r="H52" s="10">
        <v>0.64</v>
      </c>
    </row>
    <row r="53" spans="2:8">
      <c r="B53" s="2" t="s">
        <v>3344</v>
      </c>
      <c r="C53" s="7" t="s">
        <v>29</v>
      </c>
      <c r="D53" s="2" t="s">
        <v>90</v>
      </c>
      <c r="E53" s="2" t="s">
        <v>883</v>
      </c>
      <c r="F53" s="10">
        <v>483240</v>
      </c>
      <c r="G53" s="10">
        <v>5748.62</v>
      </c>
      <c r="H53" s="10">
        <v>0.57999999999999996</v>
      </c>
    </row>
    <row r="54" spans="2:8">
      <c r="B54" s="2" t="s">
        <v>3233</v>
      </c>
      <c r="C54" s="7" t="s">
        <v>29</v>
      </c>
      <c r="D54" s="2" t="s">
        <v>98</v>
      </c>
      <c r="E54" s="2" t="s">
        <v>1114</v>
      </c>
      <c r="F54" s="10">
        <v>268338</v>
      </c>
      <c r="G54" s="10">
        <v>5639.12</v>
      </c>
      <c r="H54" s="10">
        <v>0.56000000000000005</v>
      </c>
    </row>
    <row r="55" spans="2:8">
      <c r="B55" s="2" t="s">
        <v>3399</v>
      </c>
      <c r="C55" s="7" t="s">
        <v>29</v>
      </c>
      <c r="D55" s="2" t="s">
        <v>1021</v>
      </c>
      <c r="E55" s="2" t="s">
        <v>1244</v>
      </c>
      <c r="F55" s="10">
        <v>409286</v>
      </c>
      <c r="G55" s="10">
        <v>5491.8</v>
      </c>
      <c r="H55" s="10">
        <v>0.55000000000000004</v>
      </c>
    </row>
    <row r="56" spans="2:8">
      <c r="B56" s="2" t="s">
        <v>3358</v>
      </c>
      <c r="C56" s="7" t="s">
        <v>29</v>
      </c>
      <c r="D56" s="2" t="s">
        <v>90</v>
      </c>
      <c r="E56" s="2" t="s">
        <v>1154</v>
      </c>
      <c r="F56" s="10">
        <v>2175675</v>
      </c>
      <c r="G56" s="10">
        <v>4851.97</v>
      </c>
      <c r="H56" s="10">
        <v>0.49</v>
      </c>
    </row>
    <row r="57" spans="2:8">
      <c r="B57" s="2" t="s">
        <v>3127</v>
      </c>
      <c r="C57" s="7" t="s">
        <v>29</v>
      </c>
      <c r="D57" s="2" t="s">
        <v>1213</v>
      </c>
      <c r="E57" s="2" t="s">
        <v>1247</v>
      </c>
      <c r="F57" s="10">
        <v>1383040</v>
      </c>
      <c r="G57" s="10">
        <v>4521.8500000000004</v>
      </c>
      <c r="H57" s="10">
        <v>0.45</v>
      </c>
    </row>
    <row r="58" spans="2:8">
      <c r="B58" s="2" t="s">
        <v>1248</v>
      </c>
      <c r="C58" s="7" t="s">
        <v>29</v>
      </c>
      <c r="D58" s="2" t="s">
        <v>874</v>
      </c>
      <c r="E58" s="2" t="s">
        <v>1249</v>
      </c>
      <c r="F58" s="10">
        <v>2888172</v>
      </c>
      <c r="G58" s="10">
        <v>4017.45</v>
      </c>
      <c r="H58" s="10">
        <v>0.4</v>
      </c>
    </row>
    <row r="59" spans="2:8">
      <c r="B59" s="2" t="s">
        <v>3394</v>
      </c>
      <c r="C59" s="7" t="s">
        <v>29</v>
      </c>
      <c r="D59" s="2" t="s">
        <v>157</v>
      </c>
      <c r="E59" s="2" t="s">
        <v>1029</v>
      </c>
      <c r="F59" s="10">
        <v>2598412</v>
      </c>
      <c r="G59" s="10">
        <v>3982.07</v>
      </c>
      <c r="H59" s="10">
        <v>0.4</v>
      </c>
    </row>
    <row r="60" spans="2:8">
      <c r="B60" s="2" t="s">
        <v>3515</v>
      </c>
      <c r="C60" s="7" t="s">
        <v>29</v>
      </c>
      <c r="D60" s="2" t="s">
        <v>108</v>
      </c>
      <c r="E60" s="2" t="s">
        <v>1250</v>
      </c>
      <c r="F60" s="10">
        <v>641917</v>
      </c>
      <c r="G60" s="10">
        <v>2840.16</v>
      </c>
      <c r="H60" s="10">
        <v>0.28000000000000003</v>
      </c>
    </row>
    <row r="61" spans="2:8">
      <c r="B61" s="2" t="s">
        <v>2114</v>
      </c>
      <c r="C61" s="7" t="s">
        <v>29</v>
      </c>
      <c r="D61" s="2" t="s">
        <v>89</v>
      </c>
      <c r="E61" s="2" t="s">
        <v>2115</v>
      </c>
      <c r="F61" s="10">
        <v>133044</v>
      </c>
      <c r="G61" s="10">
        <v>2370.98</v>
      </c>
      <c r="H61" s="10">
        <v>0.24</v>
      </c>
    </row>
    <row r="62" spans="2:8">
      <c r="B62" s="2" t="s">
        <v>3284</v>
      </c>
      <c r="C62" s="7" t="s">
        <v>29</v>
      </c>
      <c r="D62" s="2" t="s">
        <v>104</v>
      </c>
      <c r="E62" s="2" t="s">
        <v>1251</v>
      </c>
      <c r="F62" s="10">
        <v>8275</v>
      </c>
      <c r="G62" s="10">
        <v>2252.87</v>
      </c>
      <c r="H62" s="10">
        <v>0.23</v>
      </c>
    </row>
    <row r="63" spans="2:8">
      <c r="B63" s="2" t="s">
        <v>3312</v>
      </c>
      <c r="C63" s="7" t="s">
        <v>29</v>
      </c>
      <c r="D63" s="2" t="s">
        <v>104</v>
      </c>
      <c r="E63" s="2" t="s">
        <v>732</v>
      </c>
      <c r="F63" s="10">
        <v>35000</v>
      </c>
      <c r="G63" s="10">
        <v>2244.5500000000002</v>
      </c>
      <c r="H63" s="10">
        <v>0.22</v>
      </c>
    </row>
    <row r="64" spans="2:8">
      <c r="B64" s="2" t="s">
        <v>3087</v>
      </c>
      <c r="C64" s="7" t="s">
        <v>29</v>
      </c>
      <c r="D64" s="2" t="s">
        <v>104</v>
      </c>
      <c r="E64" s="2" t="s">
        <v>1255</v>
      </c>
      <c r="F64" s="10">
        <v>30000</v>
      </c>
      <c r="G64" s="10">
        <v>840.99</v>
      </c>
      <c r="H64" s="10">
        <v>0.08</v>
      </c>
    </row>
    <row r="65" spans="2:8">
      <c r="B65" s="2" t="s">
        <v>1253</v>
      </c>
      <c r="C65" s="7" t="s">
        <v>29</v>
      </c>
      <c r="D65" s="2" t="s">
        <v>874</v>
      </c>
      <c r="E65" s="2" t="s">
        <v>1254</v>
      </c>
      <c r="F65" s="10">
        <v>1221500</v>
      </c>
      <c r="G65" s="10">
        <v>837.34</v>
      </c>
      <c r="H65" s="10">
        <v>0.08</v>
      </c>
    </row>
    <row r="66" spans="2:8" ht="13">
      <c r="B66" s="4" t="s">
        <v>2700</v>
      </c>
    </row>
    <row r="67" spans="2:8">
      <c r="B67" s="2" t="s">
        <v>11</v>
      </c>
      <c r="C67" s="7" t="s">
        <v>11</v>
      </c>
      <c r="D67" s="2" t="s">
        <v>11</v>
      </c>
      <c r="E67" s="2" t="s">
        <v>11</v>
      </c>
      <c r="F67" s="10" t="s">
        <v>11</v>
      </c>
      <c r="G67" s="10" t="s">
        <v>11</v>
      </c>
      <c r="H67" s="10" t="s">
        <v>11</v>
      </c>
    </row>
    <row r="68" spans="2:8" ht="13">
      <c r="B68" s="4" t="s">
        <v>12</v>
      </c>
      <c r="C68" s="9"/>
      <c r="D68" s="4"/>
      <c r="E68" s="4"/>
      <c r="F68" s="12"/>
      <c r="G68" s="12">
        <f>SUM(G12:G67)</f>
        <v>921127.24999999977</v>
      </c>
      <c r="H68" s="12">
        <f>SUM(H12:H67)</f>
        <v>92.24</v>
      </c>
    </row>
    <row r="69" spans="2:8" ht="13">
      <c r="B69" s="5" t="s">
        <v>1</v>
      </c>
      <c r="C69" s="8" t="s">
        <v>2</v>
      </c>
      <c r="D69" s="5" t="s">
        <v>14</v>
      </c>
      <c r="E69" s="5" t="s">
        <v>4</v>
      </c>
      <c r="F69" s="11" t="s">
        <v>5</v>
      </c>
      <c r="G69" s="11" t="s">
        <v>6</v>
      </c>
      <c r="H69" s="11" t="s">
        <v>7</v>
      </c>
    </row>
    <row r="70" spans="2:8" ht="13">
      <c r="B70" s="4" t="s">
        <v>15</v>
      </c>
    </row>
    <row r="71" spans="2:8" ht="13">
      <c r="B71" s="4" t="s">
        <v>10</v>
      </c>
    </row>
    <row r="72" spans="2:8" ht="13">
      <c r="B72" s="4" t="s">
        <v>16</v>
      </c>
    </row>
    <row r="73" spans="2:8">
      <c r="B73" s="2" t="s">
        <v>11</v>
      </c>
      <c r="C73" s="7" t="s">
        <v>11</v>
      </c>
      <c r="D73" s="2" t="s">
        <v>11</v>
      </c>
      <c r="E73" s="2" t="s">
        <v>11</v>
      </c>
      <c r="F73" s="10" t="s">
        <v>11</v>
      </c>
      <c r="G73" s="10" t="s">
        <v>11</v>
      </c>
      <c r="H73" s="10" t="s">
        <v>11</v>
      </c>
    </row>
    <row r="74" spans="2:8" ht="13">
      <c r="B74" s="4" t="s">
        <v>20</v>
      </c>
      <c r="C74" s="9"/>
      <c r="D74" s="4"/>
      <c r="E74" s="4"/>
      <c r="F74" s="12"/>
      <c r="G74" s="12">
        <f>SUM(G69:G73)</f>
        <v>0</v>
      </c>
      <c r="H74" s="12">
        <f>SUM(H69:H73)</f>
        <v>0</v>
      </c>
    </row>
    <row r="75" spans="2:8" ht="13">
      <c r="B75" s="4" t="s">
        <v>21</v>
      </c>
    </row>
    <row r="76" spans="2:8">
      <c r="B76" s="2" t="s">
        <v>11</v>
      </c>
      <c r="C76" s="7" t="s">
        <v>11</v>
      </c>
      <c r="D76" s="2" t="s">
        <v>11</v>
      </c>
      <c r="E76" s="2" t="s">
        <v>11</v>
      </c>
      <c r="F76" s="10" t="s">
        <v>11</v>
      </c>
      <c r="G76" s="10" t="s">
        <v>11</v>
      </c>
      <c r="H76" s="10" t="s">
        <v>11</v>
      </c>
    </row>
    <row r="77" spans="2:8" ht="13">
      <c r="B77" s="4" t="s">
        <v>23</v>
      </c>
      <c r="C77" s="9"/>
      <c r="D77" s="4"/>
      <c r="E77" s="4"/>
      <c r="F77" s="12"/>
      <c r="G77" s="12">
        <f>SUM(G75:G76)</f>
        <v>0</v>
      </c>
      <c r="H77" s="12">
        <f>SUM(H75:H76)</f>
        <v>0</v>
      </c>
    </row>
    <row r="78" spans="2:8" ht="13">
      <c r="B78" s="4" t="s">
        <v>24</v>
      </c>
    </row>
    <row r="79" spans="2:8">
      <c r="B79" s="2" t="s">
        <v>11</v>
      </c>
      <c r="C79" s="7" t="s">
        <v>11</v>
      </c>
      <c r="D79" s="2" t="s">
        <v>11</v>
      </c>
      <c r="E79" s="2" t="s">
        <v>11</v>
      </c>
      <c r="F79" s="10" t="s">
        <v>11</v>
      </c>
      <c r="G79" s="10" t="s">
        <v>11</v>
      </c>
      <c r="H79" s="10" t="s">
        <v>11</v>
      </c>
    </row>
    <row r="80" spans="2:8" ht="13">
      <c r="B80" s="4" t="s">
        <v>25</v>
      </c>
      <c r="C80" s="9"/>
      <c r="D80" s="4"/>
      <c r="E80" s="4"/>
      <c r="F80" s="12"/>
      <c r="G80" s="12">
        <f>SUM(G78:G79)</f>
        <v>0</v>
      </c>
      <c r="H80" s="12">
        <f>SUM(H78:H79)</f>
        <v>0</v>
      </c>
    </row>
    <row r="81" spans="2:8" ht="13">
      <c r="B81" s="4" t="s">
        <v>340</v>
      </c>
    </row>
    <row r="82" spans="2:8">
      <c r="B82" s="2" t="s">
        <v>11</v>
      </c>
      <c r="C82" s="7" t="s">
        <v>11</v>
      </c>
      <c r="D82" s="2" t="s">
        <v>11</v>
      </c>
      <c r="E82" s="2" t="s">
        <v>11</v>
      </c>
      <c r="F82" s="10" t="s">
        <v>11</v>
      </c>
      <c r="G82" s="10" t="s">
        <v>11</v>
      </c>
      <c r="H82" s="10" t="s">
        <v>11</v>
      </c>
    </row>
    <row r="83" spans="2:8" ht="13">
      <c r="B83" s="4" t="s">
        <v>126</v>
      </c>
      <c r="C83" s="9"/>
      <c r="D83" s="4"/>
      <c r="E83" s="4"/>
      <c r="F83" s="12"/>
      <c r="G83" s="12">
        <f>SUM(G81:G82)</f>
        <v>0</v>
      </c>
      <c r="H83" s="12">
        <f>SUM(H81:H82)</f>
        <v>0</v>
      </c>
    </row>
    <row r="84" spans="2:8" ht="13">
      <c r="B84" s="4" t="s">
        <v>26</v>
      </c>
    </row>
    <row r="85" spans="2:8">
      <c r="B85" s="2" t="s">
        <v>11</v>
      </c>
      <c r="C85" s="7" t="s">
        <v>11</v>
      </c>
      <c r="D85" s="2" t="s">
        <v>11</v>
      </c>
      <c r="E85" s="2" t="s">
        <v>11</v>
      </c>
      <c r="F85" s="10" t="s">
        <v>11</v>
      </c>
      <c r="G85" s="10" t="s">
        <v>11</v>
      </c>
      <c r="H85" s="10" t="s">
        <v>11</v>
      </c>
    </row>
    <row r="86" spans="2:8" ht="13">
      <c r="B86" s="4" t="s">
        <v>125</v>
      </c>
      <c r="C86" s="9"/>
      <c r="D86" s="4"/>
      <c r="E86" s="4"/>
      <c r="F86" s="12"/>
      <c r="G86" s="12">
        <f>SUM(G84:G85)</f>
        <v>0</v>
      </c>
      <c r="H86" s="12">
        <f>SUM(H84:H85)</f>
        <v>0</v>
      </c>
    </row>
    <row r="87" spans="2:8" ht="13">
      <c r="B87" s="4" t="s">
        <v>27</v>
      </c>
    </row>
    <row r="88" spans="2:8">
      <c r="B88" s="2" t="s">
        <v>11</v>
      </c>
      <c r="C88" s="7" t="s">
        <v>11</v>
      </c>
      <c r="D88" s="2" t="s">
        <v>11</v>
      </c>
      <c r="E88" s="2" t="s">
        <v>11</v>
      </c>
      <c r="F88" s="10" t="s">
        <v>11</v>
      </c>
      <c r="G88" s="10" t="s">
        <v>11</v>
      </c>
      <c r="H88" s="10" t="s">
        <v>11</v>
      </c>
    </row>
    <row r="89" spans="2:8" ht="13">
      <c r="B89" s="4" t="s">
        <v>28</v>
      </c>
      <c r="C89" s="9"/>
      <c r="D89" s="4"/>
      <c r="E89" s="4"/>
      <c r="F89" s="12"/>
      <c r="G89" s="12">
        <f>SUM(G87:G88)</f>
        <v>0</v>
      </c>
      <c r="H89" s="12">
        <f>SUM(H87:H88)</f>
        <v>0</v>
      </c>
    </row>
    <row r="90" spans="2:8" ht="13">
      <c r="B90" s="4" t="s">
        <v>128</v>
      </c>
    </row>
    <row r="91" spans="2:8">
      <c r="B91" s="2" t="s">
        <v>11</v>
      </c>
      <c r="C91" s="7" t="s">
        <v>11</v>
      </c>
      <c r="D91" s="2" t="s">
        <v>11</v>
      </c>
      <c r="E91" s="2" t="s">
        <v>11</v>
      </c>
      <c r="F91" s="10" t="s">
        <v>11</v>
      </c>
      <c r="G91" s="10" t="s">
        <v>11</v>
      </c>
      <c r="H91" s="10" t="s">
        <v>11</v>
      </c>
    </row>
    <row r="92" spans="2:8" ht="13">
      <c r="B92" s="4" t="s">
        <v>30</v>
      </c>
      <c r="C92" s="9"/>
      <c r="D92" s="4"/>
      <c r="E92" s="4"/>
      <c r="F92" s="12"/>
      <c r="G92" s="12">
        <f>SUM(G90:G91)</f>
        <v>0</v>
      </c>
      <c r="H92" s="12">
        <f>SUM(H90:H91)</f>
        <v>0</v>
      </c>
    </row>
    <row r="93" spans="2:8" ht="13">
      <c r="B93" s="4" t="s">
        <v>129</v>
      </c>
    </row>
    <row r="94" spans="2:8">
      <c r="B94" s="2" t="s">
        <v>11</v>
      </c>
      <c r="C94" s="7" t="s">
        <v>11</v>
      </c>
      <c r="D94" s="2" t="s">
        <v>11</v>
      </c>
      <c r="E94" s="2" t="s">
        <v>11</v>
      </c>
      <c r="F94" s="10" t="s">
        <v>11</v>
      </c>
      <c r="G94" s="10" t="s">
        <v>11</v>
      </c>
      <c r="H94" s="10" t="s">
        <v>11</v>
      </c>
    </row>
    <row r="95" spans="2:8" ht="13">
      <c r="B95" s="4" t="s">
        <v>31</v>
      </c>
      <c r="C95" s="9"/>
      <c r="D95" s="4"/>
      <c r="E95" s="4"/>
      <c r="F95" s="12"/>
      <c r="G95" s="12">
        <f>SUM(G93:G94)</f>
        <v>0</v>
      </c>
      <c r="H95" s="12">
        <f>SUM(H93:H94)</f>
        <v>0</v>
      </c>
    </row>
    <row r="96" spans="2:8" ht="13">
      <c r="B96" s="4" t="s">
        <v>130</v>
      </c>
    </row>
    <row r="97" spans="2:8">
      <c r="B97" s="2" t="s">
        <v>11</v>
      </c>
      <c r="C97" s="7" t="s">
        <v>11</v>
      </c>
      <c r="D97" s="2" t="s">
        <v>11</v>
      </c>
      <c r="E97" s="2" t="s">
        <v>11</v>
      </c>
      <c r="F97" s="10" t="s">
        <v>11</v>
      </c>
      <c r="G97" s="10" t="s">
        <v>11</v>
      </c>
      <c r="H97" s="10" t="s">
        <v>11</v>
      </c>
    </row>
    <row r="98" spans="2:8" ht="13">
      <c r="B98" s="4" t="s">
        <v>124</v>
      </c>
      <c r="C98" s="9"/>
      <c r="D98" s="4"/>
      <c r="E98" s="4"/>
      <c r="F98" s="12"/>
      <c r="G98" s="12">
        <f>SUM(G96:G97)</f>
        <v>0</v>
      </c>
      <c r="H98" s="12">
        <f>SUM(H96:H97)</f>
        <v>0</v>
      </c>
    </row>
    <row r="99" spans="2:8" ht="13">
      <c r="B99" s="4" t="s">
        <v>131</v>
      </c>
    </row>
    <row r="100" spans="2:8">
      <c r="B100" s="2" t="s">
        <v>11</v>
      </c>
      <c r="C100" s="7" t="s">
        <v>11</v>
      </c>
      <c r="D100" s="2" t="s">
        <v>11</v>
      </c>
      <c r="E100" s="2" t="s">
        <v>11</v>
      </c>
      <c r="F100" s="10" t="s">
        <v>11</v>
      </c>
      <c r="G100" s="10" t="s">
        <v>11</v>
      </c>
      <c r="H100" s="10" t="s">
        <v>11</v>
      </c>
    </row>
    <row r="101" spans="2:8" ht="13">
      <c r="B101" s="4" t="s">
        <v>13</v>
      </c>
      <c r="C101" s="9"/>
      <c r="D101" s="4"/>
      <c r="E101" s="4"/>
      <c r="F101" s="12"/>
      <c r="G101" s="12">
        <f>SUM(G99:G100)</f>
        <v>0</v>
      </c>
      <c r="H101" s="12">
        <f>SUM(H99:H100)</f>
        <v>0</v>
      </c>
    </row>
    <row r="102" spans="2:8" ht="13">
      <c r="B102" s="4" t="s">
        <v>458</v>
      </c>
      <c r="C102" s="9"/>
      <c r="D102" s="4"/>
      <c r="E102" s="4"/>
      <c r="F102" s="12"/>
      <c r="G102" s="12">
        <v>3290.03</v>
      </c>
      <c r="H102" s="12">
        <v>0.33</v>
      </c>
    </row>
    <row r="103" spans="2:8" ht="13">
      <c r="B103" s="4" t="s">
        <v>459</v>
      </c>
      <c r="C103" s="9"/>
      <c r="D103" s="4"/>
      <c r="E103" s="4"/>
      <c r="F103" s="12"/>
      <c r="G103" s="12">
        <v>31790.84</v>
      </c>
      <c r="H103" s="12">
        <v>3.18</v>
      </c>
    </row>
    <row r="104" spans="2:8" ht="13">
      <c r="B104" s="4" t="s">
        <v>32</v>
      </c>
      <c r="C104" s="9"/>
      <c r="D104" s="4"/>
      <c r="E104" s="4"/>
      <c r="F104" s="12"/>
      <c r="G104" s="12">
        <v>956208.12</v>
      </c>
      <c r="H104" s="12">
        <v>95.75</v>
      </c>
    </row>
    <row r="105" spans="2:8" ht="13">
      <c r="B105" s="4" t="s">
        <v>33</v>
      </c>
      <c r="C105" s="9"/>
      <c r="D105" s="4"/>
      <c r="E105" s="4"/>
      <c r="F105" s="12"/>
      <c r="G105" s="12">
        <v>42331.371328109984</v>
      </c>
      <c r="H105" s="12">
        <v>4.25</v>
      </c>
    </row>
    <row r="106" spans="2:8" ht="13">
      <c r="B106" s="4" t="s">
        <v>34</v>
      </c>
      <c r="C106" s="9"/>
      <c r="D106" s="4"/>
      <c r="E106" s="4"/>
      <c r="F106" s="12"/>
      <c r="G106" s="12">
        <v>998539.49132810999</v>
      </c>
      <c r="H106" s="12">
        <v>100</v>
      </c>
    </row>
    <row r="107" spans="2:8">
      <c r="B107" s="2" t="s">
        <v>35</v>
      </c>
    </row>
    <row r="108" spans="2:8" ht="13">
      <c r="B108" s="4" t="s">
        <v>36</v>
      </c>
    </row>
    <row r="109" spans="2:8" ht="13">
      <c r="B109" s="4" t="s">
        <v>37</v>
      </c>
      <c r="C109" s="7" t="s">
        <v>1793</v>
      </c>
    </row>
    <row r="110" spans="2:8" ht="13">
      <c r="B110" s="4" t="s">
        <v>40</v>
      </c>
      <c r="C110" s="7" t="s">
        <v>39</v>
      </c>
    </row>
    <row r="111" spans="2:8" ht="13">
      <c r="B111" s="4" t="s">
        <v>699</v>
      </c>
      <c r="C111" s="7" t="s">
        <v>39</v>
      </c>
    </row>
    <row r="112" spans="2:8" ht="13">
      <c r="B112" s="4" t="s">
        <v>41</v>
      </c>
      <c r="C112" s="7" t="s">
        <v>42</v>
      </c>
    </row>
    <row r="113" spans="2:3" ht="13">
      <c r="B113" s="4" t="s">
        <v>2183</v>
      </c>
      <c r="C113" s="9"/>
    </row>
    <row r="114" spans="2:3" ht="13">
      <c r="B114" s="4" t="s">
        <v>2184</v>
      </c>
      <c r="C114" s="9"/>
    </row>
    <row r="115" spans="2:3" ht="13">
      <c r="B115" s="4" t="s">
        <v>2185</v>
      </c>
      <c r="C115" s="9"/>
    </row>
    <row r="116" spans="2:3" ht="13">
      <c r="B116" s="4" t="s">
        <v>2186</v>
      </c>
      <c r="C116" s="9"/>
    </row>
    <row r="117" spans="2:3" ht="13">
      <c r="B117" s="4" t="s">
        <v>2187</v>
      </c>
      <c r="C117" s="9"/>
    </row>
    <row r="118" spans="2:3" ht="13">
      <c r="B118" s="4" t="s">
        <v>2188</v>
      </c>
      <c r="C118" s="9"/>
    </row>
    <row r="119" spans="2:3" ht="13">
      <c r="B119" s="4" t="s">
        <v>2189</v>
      </c>
      <c r="C119" s="9"/>
    </row>
    <row r="120" spans="2:3" ht="13">
      <c r="B120" s="4" t="s">
        <v>2190</v>
      </c>
      <c r="C120" s="9"/>
    </row>
    <row r="121" spans="2:3" ht="13">
      <c r="B121" s="4" t="s">
        <v>3040</v>
      </c>
      <c r="C121" s="9"/>
    </row>
    <row r="122" spans="2:3">
      <c r="B122" s="2" t="s">
        <v>43</v>
      </c>
    </row>
    <row r="123" spans="2:3">
      <c r="B123" s="2" t="s">
        <v>807</v>
      </c>
    </row>
    <row r="126" spans="2:3" ht="14.5">
      <c r="B126" s="71" t="s">
        <v>2074</v>
      </c>
      <c r="C126" s="72"/>
    </row>
    <row r="127" spans="2:3" ht="14.5">
      <c r="B127" s="71" t="s">
        <v>808</v>
      </c>
      <c r="C127" s="73" t="s">
        <v>809</v>
      </c>
    </row>
    <row r="128" spans="2:3" ht="14.5">
      <c r="B128" s="16" t="s">
        <v>810</v>
      </c>
      <c r="C128" s="17">
        <v>15000</v>
      </c>
    </row>
    <row r="129" spans="2:7" ht="14.5">
      <c r="B129" s="16" t="s">
        <v>812</v>
      </c>
      <c r="C129" s="17">
        <v>0</v>
      </c>
    </row>
    <row r="130" spans="2:7" ht="14.5">
      <c r="B130" s="16" t="s">
        <v>813</v>
      </c>
      <c r="C130" s="17">
        <v>0</v>
      </c>
    </row>
    <row r="131" spans="2:7" ht="14.5">
      <c r="B131" s="16" t="s">
        <v>814</v>
      </c>
      <c r="C131" s="17">
        <v>0</v>
      </c>
    </row>
    <row r="132" spans="2:7" ht="14.5">
      <c r="B132" s="16" t="s">
        <v>815</v>
      </c>
      <c r="C132" s="17">
        <v>0</v>
      </c>
    </row>
    <row r="133" spans="2:7" ht="14.5">
      <c r="B133" s="16" t="s">
        <v>816</v>
      </c>
      <c r="C133" s="17">
        <v>0</v>
      </c>
    </row>
    <row r="134" spans="2:7" ht="14.5">
      <c r="B134" s="71" t="s">
        <v>817</v>
      </c>
      <c r="C134" s="72">
        <v>15000</v>
      </c>
    </row>
    <row r="136" spans="2:7" ht="14.5">
      <c r="B136" s="16" t="s">
        <v>52</v>
      </c>
      <c r="C136" s="17"/>
      <c r="D136" s="16"/>
    </row>
    <row r="137" spans="2:7" ht="29">
      <c r="B137" s="20" t="s">
        <v>53</v>
      </c>
      <c r="C137" s="18" t="s">
        <v>54</v>
      </c>
      <c r="D137" s="20" t="s">
        <v>55</v>
      </c>
    </row>
    <row r="138" spans="2:7" ht="14.5">
      <c r="B138" s="16" t="s">
        <v>39</v>
      </c>
      <c r="C138" s="17" t="s">
        <v>39</v>
      </c>
      <c r="D138" s="16" t="s">
        <v>39</v>
      </c>
    </row>
    <row r="140" spans="2:7" ht="13">
      <c r="B140" s="24" t="s">
        <v>56</v>
      </c>
      <c r="C140" s="25">
        <v>46326</v>
      </c>
      <c r="D140" s="14"/>
      <c r="E140" s="13"/>
      <c r="F140" s="30"/>
    </row>
    <row r="141" spans="2:7" ht="13">
      <c r="B141" s="24" t="s">
        <v>57</v>
      </c>
      <c r="C141" s="26" t="s">
        <v>58</v>
      </c>
      <c r="D141" s="24" t="s">
        <v>59</v>
      </c>
      <c r="E141" s="27" t="s">
        <v>60</v>
      </c>
      <c r="F141" s="29" t="s">
        <v>61</v>
      </c>
      <c r="G141" s="12"/>
    </row>
    <row r="142" spans="2:7">
      <c r="B142" s="22" t="s">
        <v>39</v>
      </c>
      <c r="C142" s="23" t="s">
        <v>39</v>
      </c>
      <c r="D142" s="22" t="s">
        <v>39</v>
      </c>
      <c r="E142" s="19" t="s">
        <v>39</v>
      </c>
      <c r="F142" s="28" t="s">
        <v>39</v>
      </c>
    </row>
    <row r="145" spans="2:4" ht="13">
      <c r="B145" s="4" t="s">
        <v>62</v>
      </c>
    </row>
    <row r="146" spans="2:4" ht="13">
      <c r="B146" s="4"/>
    </row>
    <row r="147" spans="2:4" ht="13">
      <c r="B147" s="4" t="s">
        <v>1810</v>
      </c>
    </row>
    <row r="148" spans="2:4" ht="13">
      <c r="B148" s="24" t="s">
        <v>63</v>
      </c>
      <c r="C148" s="26" t="s">
        <v>64</v>
      </c>
      <c r="D148" s="4"/>
    </row>
    <row r="149" spans="2:4">
      <c r="B149" s="14" t="s">
        <v>39</v>
      </c>
      <c r="C149" s="15" t="s">
        <v>39</v>
      </c>
    </row>
    <row r="151" spans="2:4" ht="13">
      <c r="B151" s="24" t="s">
        <v>65</v>
      </c>
      <c r="C151" s="26" t="s">
        <v>64</v>
      </c>
    </row>
    <row r="152" spans="2:4">
      <c r="B152" s="14" t="s">
        <v>39</v>
      </c>
      <c r="C152" s="15" t="s">
        <v>39</v>
      </c>
    </row>
    <row r="154" spans="2:4" ht="13">
      <c r="B154" s="24" t="s">
        <v>66</v>
      </c>
      <c r="C154" s="26" t="s">
        <v>67</v>
      </c>
    </row>
    <row r="155" spans="2:4">
      <c r="B155" s="14" t="s">
        <v>39</v>
      </c>
      <c r="C155" s="15" t="s">
        <v>39</v>
      </c>
    </row>
    <row r="157" spans="2:4" ht="13">
      <c r="B157" s="27" t="s">
        <v>68</v>
      </c>
      <c r="C157" s="26" t="s">
        <v>67</v>
      </c>
    </row>
    <row r="158" spans="2:4">
      <c r="B158" s="13" t="s">
        <v>39</v>
      </c>
      <c r="C158" s="15" t="s">
        <v>39</v>
      </c>
    </row>
    <row r="160" spans="2:4" ht="13">
      <c r="B160" s="24" t="s">
        <v>69</v>
      </c>
      <c r="C160" s="26" t="s">
        <v>39</v>
      </c>
    </row>
    <row r="162" spans="2:7" ht="13">
      <c r="B162" s="24" t="s">
        <v>70</v>
      </c>
      <c r="C162" s="25">
        <v>46326</v>
      </c>
      <c r="D162" s="14"/>
      <c r="E162" s="13"/>
      <c r="F162" s="30"/>
    </row>
    <row r="163" spans="2:7" ht="13">
      <c r="B163" s="24" t="s">
        <v>57</v>
      </c>
      <c r="C163" s="26" t="s">
        <v>58</v>
      </c>
      <c r="D163" s="24" t="s">
        <v>59</v>
      </c>
      <c r="E163" s="27" t="s">
        <v>60</v>
      </c>
      <c r="F163" s="29" t="s">
        <v>61</v>
      </c>
      <c r="G163" s="12"/>
    </row>
    <row r="164" spans="2:7">
      <c r="B164" s="22" t="s">
        <v>39</v>
      </c>
      <c r="C164" s="23" t="s">
        <v>39</v>
      </c>
      <c r="D164" s="22" t="s">
        <v>39</v>
      </c>
      <c r="E164" s="19" t="s">
        <v>39</v>
      </c>
      <c r="F164" s="28" t="s">
        <v>39</v>
      </c>
    </row>
    <row r="165" spans="2:7" ht="13">
      <c r="B165" s="4" t="s">
        <v>62</v>
      </c>
    </row>
    <row r="166" spans="2:7" ht="13">
      <c r="B166" s="4"/>
    </row>
    <row r="167" spans="2:7" ht="13">
      <c r="B167" s="4" t="s">
        <v>1810</v>
      </c>
    </row>
    <row r="168" spans="2:7" ht="13">
      <c r="B168" s="24" t="s">
        <v>63</v>
      </c>
      <c r="C168" s="26" t="s">
        <v>64</v>
      </c>
      <c r="D168" s="4"/>
    </row>
    <row r="169" spans="2:7">
      <c r="B169" s="14" t="s">
        <v>39</v>
      </c>
      <c r="C169" s="15" t="s">
        <v>39</v>
      </c>
    </row>
    <row r="171" spans="2:7" ht="13">
      <c r="B171" s="24" t="s">
        <v>65</v>
      </c>
      <c r="C171" s="26" t="s">
        <v>64</v>
      </c>
    </row>
    <row r="172" spans="2:7">
      <c r="B172" s="14" t="s">
        <v>39</v>
      </c>
      <c r="C172" s="15" t="s">
        <v>39</v>
      </c>
    </row>
    <row r="174" spans="2:7" ht="13">
      <c r="B174" s="24" t="s">
        <v>66</v>
      </c>
      <c r="C174" s="26" t="s">
        <v>67</v>
      </c>
    </row>
    <row r="175" spans="2:7">
      <c r="B175" s="14" t="s">
        <v>39</v>
      </c>
      <c r="C175" s="15" t="s">
        <v>39</v>
      </c>
    </row>
    <row r="177" spans="2:80" ht="13">
      <c r="B177" s="27" t="s">
        <v>68</v>
      </c>
      <c r="C177" s="26" t="s">
        <v>67</v>
      </c>
    </row>
    <row r="178" spans="2:80">
      <c r="B178" s="13" t="s">
        <v>39</v>
      </c>
      <c r="C178" s="15" t="s">
        <v>39</v>
      </c>
    </row>
    <row r="180" spans="2:80" ht="13">
      <c r="B180" s="24" t="s">
        <v>69</v>
      </c>
      <c r="C180" s="26" t="s">
        <v>39</v>
      </c>
    </row>
    <row r="183" spans="2:80" ht="13">
      <c r="B183" s="4" t="s">
        <v>1811</v>
      </c>
    </row>
    <row r="185" spans="2:80" ht="13">
      <c r="B185" s="24" t="s">
        <v>57</v>
      </c>
      <c r="C185" s="26" t="s">
        <v>71</v>
      </c>
      <c r="D185" s="24" t="s">
        <v>72</v>
      </c>
      <c r="E185" s="24" t="s">
        <v>73</v>
      </c>
      <c r="F185" s="12"/>
    </row>
    <row r="186" spans="2:80">
      <c r="B186" s="14" t="s">
        <v>39</v>
      </c>
      <c r="C186" s="15" t="s">
        <v>39</v>
      </c>
      <c r="D186" s="14" t="s">
        <v>39</v>
      </c>
      <c r="E186" s="14" t="s">
        <v>39</v>
      </c>
    </row>
    <row r="189" spans="2:80" ht="13">
      <c r="B189" s="4" t="s">
        <v>74</v>
      </c>
      <c r="C189" s="9" t="s">
        <v>39</v>
      </c>
      <c r="D189" s="4"/>
      <c r="E189" s="4"/>
      <c r="F189" s="12"/>
      <c r="G189" s="12"/>
      <c r="H189" s="12"/>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row>
    <row r="191" spans="2:80" ht="13">
      <c r="B191" s="4" t="s">
        <v>1812</v>
      </c>
    </row>
    <row r="193" spans="2:7" ht="13">
      <c r="B193" s="24" t="s">
        <v>75</v>
      </c>
      <c r="C193" s="26" t="s">
        <v>64</v>
      </c>
      <c r="D193" s="4"/>
    </row>
    <row r="194" spans="2:7">
      <c r="B194" s="14" t="s">
        <v>39</v>
      </c>
      <c r="C194" s="15" t="s">
        <v>39</v>
      </c>
    </row>
    <row r="197" spans="2:7" ht="13">
      <c r="B197" s="24" t="s">
        <v>76</v>
      </c>
      <c r="C197" s="26" t="s">
        <v>77</v>
      </c>
      <c r="D197" s="4"/>
    </row>
    <row r="198" spans="2:7">
      <c r="B198" s="14" t="s">
        <v>39</v>
      </c>
      <c r="C198" s="15" t="s">
        <v>39</v>
      </c>
    </row>
    <row r="201" spans="2:7" ht="13">
      <c r="B201" s="4" t="s">
        <v>78</v>
      </c>
    </row>
    <row r="204" spans="2:7" ht="13">
      <c r="B204" s="4" t="s">
        <v>1813</v>
      </c>
    </row>
    <row r="206" spans="2:7" ht="13">
      <c r="B206" s="24" t="s">
        <v>57</v>
      </c>
      <c r="C206" s="26" t="s">
        <v>79</v>
      </c>
      <c r="D206" s="24" t="s">
        <v>71</v>
      </c>
      <c r="E206" s="24" t="s">
        <v>72</v>
      </c>
      <c r="F206" s="29" t="s">
        <v>73</v>
      </c>
      <c r="G206" s="12"/>
    </row>
    <row r="207" spans="2:7">
      <c r="B207" s="14" t="s">
        <v>39</v>
      </c>
      <c r="C207" s="15" t="s">
        <v>39</v>
      </c>
      <c r="D207" s="14" t="s">
        <v>39</v>
      </c>
      <c r="E207" s="14" t="s">
        <v>39</v>
      </c>
      <c r="F207" s="21" t="s">
        <v>39</v>
      </c>
    </row>
    <row r="210" spans="2:80" ht="13">
      <c r="B210" s="4" t="s">
        <v>74</v>
      </c>
      <c r="C210" s="9" t="s">
        <v>39</v>
      </c>
      <c r="D210" s="4"/>
      <c r="E210" s="4"/>
      <c r="F210" s="12"/>
      <c r="G210" s="12"/>
      <c r="H210" s="12"/>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row>
    <row r="212" spans="2:80" ht="13">
      <c r="B212" s="4" t="s">
        <v>1812</v>
      </c>
    </row>
    <row r="214" spans="2:80" ht="13">
      <c r="B214" s="24" t="s">
        <v>75</v>
      </c>
      <c r="C214" s="26" t="s">
        <v>64</v>
      </c>
      <c r="D214" s="4"/>
    </row>
    <row r="215" spans="2:80">
      <c r="B215" s="14" t="s">
        <v>39</v>
      </c>
      <c r="C215" s="15" t="s">
        <v>39</v>
      </c>
    </row>
    <row r="218" spans="2:80" ht="13">
      <c r="B218" s="24" t="s">
        <v>76</v>
      </c>
      <c r="C218" s="26" t="s">
        <v>77</v>
      </c>
      <c r="D218" s="4"/>
    </row>
    <row r="219" spans="2:80">
      <c r="B219" s="14" t="s">
        <v>39</v>
      </c>
      <c r="C219" s="15" t="s">
        <v>39</v>
      </c>
    </row>
    <row r="222" spans="2:80" ht="13">
      <c r="B222" s="4" t="s">
        <v>78</v>
      </c>
    </row>
    <row r="225" spans="2:7" ht="13">
      <c r="B225" s="4" t="s">
        <v>1814</v>
      </c>
    </row>
    <row r="226" spans="2:7" ht="13">
      <c r="B226" s="24" t="s">
        <v>57</v>
      </c>
      <c r="C226" s="26" t="s">
        <v>80</v>
      </c>
      <c r="D226" s="24" t="s">
        <v>81</v>
      </c>
      <c r="E226" s="24" t="s">
        <v>82</v>
      </c>
      <c r="F226" s="29" t="s">
        <v>83</v>
      </c>
      <c r="G226" s="12"/>
    </row>
    <row r="227" spans="2:7">
      <c r="B227" s="14" t="s">
        <v>39</v>
      </c>
      <c r="C227" s="15" t="s">
        <v>39</v>
      </c>
      <c r="D227" s="14" t="s">
        <v>39</v>
      </c>
      <c r="E227" s="14" t="s">
        <v>39</v>
      </c>
      <c r="F227" s="21" t="s">
        <v>39</v>
      </c>
    </row>
    <row r="228" spans="2:7">
      <c r="B228" s="2" t="s">
        <v>127</v>
      </c>
    </row>
  </sheetData>
  <mergeCells count="3">
    <mergeCell ref="B1:E1"/>
    <mergeCell ref="C3:C7"/>
    <mergeCell ref="D3:D7"/>
  </mergeCells>
  <hyperlinks>
    <hyperlink ref="A1" location="Index!A1" display="Index" xr:uid="{4086BFB6-7087-46D9-BF22-6085960C0BFD}"/>
  </hyperlink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76B56-6FB4-4773-95A7-0C3AFF543F27}">
  <sheetPr codeName="Sheet25"/>
  <dimension ref="A1:CB222"/>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1200</v>
      </c>
      <c r="C1" s="255"/>
      <c r="D1" s="255"/>
      <c r="E1" s="255"/>
    </row>
    <row r="3" spans="1:9" ht="14.5">
      <c r="B3" s="68" t="s">
        <v>1201</v>
      </c>
      <c r="C3" s="256"/>
      <c r="D3" s="257"/>
      <c r="E3" s="1"/>
    </row>
    <row r="4" spans="1:9" ht="29">
      <c r="B4" s="69" t="s">
        <v>1202</v>
      </c>
      <c r="C4" s="256"/>
      <c r="D4" s="257"/>
      <c r="E4" s="1"/>
    </row>
    <row r="5" spans="1:9" ht="14.5">
      <c r="B5" s="69" t="s">
        <v>135</v>
      </c>
      <c r="C5" s="256"/>
      <c r="D5" s="257"/>
      <c r="E5" s="1"/>
    </row>
    <row r="6" spans="1:9" ht="14.5">
      <c r="B6" s="69" t="s">
        <v>1203</v>
      </c>
      <c r="C6" s="256"/>
      <c r="D6" s="257"/>
      <c r="E6" s="1"/>
    </row>
    <row r="7" spans="1:9" ht="29">
      <c r="B7" s="69" t="s">
        <v>137</v>
      </c>
      <c r="C7" s="70" t="s">
        <v>138</v>
      </c>
      <c r="D7" s="70" t="s">
        <v>139</v>
      </c>
      <c r="E7"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3098</v>
      </c>
      <c r="C15" s="7" t="s">
        <v>29</v>
      </c>
      <c r="D15" s="2" t="s">
        <v>85</v>
      </c>
      <c r="E15" s="2" t="s">
        <v>707</v>
      </c>
      <c r="F15" s="10">
        <v>260000</v>
      </c>
      <c r="G15" s="10">
        <v>1801.28</v>
      </c>
      <c r="H15" s="10">
        <v>5.8</v>
      </c>
    </row>
    <row r="16" spans="1:9">
      <c r="B16" s="2" t="s">
        <v>2900</v>
      </c>
      <c r="C16" s="7" t="s">
        <v>29</v>
      </c>
      <c r="D16" s="2" t="s">
        <v>87</v>
      </c>
      <c r="E16" s="2" t="s">
        <v>88</v>
      </c>
      <c r="F16" s="10">
        <v>130000</v>
      </c>
      <c r="G16" s="10">
        <v>1514.37</v>
      </c>
      <c r="H16" s="10">
        <v>4.87</v>
      </c>
    </row>
    <row r="17" spans="2:8">
      <c r="B17" s="2" t="s">
        <v>2903</v>
      </c>
      <c r="C17" s="7" t="s">
        <v>29</v>
      </c>
      <c r="D17" s="2" t="s">
        <v>85</v>
      </c>
      <c r="E17" s="2" t="s">
        <v>86</v>
      </c>
      <c r="F17" s="10">
        <v>100000</v>
      </c>
      <c r="G17" s="10">
        <v>1398</v>
      </c>
      <c r="H17" s="10">
        <v>4.5</v>
      </c>
    </row>
    <row r="18" spans="2:8">
      <c r="B18" s="2" t="s">
        <v>2896</v>
      </c>
      <c r="C18" s="7" t="s">
        <v>29</v>
      </c>
      <c r="D18" s="2" t="s">
        <v>85</v>
      </c>
      <c r="E18" s="2" t="s">
        <v>99</v>
      </c>
      <c r="F18" s="10">
        <v>300000</v>
      </c>
      <c r="G18" s="10">
        <v>1384.8</v>
      </c>
      <c r="H18" s="10">
        <v>4.46</v>
      </c>
    </row>
    <row r="19" spans="2:8">
      <c r="B19" s="2" t="s">
        <v>3196</v>
      </c>
      <c r="C19" s="7" t="s">
        <v>29</v>
      </c>
      <c r="D19" s="2" t="s">
        <v>717</v>
      </c>
      <c r="E19" s="2" t="s">
        <v>718</v>
      </c>
      <c r="F19" s="10">
        <v>30000</v>
      </c>
      <c r="G19" s="10">
        <v>1161.51</v>
      </c>
      <c r="H19" s="10">
        <v>3.74</v>
      </c>
    </row>
    <row r="20" spans="2:8">
      <c r="B20" s="2" t="s">
        <v>3329</v>
      </c>
      <c r="C20" s="7" t="s">
        <v>29</v>
      </c>
      <c r="D20" s="2" t="s">
        <v>97</v>
      </c>
      <c r="E20" s="2" t="s">
        <v>901</v>
      </c>
      <c r="F20" s="10">
        <v>145000</v>
      </c>
      <c r="G20" s="10">
        <v>1160</v>
      </c>
      <c r="H20" s="10">
        <v>3.73</v>
      </c>
    </row>
    <row r="21" spans="2:8">
      <c r="B21" s="2" t="s">
        <v>2886</v>
      </c>
      <c r="C21" s="7" t="s">
        <v>29</v>
      </c>
      <c r="D21" s="2" t="s">
        <v>95</v>
      </c>
      <c r="E21" s="2" t="s">
        <v>160</v>
      </c>
      <c r="F21" s="10">
        <v>26000</v>
      </c>
      <c r="G21" s="10">
        <v>1153.49</v>
      </c>
      <c r="H21" s="10">
        <v>3.71</v>
      </c>
    </row>
    <row r="22" spans="2:8">
      <c r="B22" s="2" t="s">
        <v>3508</v>
      </c>
      <c r="C22" s="7" t="s">
        <v>29</v>
      </c>
      <c r="D22" s="2" t="s">
        <v>85</v>
      </c>
      <c r="E22" s="2" t="s">
        <v>1089</v>
      </c>
      <c r="F22" s="10">
        <v>506666</v>
      </c>
      <c r="G22" s="10">
        <v>1085.28</v>
      </c>
      <c r="H22" s="10">
        <v>3.49</v>
      </c>
    </row>
    <row r="23" spans="2:8">
      <c r="B23" s="2" t="s">
        <v>3294</v>
      </c>
      <c r="C23" s="7" t="s">
        <v>29</v>
      </c>
      <c r="D23" s="2" t="s">
        <v>85</v>
      </c>
      <c r="E23" s="2" t="s">
        <v>709</v>
      </c>
      <c r="F23" s="10">
        <v>82500</v>
      </c>
      <c r="G23" s="10">
        <v>1004.03</v>
      </c>
      <c r="H23" s="10">
        <v>3.23</v>
      </c>
    </row>
    <row r="24" spans="2:8">
      <c r="B24" s="2" t="s">
        <v>3252</v>
      </c>
      <c r="C24" s="7" t="s">
        <v>29</v>
      </c>
      <c r="D24" s="2" t="s">
        <v>109</v>
      </c>
      <c r="E24" s="2" t="s">
        <v>737</v>
      </c>
      <c r="F24" s="10">
        <v>60000</v>
      </c>
      <c r="G24" s="10">
        <v>811.2</v>
      </c>
      <c r="H24" s="10">
        <v>2.61</v>
      </c>
    </row>
    <row r="25" spans="2:8">
      <c r="B25" s="2" t="s">
        <v>3109</v>
      </c>
      <c r="C25" s="7" t="s">
        <v>29</v>
      </c>
      <c r="D25" s="2" t="s">
        <v>108</v>
      </c>
      <c r="E25" s="2" t="s">
        <v>712</v>
      </c>
      <c r="F25" s="10">
        <v>63523</v>
      </c>
      <c r="G25" s="10">
        <v>752.75</v>
      </c>
      <c r="H25" s="10">
        <v>2.42</v>
      </c>
    </row>
    <row r="26" spans="2:8">
      <c r="B26" s="2" t="s">
        <v>3421</v>
      </c>
      <c r="C26" s="7" t="s">
        <v>29</v>
      </c>
      <c r="D26" s="2" t="s">
        <v>724</v>
      </c>
      <c r="E26" s="2" t="s">
        <v>725</v>
      </c>
      <c r="F26" s="10">
        <v>40000</v>
      </c>
      <c r="G26" s="10">
        <v>745.84</v>
      </c>
      <c r="H26" s="10">
        <v>2.4</v>
      </c>
    </row>
    <row r="27" spans="2:8">
      <c r="B27" s="2" t="s">
        <v>2892</v>
      </c>
      <c r="C27" s="7" t="s">
        <v>29</v>
      </c>
      <c r="D27" s="2" t="s">
        <v>97</v>
      </c>
      <c r="E27" s="2" t="s">
        <v>153</v>
      </c>
      <c r="F27" s="10">
        <v>70000</v>
      </c>
      <c r="G27" s="10">
        <v>718.13</v>
      </c>
      <c r="H27" s="10">
        <v>2.31</v>
      </c>
    </row>
    <row r="28" spans="2:8">
      <c r="B28" s="2" t="s">
        <v>2875</v>
      </c>
      <c r="C28" s="7" t="s">
        <v>29</v>
      </c>
      <c r="D28" s="2" t="s">
        <v>108</v>
      </c>
      <c r="E28" s="2" t="s">
        <v>114</v>
      </c>
      <c r="F28" s="10">
        <v>28000</v>
      </c>
      <c r="G28" s="10">
        <v>700.73</v>
      </c>
      <c r="H28" s="10">
        <v>2.25</v>
      </c>
    </row>
    <row r="29" spans="2:8">
      <c r="B29" s="2" t="s">
        <v>3426</v>
      </c>
      <c r="C29" s="7" t="s">
        <v>29</v>
      </c>
      <c r="D29" s="2" t="s">
        <v>105</v>
      </c>
      <c r="E29" s="2" t="s">
        <v>1030</v>
      </c>
      <c r="F29" s="10">
        <v>120000</v>
      </c>
      <c r="G29" s="10">
        <v>654.78</v>
      </c>
      <c r="H29" s="10">
        <v>2.11</v>
      </c>
    </row>
    <row r="30" spans="2:8">
      <c r="B30" s="2" t="s">
        <v>3126</v>
      </c>
      <c r="C30" s="7" t="s">
        <v>29</v>
      </c>
      <c r="D30" s="2" t="s">
        <v>85</v>
      </c>
      <c r="E30" s="2" t="s">
        <v>1090</v>
      </c>
      <c r="F30" s="10">
        <v>336000</v>
      </c>
      <c r="G30" s="10">
        <v>647.16999999999996</v>
      </c>
      <c r="H30" s="10">
        <v>2.08</v>
      </c>
    </row>
    <row r="31" spans="2:8">
      <c r="B31" s="2" t="s">
        <v>3346</v>
      </c>
      <c r="C31" s="7" t="s">
        <v>29</v>
      </c>
      <c r="D31" s="2" t="s">
        <v>834</v>
      </c>
      <c r="E31" s="2" t="s">
        <v>878</v>
      </c>
      <c r="F31" s="10">
        <v>40000</v>
      </c>
      <c r="G31" s="10">
        <v>632.32000000000005</v>
      </c>
      <c r="H31" s="10">
        <v>2.0299999999999998</v>
      </c>
    </row>
    <row r="32" spans="2:8">
      <c r="B32" s="2" t="s">
        <v>3345</v>
      </c>
      <c r="C32" s="7" t="s">
        <v>29</v>
      </c>
      <c r="D32" s="2" t="s">
        <v>144</v>
      </c>
      <c r="E32" s="2" t="s">
        <v>922</v>
      </c>
      <c r="F32" s="10">
        <v>46000</v>
      </c>
      <c r="G32" s="10">
        <v>613.5</v>
      </c>
      <c r="H32" s="10">
        <v>1.97</v>
      </c>
    </row>
    <row r="33" spans="2:8">
      <c r="B33" s="2" t="s">
        <v>3094</v>
      </c>
      <c r="C33" s="7" t="s">
        <v>29</v>
      </c>
      <c r="D33" s="2" t="s">
        <v>724</v>
      </c>
      <c r="E33" s="2" t="s">
        <v>849</v>
      </c>
      <c r="F33" s="10">
        <v>225000</v>
      </c>
      <c r="G33" s="10">
        <v>597.6</v>
      </c>
      <c r="H33" s="10">
        <v>1.92</v>
      </c>
    </row>
    <row r="34" spans="2:8">
      <c r="B34" s="2" t="s">
        <v>3429</v>
      </c>
      <c r="C34" s="7" t="s">
        <v>29</v>
      </c>
      <c r="D34" s="2" t="s">
        <v>101</v>
      </c>
      <c r="E34" s="2" t="s">
        <v>1098</v>
      </c>
      <c r="F34" s="10">
        <v>80000</v>
      </c>
      <c r="G34" s="10">
        <v>575.67999999999995</v>
      </c>
      <c r="H34" s="10">
        <v>1.85</v>
      </c>
    </row>
    <row r="35" spans="2:8">
      <c r="B35" s="2" t="s">
        <v>3191</v>
      </c>
      <c r="C35" s="7" t="s">
        <v>29</v>
      </c>
      <c r="D35" s="2" t="s">
        <v>123</v>
      </c>
      <c r="E35" s="2" t="s">
        <v>1019</v>
      </c>
      <c r="F35" s="10">
        <v>2500</v>
      </c>
      <c r="G35" s="10">
        <v>574.88</v>
      </c>
      <c r="H35" s="10">
        <v>1.85</v>
      </c>
    </row>
    <row r="36" spans="2:8">
      <c r="B36" s="2" t="s">
        <v>3130</v>
      </c>
      <c r="C36" s="7" t="s">
        <v>29</v>
      </c>
      <c r="D36" s="2" t="s">
        <v>95</v>
      </c>
      <c r="E36" s="2" t="s">
        <v>1205</v>
      </c>
      <c r="F36" s="10">
        <v>200000</v>
      </c>
      <c r="G36" s="10">
        <v>565.4</v>
      </c>
      <c r="H36" s="10">
        <v>1.82</v>
      </c>
    </row>
    <row r="37" spans="2:8">
      <c r="B37" s="2" t="s">
        <v>3414</v>
      </c>
      <c r="C37" s="7" t="s">
        <v>29</v>
      </c>
      <c r="D37" s="2" t="s">
        <v>834</v>
      </c>
      <c r="E37" s="2" t="s">
        <v>835</v>
      </c>
      <c r="F37" s="10">
        <v>100000</v>
      </c>
      <c r="G37" s="10">
        <v>524.9</v>
      </c>
      <c r="H37" s="10">
        <v>1.69</v>
      </c>
    </row>
    <row r="38" spans="2:8">
      <c r="B38" s="2" t="s">
        <v>3516</v>
      </c>
      <c r="C38" s="7" t="s">
        <v>29</v>
      </c>
      <c r="D38" s="2" t="s">
        <v>105</v>
      </c>
      <c r="E38" s="2" t="s">
        <v>1204</v>
      </c>
      <c r="F38" s="10">
        <v>197800</v>
      </c>
      <c r="G38" s="10">
        <v>508.64</v>
      </c>
      <c r="H38" s="10">
        <v>1.64</v>
      </c>
    </row>
    <row r="39" spans="2:8">
      <c r="B39" s="2" t="s">
        <v>3517</v>
      </c>
      <c r="C39" s="7" t="s">
        <v>29</v>
      </c>
      <c r="D39" s="2" t="s">
        <v>95</v>
      </c>
      <c r="E39" s="2" t="s">
        <v>1206</v>
      </c>
      <c r="F39" s="10">
        <v>50000</v>
      </c>
      <c r="G39" s="10">
        <v>498.65</v>
      </c>
      <c r="H39" s="10">
        <v>1.6</v>
      </c>
    </row>
    <row r="40" spans="2:8">
      <c r="B40" s="2" t="s">
        <v>1215</v>
      </c>
      <c r="C40" s="7" t="s">
        <v>29</v>
      </c>
      <c r="D40" s="2" t="s">
        <v>98</v>
      </c>
      <c r="E40" s="2" t="s">
        <v>1216</v>
      </c>
      <c r="F40" s="10">
        <v>177456</v>
      </c>
      <c r="G40" s="10">
        <v>497.59</v>
      </c>
      <c r="H40" s="10">
        <v>1.6</v>
      </c>
    </row>
    <row r="41" spans="2:8">
      <c r="B41" s="2" t="s">
        <v>3431</v>
      </c>
      <c r="C41" s="7" t="s">
        <v>29</v>
      </c>
      <c r="D41" s="2" t="s">
        <v>838</v>
      </c>
      <c r="E41" s="2" t="s">
        <v>1191</v>
      </c>
      <c r="F41" s="10">
        <v>35000</v>
      </c>
      <c r="G41" s="10">
        <v>485.77</v>
      </c>
      <c r="H41" s="10">
        <v>1.56</v>
      </c>
    </row>
    <row r="42" spans="2:8">
      <c r="B42" s="2" t="s">
        <v>3353</v>
      </c>
      <c r="C42" s="7" t="s">
        <v>29</v>
      </c>
      <c r="D42" s="2" t="s">
        <v>98</v>
      </c>
      <c r="E42" s="2" t="s">
        <v>1119</v>
      </c>
      <c r="F42" s="10">
        <v>400</v>
      </c>
      <c r="G42" s="10">
        <v>467.1</v>
      </c>
      <c r="H42" s="10">
        <v>1.5</v>
      </c>
    </row>
    <row r="43" spans="2:8">
      <c r="B43" s="2" t="s">
        <v>172</v>
      </c>
      <c r="C43" s="7" t="s">
        <v>29</v>
      </c>
      <c r="D43" s="2" t="s">
        <v>173</v>
      </c>
      <c r="E43" s="2" t="s">
        <v>174</v>
      </c>
      <c r="F43" s="10">
        <v>50000</v>
      </c>
      <c r="G43" s="10">
        <v>452.45</v>
      </c>
      <c r="H43" s="10">
        <v>1.46</v>
      </c>
    </row>
    <row r="44" spans="2:8">
      <c r="B44" s="2" t="s">
        <v>1207</v>
      </c>
      <c r="C44" s="7" t="s">
        <v>29</v>
      </c>
      <c r="D44" s="2" t="s">
        <v>101</v>
      </c>
      <c r="E44" s="2" t="s">
        <v>1208</v>
      </c>
      <c r="F44" s="10">
        <v>40000</v>
      </c>
      <c r="G44" s="10">
        <v>425.16</v>
      </c>
      <c r="H44" s="10">
        <v>1.37</v>
      </c>
    </row>
    <row r="45" spans="2:8">
      <c r="B45" s="2" t="s">
        <v>3295</v>
      </c>
      <c r="C45" s="7" t="s">
        <v>29</v>
      </c>
      <c r="D45" s="2" t="s">
        <v>85</v>
      </c>
      <c r="E45" s="2" t="s">
        <v>863</v>
      </c>
      <c r="F45" s="10">
        <v>50000</v>
      </c>
      <c r="G45" s="10">
        <v>419</v>
      </c>
      <c r="H45" s="10">
        <v>1.35</v>
      </c>
    </row>
    <row r="46" spans="2:8">
      <c r="B46" s="2" t="s">
        <v>3232</v>
      </c>
      <c r="C46" s="7" t="s">
        <v>29</v>
      </c>
      <c r="D46" s="2" t="s">
        <v>929</v>
      </c>
      <c r="E46" s="2" t="s">
        <v>1210</v>
      </c>
      <c r="F46" s="10">
        <v>280000</v>
      </c>
      <c r="G46" s="10">
        <v>389.73</v>
      </c>
      <c r="H46" s="10">
        <v>1.25</v>
      </c>
    </row>
    <row r="47" spans="2:8">
      <c r="B47" s="2" t="s">
        <v>3235</v>
      </c>
      <c r="C47" s="7" t="s">
        <v>29</v>
      </c>
      <c r="D47" s="2" t="s">
        <v>87</v>
      </c>
      <c r="E47" s="2" t="s">
        <v>1170</v>
      </c>
      <c r="F47" s="10">
        <v>200000</v>
      </c>
      <c r="G47" s="10">
        <v>376</v>
      </c>
      <c r="H47" s="10">
        <v>1.21</v>
      </c>
    </row>
    <row r="48" spans="2:8">
      <c r="B48" s="2" t="s">
        <v>3184</v>
      </c>
      <c r="C48" s="7" t="s">
        <v>29</v>
      </c>
      <c r="D48" s="2" t="s">
        <v>112</v>
      </c>
      <c r="E48" s="2" t="s">
        <v>1209</v>
      </c>
      <c r="F48" s="10">
        <v>300000</v>
      </c>
      <c r="G48" s="10">
        <v>373.89</v>
      </c>
      <c r="H48" s="10">
        <v>1.2</v>
      </c>
    </row>
    <row r="49" spans="2:8">
      <c r="B49" s="2" t="s">
        <v>3428</v>
      </c>
      <c r="C49" s="7" t="s">
        <v>29</v>
      </c>
      <c r="D49" s="2" t="s">
        <v>105</v>
      </c>
      <c r="E49" s="2" t="s">
        <v>713</v>
      </c>
      <c r="F49" s="10">
        <v>63529</v>
      </c>
      <c r="G49" s="10">
        <v>371.99</v>
      </c>
      <c r="H49" s="10">
        <v>1.2</v>
      </c>
    </row>
    <row r="50" spans="2:8">
      <c r="B50" s="2" t="s">
        <v>3518</v>
      </c>
      <c r="C50" s="7" t="s">
        <v>29</v>
      </c>
      <c r="D50" s="2" t="s">
        <v>1211</v>
      </c>
      <c r="E50" s="2" t="s">
        <v>1212</v>
      </c>
      <c r="F50" s="10">
        <v>100000</v>
      </c>
      <c r="G50" s="10">
        <v>370.1</v>
      </c>
      <c r="H50" s="10">
        <v>1.19</v>
      </c>
    </row>
    <row r="51" spans="2:8">
      <c r="B51" s="2" t="s">
        <v>3493</v>
      </c>
      <c r="C51" s="7" t="s">
        <v>29</v>
      </c>
      <c r="D51" s="2" t="s">
        <v>95</v>
      </c>
      <c r="E51" s="2" t="s">
        <v>168</v>
      </c>
      <c r="F51" s="10">
        <v>40000</v>
      </c>
      <c r="G51" s="10">
        <v>329.3</v>
      </c>
      <c r="H51" s="10">
        <v>1.06</v>
      </c>
    </row>
    <row r="52" spans="2:8">
      <c r="B52" s="2" t="s">
        <v>3519</v>
      </c>
      <c r="C52" s="7" t="s">
        <v>29</v>
      </c>
      <c r="D52" s="2" t="s">
        <v>1213</v>
      </c>
      <c r="E52" s="2" t="s">
        <v>1214</v>
      </c>
      <c r="F52" s="10">
        <v>30000</v>
      </c>
      <c r="G52" s="10">
        <v>324.12</v>
      </c>
      <c r="H52" s="10">
        <v>1.04</v>
      </c>
    </row>
    <row r="53" spans="2:8">
      <c r="B53" s="2" t="s">
        <v>3093</v>
      </c>
      <c r="C53" s="7" t="s">
        <v>29</v>
      </c>
      <c r="D53" s="2" t="s">
        <v>705</v>
      </c>
      <c r="E53" s="2" t="s">
        <v>828</v>
      </c>
      <c r="F53" s="10">
        <v>85143</v>
      </c>
      <c r="G53" s="10">
        <v>322.10000000000002</v>
      </c>
      <c r="H53" s="10">
        <v>1.04</v>
      </c>
    </row>
    <row r="54" spans="2:8">
      <c r="B54" s="2" t="s">
        <v>3520</v>
      </c>
      <c r="C54" s="7" t="s">
        <v>29</v>
      </c>
      <c r="D54" s="2" t="s">
        <v>101</v>
      </c>
      <c r="E54" s="2" t="s">
        <v>1217</v>
      </c>
      <c r="F54" s="10">
        <v>97856</v>
      </c>
      <c r="G54" s="10">
        <v>305.31</v>
      </c>
      <c r="H54" s="10">
        <v>0.98</v>
      </c>
    </row>
    <row r="55" spans="2:8">
      <c r="B55" s="2" t="s">
        <v>3143</v>
      </c>
      <c r="C55" s="7" t="s">
        <v>29</v>
      </c>
      <c r="D55" s="2" t="s">
        <v>98</v>
      </c>
      <c r="E55" s="2" t="s">
        <v>1218</v>
      </c>
      <c r="F55" s="10">
        <v>85000</v>
      </c>
      <c r="G55" s="10">
        <v>299.88</v>
      </c>
      <c r="H55" s="10">
        <v>0.96</v>
      </c>
    </row>
    <row r="56" spans="2:8">
      <c r="B56" s="2" t="s">
        <v>727</v>
      </c>
      <c r="C56" s="7" t="s">
        <v>29</v>
      </c>
      <c r="D56" s="2" t="s">
        <v>85</v>
      </c>
      <c r="E56" s="2" t="s">
        <v>728</v>
      </c>
      <c r="F56" s="10">
        <v>120000</v>
      </c>
      <c r="G56" s="10">
        <v>286.32</v>
      </c>
      <c r="H56" s="10">
        <v>0.92</v>
      </c>
    </row>
    <row r="57" spans="2:8">
      <c r="B57" s="2" t="s">
        <v>1219</v>
      </c>
      <c r="C57" s="7" t="s">
        <v>29</v>
      </c>
      <c r="D57" s="2" t="s">
        <v>92</v>
      </c>
      <c r="E57" s="2" t="s">
        <v>2177</v>
      </c>
      <c r="F57" s="10">
        <v>489470</v>
      </c>
      <c r="G57" s="10">
        <v>280.95999999999998</v>
      </c>
      <c r="H57" s="10">
        <v>0.9</v>
      </c>
    </row>
    <row r="58" spans="2:8">
      <c r="B58" s="2" t="s">
        <v>3256</v>
      </c>
      <c r="C58" s="7" t="s">
        <v>29</v>
      </c>
      <c r="D58" s="2" t="s">
        <v>115</v>
      </c>
      <c r="E58" s="2" t="s">
        <v>845</v>
      </c>
      <c r="F58" s="10">
        <v>100000</v>
      </c>
      <c r="G58" s="10">
        <v>265.39999999999998</v>
      </c>
      <c r="H58" s="10">
        <v>0.85</v>
      </c>
    </row>
    <row r="59" spans="2:8">
      <c r="B59" s="2" t="s">
        <v>3521</v>
      </c>
      <c r="C59" s="7" t="s">
        <v>29</v>
      </c>
      <c r="D59" s="2" t="s">
        <v>90</v>
      </c>
      <c r="E59" s="2" t="s">
        <v>736</v>
      </c>
      <c r="F59" s="10">
        <v>70000</v>
      </c>
      <c r="G59" s="10">
        <v>244.79</v>
      </c>
      <c r="H59" s="10">
        <v>0.79</v>
      </c>
    </row>
    <row r="60" spans="2:8">
      <c r="B60" s="2" t="s">
        <v>3522</v>
      </c>
      <c r="C60" s="7" t="s">
        <v>29</v>
      </c>
      <c r="D60" s="2" t="s">
        <v>104</v>
      </c>
      <c r="E60" s="2" t="s">
        <v>1222</v>
      </c>
      <c r="F60" s="10">
        <v>9000</v>
      </c>
      <c r="G60" s="10">
        <v>209.74</v>
      </c>
      <c r="H60" s="10">
        <v>0.67</v>
      </c>
    </row>
    <row r="61" spans="2:8">
      <c r="B61" s="2" t="s">
        <v>1223</v>
      </c>
      <c r="C61" s="7" t="s">
        <v>29</v>
      </c>
      <c r="D61" s="2" t="s">
        <v>84</v>
      </c>
      <c r="E61" s="2" t="s">
        <v>1224</v>
      </c>
      <c r="F61" s="10">
        <v>110000</v>
      </c>
      <c r="G61" s="10">
        <v>208.74</v>
      </c>
      <c r="H61" s="10">
        <v>0.67</v>
      </c>
    </row>
    <row r="62" spans="2:8">
      <c r="B62" s="2" t="s">
        <v>3523</v>
      </c>
      <c r="C62" s="7" t="s">
        <v>29</v>
      </c>
      <c r="D62" s="2" t="s">
        <v>84</v>
      </c>
      <c r="E62" s="2" t="s">
        <v>1221</v>
      </c>
      <c r="F62" s="10">
        <v>150000</v>
      </c>
      <c r="G62" s="10">
        <v>188.01</v>
      </c>
      <c r="H62" s="10">
        <v>0.6</v>
      </c>
    </row>
    <row r="63" spans="2:8">
      <c r="B63" s="2" t="s">
        <v>3141</v>
      </c>
      <c r="C63" s="7" t="s">
        <v>29</v>
      </c>
      <c r="D63" s="2" t="s">
        <v>95</v>
      </c>
      <c r="E63" s="2" t="s">
        <v>1220</v>
      </c>
      <c r="F63" s="10">
        <v>75155</v>
      </c>
      <c r="G63" s="10">
        <v>187.93</v>
      </c>
      <c r="H63" s="10">
        <v>0.6</v>
      </c>
    </row>
    <row r="64" spans="2:8">
      <c r="B64" s="2" t="s">
        <v>1225</v>
      </c>
      <c r="C64" s="7" t="s">
        <v>29</v>
      </c>
      <c r="D64" s="2" t="s">
        <v>96</v>
      </c>
      <c r="E64" s="2" t="s">
        <v>1226</v>
      </c>
      <c r="F64" s="10">
        <v>40000</v>
      </c>
      <c r="G64" s="10">
        <v>14.68</v>
      </c>
      <c r="H64" s="10">
        <v>0.05</v>
      </c>
    </row>
    <row r="65" spans="2:8" ht="13">
      <c r="B65" s="4" t="s">
        <v>4046</v>
      </c>
    </row>
    <row r="66" spans="2:8">
      <c r="B66" s="2" t="s">
        <v>1032</v>
      </c>
      <c r="C66" s="7" t="s">
        <v>29</v>
      </c>
      <c r="D66" s="2" t="s">
        <v>106</v>
      </c>
      <c r="E66" s="2" t="s">
        <v>1033</v>
      </c>
      <c r="F66" s="10">
        <v>200000</v>
      </c>
      <c r="G66" s="10">
        <v>629.4</v>
      </c>
      <c r="H66" s="10">
        <v>2.0299999999999998</v>
      </c>
    </row>
    <row r="67" spans="2:8" ht="13">
      <c r="B67" s="4" t="s">
        <v>12</v>
      </c>
      <c r="C67" s="9"/>
      <c r="D67" s="4"/>
      <c r="E67" s="4"/>
      <c r="F67" s="12"/>
      <c r="G67" s="12">
        <f>SUM(G12:G66)</f>
        <v>30510.390000000007</v>
      </c>
      <c r="H67" s="12">
        <f>SUM(H12:H66)</f>
        <v>98.129999999999981</v>
      </c>
    </row>
    <row r="68" spans="2:8" ht="13">
      <c r="B68" s="5" t="s">
        <v>1</v>
      </c>
      <c r="C68" s="8" t="s">
        <v>2</v>
      </c>
      <c r="D68" s="5" t="s">
        <v>14</v>
      </c>
      <c r="E68" s="5" t="s">
        <v>4</v>
      </c>
      <c r="F68" s="11" t="s">
        <v>5</v>
      </c>
      <c r="G68" s="11" t="s">
        <v>6</v>
      </c>
      <c r="H68" s="11" t="s">
        <v>7</v>
      </c>
    </row>
    <row r="69" spans="2:8" ht="13">
      <c r="B69" s="4" t="s">
        <v>15</v>
      </c>
    </row>
    <row r="70" spans="2:8" ht="13">
      <c r="B70" s="4" t="s">
        <v>10</v>
      </c>
    </row>
    <row r="71" spans="2:8" ht="13">
      <c r="B71" s="4" t="s">
        <v>16</v>
      </c>
    </row>
    <row r="72" spans="2:8">
      <c r="B72" s="2" t="s">
        <v>11</v>
      </c>
      <c r="C72" s="7" t="s">
        <v>11</v>
      </c>
      <c r="D72" s="2" t="s">
        <v>11</v>
      </c>
      <c r="E72" s="2" t="s">
        <v>11</v>
      </c>
      <c r="F72" s="10" t="s">
        <v>11</v>
      </c>
      <c r="G72" s="10" t="s">
        <v>11</v>
      </c>
      <c r="H72" s="10" t="s">
        <v>11</v>
      </c>
    </row>
    <row r="73" spans="2:8" ht="13">
      <c r="B73" s="4" t="s">
        <v>20</v>
      </c>
      <c r="C73" s="9"/>
      <c r="D73" s="4"/>
      <c r="E73" s="4"/>
      <c r="F73" s="12"/>
      <c r="G73" s="12">
        <f>SUM(G68:G72)</f>
        <v>0</v>
      </c>
      <c r="H73" s="12">
        <f>SUM(H68:H72)</f>
        <v>0</v>
      </c>
    </row>
    <row r="74" spans="2:8" ht="13">
      <c r="B74" s="4" t="s">
        <v>21</v>
      </c>
    </row>
    <row r="75" spans="2:8">
      <c r="B75" s="2" t="s">
        <v>11</v>
      </c>
      <c r="C75" s="7" t="s">
        <v>11</v>
      </c>
      <c r="D75" s="2" t="s">
        <v>11</v>
      </c>
      <c r="E75" s="2" t="s">
        <v>11</v>
      </c>
      <c r="F75" s="10" t="s">
        <v>11</v>
      </c>
      <c r="G75" s="10" t="s">
        <v>11</v>
      </c>
      <c r="H75" s="10" t="s">
        <v>11</v>
      </c>
    </row>
    <row r="76" spans="2:8" ht="13">
      <c r="B76" s="4" t="s">
        <v>23</v>
      </c>
      <c r="C76" s="9"/>
      <c r="D76" s="4"/>
      <c r="E76" s="4"/>
      <c r="F76" s="12"/>
      <c r="G76" s="12">
        <f>SUM(G74:G75)</f>
        <v>0</v>
      </c>
      <c r="H76" s="12">
        <f>SUM(H74:H75)</f>
        <v>0</v>
      </c>
    </row>
    <row r="77" spans="2:8" ht="13">
      <c r="B77" s="4" t="s">
        <v>24</v>
      </c>
    </row>
    <row r="78" spans="2:8">
      <c r="B78" s="2" t="s">
        <v>11</v>
      </c>
      <c r="C78" s="7" t="s">
        <v>11</v>
      </c>
      <c r="D78" s="2" t="s">
        <v>11</v>
      </c>
      <c r="E78" s="2" t="s">
        <v>11</v>
      </c>
      <c r="F78" s="10" t="s">
        <v>11</v>
      </c>
      <c r="G78" s="10" t="s">
        <v>11</v>
      </c>
      <c r="H78" s="10" t="s">
        <v>11</v>
      </c>
    </row>
    <row r="79" spans="2:8" ht="13">
      <c r="B79" s="4" t="s">
        <v>25</v>
      </c>
      <c r="C79" s="9"/>
      <c r="D79" s="4"/>
      <c r="E79" s="4"/>
      <c r="F79" s="12"/>
      <c r="G79" s="12">
        <f>SUM(G77:G78)</f>
        <v>0</v>
      </c>
      <c r="H79" s="12">
        <f>SUM(H77:H78)</f>
        <v>0</v>
      </c>
    </row>
    <row r="80" spans="2:8" ht="13">
      <c r="B80" s="4" t="s">
        <v>340</v>
      </c>
    </row>
    <row r="81" spans="2:8">
      <c r="B81" s="2" t="s">
        <v>11</v>
      </c>
      <c r="C81" s="7" t="s">
        <v>11</v>
      </c>
      <c r="D81" s="2" t="s">
        <v>11</v>
      </c>
      <c r="E81" s="2" t="s">
        <v>11</v>
      </c>
      <c r="F81" s="10" t="s">
        <v>11</v>
      </c>
      <c r="G81" s="10" t="s">
        <v>11</v>
      </c>
      <c r="H81" s="10" t="s">
        <v>11</v>
      </c>
    </row>
    <row r="82" spans="2:8" ht="13">
      <c r="B82" s="4" t="s">
        <v>126</v>
      </c>
      <c r="C82" s="9"/>
      <c r="D82" s="4"/>
      <c r="E82" s="4"/>
      <c r="F82" s="12"/>
      <c r="G82" s="12">
        <f>SUM(G80:G81)</f>
        <v>0</v>
      </c>
      <c r="H82" s="12">
        <f>SUM(H80:H81)</f>
        <v>0</v>
      </c>
    </row>
    <row r="83" spans="2:8" ht="13">
      <c r="B83" s="4" t="s">
        <v>26</v>
      </c>
    </row>
    <row r="84" spans="2:8">
      <c r="B84" s="2" t="s">
        <v>11</v>
      </c>
      <c r="C84" s="7" t="s">
        <v>11</v>
      </c>
      <c r="D84" s="2" t="s">
        <v>11</v>
      </c>
      <c r="E84" s="2" t="s">
        <v>11</v>
      </c>
      <c r="F84" s="10" t="s">
        <v>11</v>
      </c>
      <c r="G84" s="10" t="s">
        <v>11</v>
      </c>
      <c r="H84" s="10" t="s">
        <v>11</v>
      </c>
    </row>
    <row r="85" spans="2:8" ht="13">
      <c r="B85" s="4" t="s">
        <v>125</v>
      </c>
      <c r="C85" s="9"/>
      <c r="D85" s="4"/>
      <c r="E85" s="4"/>
      <c r="F85" s="12"/>
      <c r="G85" s="12">
        <f>SUM(G83:G84)</f>
        <v>0</v>
      </c>
      <c r="H85" s="12">
        <f>SUM(H83:H84)</f>
        <v>0</v>
      </c>
    </row>
    <row r="86" spans="2:8" ht="13">
      <c r="B86" s="4" t="s">
        <v>27</v>
      </c>
    </row>
    <row r="87" spans="2:8">
      <c r="B87" s="2" t="s">
        <v>11</v>
      </c>
      <c r="C87" s="7" t="s">
        <v>11</v>
      </c>
      <c r="D87" s="2" t="s">
        <v>11</v>
      </c>
      <c r="E87" s="2" t="s">
        <v>11</v>
      </c>
      <c r="F87" s="10" t="s">
        <v>11</v>
      </c>
      <c r="G87" s="10" t="s">
        <v>11</v>
      </c>
      <c r="H87" s="10" t="s">
        <v>11</v>
      </c>
    </row>
    <row r="88" spans="2:8" ht="13">
      <c r="B88" s="4" t="s">
        <v>28</v>
      </c>
      <c r="C88" s="9"/>
      <c r="D88" s="4"/>
      <c r="E88" s="4"/>
      <c r="F88" s="12"/>
      <c r="G88" s="12">
        <f>SUM(G86:G87)</f>
        <v>0</v>
      </c>
      <c r="H88" s="12">
        <f>SUM(H86:H87)</f>
        <v>0</v>
      </c>
    </row>
    <row r="89" spans="2:8" ht="13">
      <c r="B89" s="4" t="s">
        <v>128</v>
      </c>
    </row>
    <row r="90" spans="2:8">
      <c r="B90" s="2" t="s">
        <v>11</v>
      </c>
      <c r="C90" s="7" t="s">
        <v>11</v>
      </c>
      <c r="D90" s="2" t="s">
        <v>11</v>
      </c>
      <c r="E90" s="2" t="s">
        <v>11</v>
      </c>
      <c r="F90" s="10" t="s">
        <v>11</v>
      </c>
      <c r="G90" s="10" t="s">
        <v>11</v>
      </c>
      <c r="H90" s="10" t="s">
        <v>11</v>
      </c>
    </row>
    <row r="91" spans="2:8" ht="13">
      <c r="B91" s="4" t="s">
        <v>30</v>
      </c>
      <c r="C91" s="9"/>
      <c r="D91" s="4"/>
      <c r="E91" s="4"/>
      <c r="F91" s="12"/>
      <c r="G91" s="12">
        <f>SUM(G89:G90)</f>
        <v>0</v>
      </c>
      <c r="H91" s="12">
        <f>SUM(H89:H90)</f>
        <v>0</v>
      </c>
    </row>
    <row r="92" spans="2:8" ht="13">
      <c r="B92" s="4" t="s">
        <v>129</v>
      </c>
    </row>
    <row r="93" spans="2:8">
      <c r="B93" s="2" t="s">
        <v>11</v>
      </c>
      <c r="C93" s="7" t="s">
        <v>11</v>
      </c>
      <c r="D93" s="2" t="s">
        <v>11</v>
      </c>
      <c r="E93" s="2" t="s">
        <v>11</v>
      </c>
      <c r="F93" s="10" t="s">
        <v>11</v>
      </c>
      <c r="G93" s="10" t="s">
        <v>11</v>
      </c>
      <c r="H93" s="10" t="s">
        <v>11</v>
      </c>
    </row>
    <row r="94" spans="2:8" ht="13">
      <c r="B94" s="4" t="s">
        <v>31</v>
      </c>
      <c r="C94" s="9"/>
      <c r="D94" s="4"/>
      <c r="E94" s="4"/>
      <c r="F94" s="12"/>
      <c r="G94" s="12">
        <f>SUM(G92:G93)</f>
        <v>0</v>
      </c>
      <c r="H94" s="12">
        <f>SUM(H92:H93)</f>
        <v>0</v>
      </c>
    </row>
    <row r="95" spans="2:8" ht="13">
      <c r="B95" s="4" t="s">
        <v>130</v>
      </c>
    </row>
    <row r="96" spans="2:8">
      <c r="B96" s="2" t="s">
        <v>11</v>
      </c>
      <c r="C96" s="7" t="s">
        <v>11</v>
      </c>
      <c r="D96" s="2" t="s">
        <v>11</v>
      </c>
      <c r="E96" s="2" t="s">
        <v>11</v>
      </c>
      <c r="F96" s="10" t="s">
        <v>11</v>
      </c>
      <c r="G96" s="10" t="s">
        <v>11</v>
      </c>
      <c r="H96" s="10" t="s">
        <v>11</v>
      </c>
    </row>
    <row r="97" spans="2:8" ht="13">
      <c r="B97" s="4" t="s">
        <v>124</v>
      </c>
      <c r="C97" s="9"/>
      <c r="D97" s="4"/>
      <c r="E97" s="4"/>
      <c r="F97" s="12"/>
      <c r="G97" s="12">
        <f>SUM(G95:G96)</f>
        <v>0</v>
      </c>
      <c r="H97" s="12">
        <f>SUM(H95:H96)</f>
        <v>0</v>
      </c>
    </row>
    <row r="98" spans="2:8" ht="13">
      <c r="B98" s="4" t="s">
        <v>131</v>
      </c>
    </row>
    <row r="99" spans="2:8">
      <c r="B99" s="2" t="s">
        <v>11</v>
      </c>
      <c r="C99" s="7" t="s">
        <v>11</v>
      </c>
      <c r="D99" s="2" t="s">
        <v>11</v>
      </c>
      <c r="E99" s="2" t="s">
        <v>11</v>
      </c>
      <c r="F99" s="10" t="s">
        <v>11</v>
      </c>
      <c r="G99" s="10" t="s">
        <v>11</v>
      </c>
      <c r="H99" s="10" t="s">
        <v>11</v>
      </c>
    </row>
    <row r="100" spans="2:8" ht="13">
      <c r="B100" s="4" t="s">
        <v>13</v>
      </c>
      <c r="C100" s="9"/>
      <c r="D100" s="4"/>
      <c r="E100" s="4"/>
      <c r="F100" s="12"/>
      <c r="G100" s="12">
        <f>SUM(G98:G99)</f>
        <v>0</v>
      </c>
      <c r="H100" s="12">
        <f>SUM(H98:H99)</f>
        <v>0</v>
      </c>
    </row>
    <row r="101" spans="2:8" ht="13">
      <c r="B101" s="4" t="s">
        <v>132</v>
      </c>
      <c r="C101" s="9"/>
      <c r="D101" s="4"/>
      <c r="E101" s="4"/>
      <c r="F101" s="12"/>
      <c r="G101" s="12">
        <v>382.97</v>
      </c>
      <c r="H101" s="12">
        <v>1.23</v>
      </c>
    </row>
    <row r="102" spans="2:8" ht="13">
      <c r="B102" s="4" t="s">
        <v>32</v>
      </c>
      <c r="C102" s="9"/>
      <c r="D102" s="4"/>
      <c r="E102" s="4"/>
      <c r="F102" s="12"/>
      <c r="G102" s="12">
        <v>30893.360000000001</v>
      </c>
      <c r="H102" s="12">
        <v>99.36</v>
      </c>
    </row>
    <row r="103" spans="2:8" ht="13">
      <c r="B103" s="4" t="s">
        <v>33</v>
      </c>
      <c r="C103" s="9"/>
      <c r="D103" s="4"/>
      <c r="E103" s="4"/>
      <c r="F103" s="12"/>
      <c r="G103" s="12">
        <v>184.50849270000003</v>
      </c>
      <c r="H103" s="12">
        <v>0.64000000000000057</v>
      </c>
    </row>
    <row r="104" spans="2:8" ht="13">
      <c r="B104" s="4" t="s">
        <v>34</v>
      </c>
      <c r="C104" s="9"/>
      <c r="D104" s="4"/>
      <c r="E104" s="4"/>
      <c r="F104" s="12"/>
      <c r="G104" s="12">
        <v>31077.868492699999</v>
      </c>
      <c r="H104" s="12">
        <v>100</v>
      </c>
    </row>
    <row r="105" spans="2:8">
      <c r="B105" s="2" t="s">
        <v>35</v>
      </c>
    </row>
    <row r="106" spans="2:8" ht="13">
      <c r="B106" s="4" t="s">
        <v>36</v>
      </c>
    </row>
    <row r="107" spans="2:8" ht="13">
      <c r="B107" s="4" t="s">
        <v>37</v>
      </c>
      <c r="C107" s="7" t="s">
        <v>1793</v>
      </c>
    </row>
    <row r="108" spans="2:8" ht="13">
      <c r="B108" s="4" t="s">
        <v>40</v>
      </c>
      <c r="C108" s="7" t="s">
        <v>39</v>
      </c>
    </row>
    <row r="109" spans="2:8" ht="13">
      <c r="B109" s="4" t="s">
        <v>699</v>
      </c>
      <c r="C109" s="7" t="s">
        <v>39</v>
      </c>
    </row>
    <row r="110" spans="2:8" ht="13">
      <c r="B110" s="4" t="s">
        <v>41</v>
      </c>
      <c r="C110" s="7" t="s">
        <v>42</v>
      </c>
    </row>
    <row r="111" spans="2:8" ht="13">
      <c r="B111" s="4" t="s">
        <v>2178</v>
      </c>
      <c r="C111" s="9"/>
    </row>
    <row r="112" spans="2:8" ht="13">
      <c r="B112" s="4" t="s">
        <v>2179</v>
      </c>
      <c r="C112" s="9"/>
    </row>
    <row r="113" spans="2:3" ht="13">
      <c r="B113" s="4" t="s">
        <v>2180</v>
      </c>
      <c r="C113" s="9"/>
    </row>
    <row r="114" spans="2:3" ht="13">
      <c r="B114" s="4" t="s">
        <v>2181</v>
      </c>
      <c r="C114" s="9"/>
    </row>
    <row r="115" spans="2:3" ht="13">
      <c r="B115" s="4" t="s">
        <v>3043</v>
      </c>
      <c r="C115" s="9"/>
    </row>
    <row r="116" spans="2:3">
      <c r="B116" s="2" t="s">
        <v>43</v>
      </c>
    </row>
    <row r="117" spans="2:3">
      <c r="B117" s="2" t="s">
        <v>807</v>
      </c>
    </row>
    <row r="120" spans="2:3" ht="14.5">
      <c r="B120" s="71" t="s">
        <v>2074</v>
      </c>
      <c r="C120" s="72"/>
    </row>
    <row r="121" spans="2:3" ht="14.5">
      <c r="B121" s="71" t="s">
        <v>808</v>
      </c>
      <c r="C121" s="73" t="s">
        <v>809</v>
      </c>
    </row>
    <row r="122" spans="2:3" ht="14.5">
      <c r="B122" s="16" t="s">
        <v>810</v>
      </c>
      <c r="C122" s="17" t="s">
        <v>811</v>
      </c>
    </row>
    <row r="123" spans="2:3" ht="14.5">
      <c r="B123" s="16" t="s">
        <v>812</v>
      </c>
      <c r="C123" s="17" t="s">
        <v>811</v>
      </c>
    </row>
    <row r="124" spans="2:3" ht="14.5">
      <c r="B124" s="16" t="s">
        <v>813</v>
      </c>
      <c r="C124" s="17" t="s">
        <v>811</v>
      </c>
    </row>
    <row r="125" spans="2:3" ht="14.5">
      <c r="B125" s="16" t="s">
        <v>814</v>
      </c>
      <c r="C125" s="17" t="s">
        <v>811</v>
      </c>
    </row>
    <row r="126" spans="2:3" ht="14.5">
      <c r="B126" s="16" t="s">
        <v>815</v>
      </c>
      <c r="C126" s="17" t="s">
        <v>811</v>
      </c>
    </row>
    <row r="127" spans="2:3" ht="14.5">
      <c r="B127" s="16" t="s">
        <v>816</v>
      </c>
      <c r="C127" s="17" t="s">
        <v>811</v>
      </c>
    </row>
    <row r="128" spans="2:3" ht="14.5">
      <c r="B128" s="71" t="s">
        <v>817</v>
      </c>
      <c r="C128" s="72" t="s">
        <v>811</v>
      </c>
    </row>
    <row r="130" spans="2:7" ht="14.5">
      <c r="B130" s="16" t="s">
        <v>52</v>
      </c>
      <c r="C130" s="17"/>
      <c r="D130" s="16"/>
    </row>
    <row r="131" spans="2:7" ht="29">
      <c r="B131" s="20" t="s">
        <v>53</v>
      </c>
      <c r="C131" s="18" t="s">
        <v>54</v>
      </c>
      <c r="D131" s="20" t="s">
        <v>55</v>
      </c>
    </row>
    <row r="132" spans="2:7" ht="14.5">
      <c r="B132" s="16" t="s">
        <v>39</v>
      </c>
      <c r="C132" s="17" t="s">
        <v>39</v>
      </c>
      <c r="D132" s="16" t="s">
        <v>39</v>
      </c>
    </row>
    <row r="134" spans="2:7" ht="13">
      <c r="B134" s="24" t="s">
        <v>56</v>
      </c>
      <c r="C134" s="25">
        <v>46326</v>
      </c>
      <c r="D134" s="14"/>
      <c r="E134" s="13"/>
      <c r="F134" s="30"/>
    </row>
    <row r="135" spans="2:7" ht="13">
      <c r="B135" s="24" t="s">
        <v>57</v>
      </c>
      <c r="C135" s="26" t="s">
        <v>58</v>
      </c>
      <c r="D135" s="24" t="s">
        <v>59</v>
      </c>
      <c r="E135" s="27" t="s">
        <v>60</v>
      </c>
      <c r="F135" s="29" t="s">
        <v>61</v>
      </c>
      <c r="G135" s="12"/>
    </row>
    <row r="136" spans="2:7">
      <c r="B136" s="22" t="s">
        <v>39</v>
      </c>
      <c r="C136" s="23" t="s">
        <v>39</v>
      </c>
      <c r="D136" s="22" t="s">
        <v>39</v>
      </c>
      <c r="E136" s="19" t="s">
        <v>39</v>
      </c>
      <c r="F136" s="28" t="s">
        <v>39</v>
      </c>
    </row>
    <row r="139" spans="2:7" ht="13">
      <c r="B139" s="4" t="s">
        <v>62</v>
      </c>
    </row>
    <row r="140" spans="2:7" ht="13">
      <c r="B140" s="4"/>
    </row>
    <row r="141" spans="2:7" ht="13">
      <c r="B141" s="4" t="s">
        <v>1810</v>
      </c>
    </row>
    <row r="142" spans="2:7" ht="13">
      <c r="B142" s="24" t="s">
        <v>63</v>
      </c>
      <c r="C142" s="26" t="s">
        <v>64</v>
      </c>
      <c r="D142" s="4"/>
    </row>
    <row r="143" spans="2:7">
      <c r="B143" s="14" t="s">
        <v>39</v>
      </c>
      <c r="C143" s="15" t="s">
        <v>39</v>
      </c>
    </row>
    <row r="145" spans="2:7" ht="13">
      <c r="B145" s="24" t="s">
        <v>65</v>
      </c>
      <c r="C145" s="26" t="s">
        <v>64</v>
      </c>
    </row>
    <row r="146" spans="2:7">
      <c r="B146" s="14" t="s">
        <v>39</v>
      </c>
      <c r="C146" s="15" t="s">
        <v>39</v>
      </c>
    </row>
    <row r="148" spans="2:7" ht="13">
      <c r="B148" s="24" t="s">
        <v>66</v>
      </c>
      <c r="C148" s="26" t="s">
        <v>67</v>
      </c>
    </row>
    <row r="149" spans="2:7">
      <c r="B149" s="14" t="s">
        <v>39</v>
      </c>
      <c r="C149" s="15" t="s">
        <v>39</v>
      </c>
    </row>
    <row r="151" spans="2:7" ht="13">
      <c r="B151" s="27" t="s">
        <v>68</v>
      </c>
      <c r="C151" s="26" t="s">
        <v>67</v>
      </c>
    </row>
    <row r="152" spans="2:7">
      <c r="B152" s="13" t="s">
        <v>39</v>
      </c>
      <c r="C152" s="15" t="s">
        <v>39</v>
      </c>
    </row>
    <row r="154" spans="2:7" ht="13">
      <c r="B154" s="24" t="s">
        <v>69</v>
      </c>
      <c r="C154" s="26" t="s">
        <v>39</v>
      </c>
    </row>
    <row r="156" spans="2:7" ht="13">
      <c r="B156" s="24" t="s">
        <v>70</v>
      </c>
      <c r="C156" s="25">
        <v>46326</v>
      </c>
      <c r="D156" s="14"/>
      <c r="E156" s="13"/>
      <c r="F156" s="30"/>
    </row>
    <row r="157" spans="2:7" ht="13">
      <c r="B157" s="24" t="s">
        <v>57</v>
      </c>
      <c r="C157" s="26" t="s">
        <v>58</v>
      </c>
      <c r="D157" s="24" t="s">
        <v>59</v>
      </c>
      <c r="E157" s="27" t="s">
        <v>60</v>
      </c>
      <c r="F157" s="29" t="s">
        <v>61</v>
      </c>
      <c r="G157" s="12"/>
    </row>
    <row r="158" spans="2:7">
      <c r="B158" s="22" t="s">
        <v>39</v>
      </c>
      <c r="C158" s="23" t="s">
        <v>39</v>
      </c>
      <c r="D158" s="22" t="s">
        <v>39</v>
      </c>
      <c r="E158" s="19" t="s">
        <v>39</v>
      </c>
      <c r="F158" s="28" t="s">
        <v>39</v>
      </c>
    </row>
    <row r="159" spans="2:7" ht="13">
      <c r="B159" s="4" t="s">
        <v>62</v>
      </c>
    </row>
    <row r="160" spans="2:7" ht="13">
      <c r="B160" s="4"/>
    </row>
    <row r="161" spans="2:4" ht="13">
      <c r="B161" s="4" t="s">
        <v>1810</v>
      </c>
    </row>
    <row r="162" spans="2:4" ht="13">
      <c r="B162" s="24" t="s">
        <v>63</v>
      </c>
      <c r="C162" s="26" t="s">
        <v>64</v>
      </c>
      <c r="D162" s="4"/>
    </row>
    <row r="163" spans="2:4">
      <c r="B163" s="14" t="s">
        <v>39</v>
      </c>
      <c r="C163" s="15" t="s">
        <v>39</v>
      </c>
    </row>
    <row r="165" spans="2:4" ht="13">
      <c r="B165" s="24" t="s">
        <v>65</v>
      </c>
      <c r="C165" s="26" t="s">
        <v>64</v>
      </c>
    </row>
    <row r="166" spans="2:4">
      <c r="B166" s="14" t="s">
        <v>39</v>
      </c>
      <c r="C166" s="15" t="s">
        <v>39</v>
      </c>
    </row>
    <row r="168" spans="2:4" ht="13">
      <c r="B168" s="24" t="s">
        <v>66</v>
      </c>
      <c r="C168" s="26" t="s">
        <v>67</v>
      </c>
    </row>
    <row r="169" spans="2:4">
      <c r="B169" s="14" t="s">
        <v>39</v>
      </c>
      <c r="C169" s="15" t="s">
        <v>39</v>
      </c>
    </row>
    <row r="171" spans="2:4" ht="13">
      <c r="B171" s="27" t="s">
        <v>68</v>
      </c>
      <c r="C171" s="26" t="s">
        <v>67</v>
      </c>
    </row>
    <row r="172" spans="2:4">
      <c r="B172" s="13" t="s">
        <v>39</v>
      </c>
      <c r="C172" s="15" t="s">
        <v>39</v>
      </c>
    </row>
    <row r="174" spans="2:4" ht="13">
      <c r="B174" s="24" t="s">
        <v>69</v>
      </c>
      <c r="C174" s="26" t="s">
        <v>39</v>
      </c>
    </row>
    <row r="177" spans="2:80" ht="13">
      <c r="B177" s="4" t="s">
        <v>1811</v>
      </c>
    </row>
    <row r="179" spans="2:80" ht="13">
      <c r="B179" s="24" t="s">
        <v>57</v>
      </c>
      <c r="C179" s="26" t="s">
        <v>71</v>
      </c>
      <c r="D179" s="24" t="s">
        <v>72</v>
      </c>
      <c r="E179" s="24" t="s">
        <v>73</v>
      </c>
      <c r="F179" s="12"/>
    </row>
    <row r="180" spans="2:80">
      <c r="B180" s="14" t="s">
        <v>39</v>
      </c>
      <c r="C180" s="15" t="s">
        <v>39</v>
      </c>
      <c r="D180" s="14" t="s">
        <v>39</v>
      </c>
      <c r="E180" s="14" t="s">
        <v>39</v>
      </c>
    </row>
    <row r="183" spans="2:80" ht="13">
      <c r="B183" s="4" t="s">
        <v>74</v>
      </c>
      <c r="C183" s="9" t="s">
        <v>39</v>
      </c>
      <c r="D183" s="4"/>
      <c r="E183" s="4"/>
      <c r="F183" s="12"/>
      <c r="G183" s="12"/>
      <c r="H183" s="12"/>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row>
    <row r="185" spans="2:80" ht="13">
      <c r="B185" s="4" t="s">
        <v>1812</v>
      </c>
    </row>
    <row r="187" spans="2:80" ht="13">
      <c r="B187" s="24" t="s">
        <v>75</v>
      </c>
      <c r="C187" s="26" t="s">
        <v>64</v>
      </c>
      <c r="D187" s="4"/>
    </row>
    <row r="188" spans="2:80">
      <c r="B188" s="14" t="s">
        <v>39</v>
      </c>
      <c r="C188" s="15" t="s">
        <v>39</v>
      </c>
    </row>
    <row r="191" spans="2:80" ht="13">
      <c r="B191" s="24" t="s">
        <v>76</v>
      </c>
      <c r="C191" s="26" t="s">
        <v>77</v>
      </c>
      <c r="D191" s="4"/>
    </row>
    <row r="192" spans="2:80">
      <c r="B192" s="14" t="s">
        <v>39</v>
      </c>
      <c r="C192" s="15" t="s">
        <v>39</v>
      </c>
    </row>
    <row r="195" spans="2:80" ht="13">
      <c r="B195" s="4" t="s">
        <v>78</v>
      </c>
    </row>
    <row r="198" spans="2:80" ht="13">
      <c r="B198" s="4" t="s">
        <v>1813</v>
      </c>
    </row>
    <row r="200" spans="2:80" ht="13">
      <c r="B200" s="24" t="s">
        <v>57</v>
      </c>
      <c r="C200" s="26" t="s">
        <v>79</v>
      </c>
      <c r="D200" s="24" t="s">
        <v>71</v>
      </c>
      <c r="E200" s="24" t="s">
        <v>72</v>
      </c>
      <c r="F200" s="29" t="s">
        <v>73</v>
      </c>
      <c r="G200" s="12"/>
    </row>
    <row r="201" spans="2:80">
      <c r="B201" s="14" t="s">
        <v>39</v>
      </c>
      <c r="C201" s="15" t="s">
        <v>39</v>
      </c>
      <c r="D201" s="14" t="s">
        <v>39</v>
      </c>
      <c r="E201" s="14" t="s">
        <v>39</v>
      </c>
      <c r="F201" s="21" t="s">
        <v>39</v>
      </c>
    </row>
    <row r="204" spans="2:80" ht="13">
      <c r="B204" s="4" t="s">
        <v>74</v>
      </c>
      <c r="C204" s="9" t="s">
        <v>39</v>
      </c>
      <c r="D204" s="4"/>
      <c r="E204" s="4"/>
      <c r="F204" s="12"/>
      <c r="G204" s="12"/>
      <c r="H204" s="12"/>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row>
    <row r="206" spans="2:80" ht="13">
      <c r="B206" s="4" t="s">
        <v>1812</v>
      </c>
    </row>
    <row r="208" spans="2:80" ht="13">
      <c r="B208" s="24" t="s">
        <v>75</v>
      </c>
      <c r="C208" s="26" t="s">
        <v>64</v>
      </c>
      <c r="D208" s="4"/>
    </row>
    <row r="209" spans="2:7">
      <c r="B209" s="14" t="s">
        <v>39</v>
      </c>
      <c r="C209" s="15" t="s">
        <v>39</v>
      </c>
    </row>
    <row r="212" spans="2:7" ht="13">
      <c r="B212" s="24" t="s">
        <v>76</v>
      </c>
      <c r="C212" s="26" t="s">
        <v>77</v>
      </c>
      <c r="D212" s="4"/>
    </row>
    <row r="213" spans="2:7">
      <c r="B213" s="14" t="s">
        <v>39</v>
      </c>
      <c r="C213" s="15" t="s">
        <v>39</v>
      </c>
    </row>
    <row r="216" spans="2:7" ht="13">
      <c r="B216" s="4" t="s">
        <v>78</v>
      </c>
    </row>
    <row r="219" spans="2:7" ht="13">
      <c r="B219" s="4" t="s">
        <v>1814</v>
      </c>
    </row>
    <row r="220" spans="2:7" ht="13">
      <c r="B220" s="24" t="s">
        <v>57</v>
      </c>
      <c r="C220" s="26" t="s">
        <v>80</v>
      </c>
      <c r="D220" s="24" t="s">
        <v>81</v>
      </c>
      <c r="E220" s="24" t="s">
        <v>82</v>
      </c>
      <c r="F220" s="29" t="s">
        <v>83</v>
      </c>
      <c r="G220" s="12"/>
    </row>
    <row r="221" spans="2:7">
      <c r="B221" s="14" t="s">
        <v>39</v>
      </c>
      <c r="C221" s="15" t="s">
        <v>39</v>
      </c>
      <c r="D221" s="14" t="s">
        <v>39</v>
      </c>
      <c r="E221" s="14" t="s">
        <v>39</v>
      </c>
      <c r="F221" s="21" t="s">
        <v>39</v>
      </c>
    </row>
    <row r="222" spans="2:7">
      <c r="B222" s="2" t="s">
        <v>127</v>
      </c>
    </row>
  </sheetData>
  <mergeCells count="3">
    <mergeCell ref="B1:E1"/>
    <mergeCell ref="C3:C6"/>
    <mergeCell ref="D3:D6"/>
  </mergeCells>
  <hyperlinks>
    <hyperlink ref="A1" location="Index!A1" display="Index" xr:uid="{E81BADF1-C13F-4C22-9F95-C0C47BAD384E}"/>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807C2-58E8-4E6B-93F2-8E2658FA9421}">
  <sheetPr codeName="Sheet24"/>
  <dimension ref="A1:CB225"/>
  <sheetViews>
    <sheetView workbookViewId="0">
      <selection activeCell="C8" sqref="C8:D8"/>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1183</v>
      </c>
      <c r="C1" s="255"/>
      <c r="D1" s="255"/>
      <c r="E1" s="255"/>
    </row>
    <row r="3" spans="1:9" ht="14.5">
      <c r="B3" s="68" t="s">
        <v>1184</v>
      </c>
      <c r="C3" s="256"/>
      <c r="D3" s="257"/>
      <c r="E3" s="1"/>
    </row>
    <row r="4" spans="1:9" ht="14.5">
      <c r="B4" s="69" t="s">
        <v>1185</v>
      </c>
      <c r="C4" s="256"/>
      <c r="D4" s="257"/>
      <c r="E4" s="1"/>
    </row>
    <row r="5" spans="1:9" ht="14.5">
      <c r="B5" s="69" t="s">
        <v>135</v>
      </c>
      <c r="C5" s="256"/>
      <c r="D5" s="257"/>
      <c r="E5" s="1"/>
    </row>
    <row r="6" spans="1:9" ht="14.5">
      <c r="B6" s="69" t="s">
        <v>703</v>
      </c>
      <c r="C6" s="256"/>
      <c r="D6" s="257"/>
      <c r="E6" s="1"/>
    </row>
    <row r="7" spans="1:9" ht="29">
      <c r="B7" s="69" t="s">
        <v>1186</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2900</v>
      </c>
      <c r="C15" s="7" t="s">
        <v>29</v>
      </c>
      <c r="D15" s="2" t="s">
        <v>87</v>
      </c>
      <c r="E15" s="2" t="s">
        <v>88</v>
      </c>
      <c r="F15" s="10">
        <v>975926</v>
      </c>
      <c r="G15" s="10">
        <v>11368.56</v>
      </c>
      <c r="H15" s="10">
        <v>5</v>
      </c>
    </row>
    <row r="16" spans="1:9">
      <c r="B16" s="2" t="s">
        <v>3426</v>
      </c>
      <c r="C16" s="7" t="s">
        <v>29</v>
      </c>
      <c r="D16" s="2" t="s">
        <v>105</v>
      </c>
      <c r="E16" s="2" t="s">
        <v>1030</v>
      </c>
      <c r="F16" s="10">
        <v>1893074</v>
      </c>
      <c r="G16" s="10">
        <v>10329.56</v>
      </c>
      <c r="H16" s="10">
        <v>4.54</v>
      </c>
    </row>
    <row r="17" spans="2:8">
      <c r="B17" s="2" t="s">
        <v>3294</v>
      </c>
      <c r="C17" s="7" t="s">
        <v>29</v>
      </c>
      <c r="D17" s="2" t="s">
        <v>85</v>
      </c>
      <c r="E17" s="2" t="s">
        <v>709</v>
      </c>
      <c r="F17" s="10">
        <v>812895</v>
      </c>
      <c r="G17" s="10">
        <v>9892.93</v>
      </c>
      <c r="H17" s="10">
        <v>4.3499999999999996</v>
      </c>
    </row>
    <row r="18" spans="2:8">
      <c r="B18" s="2" t="s">
        <v>3171</v>
      </c>
      <c r="C18" s="7" t="s">
        <v>29</v>
      </c>
      <c r="D18" s="2" t="s">
        <v>824</v>
      </c>
      <c r="E18" s="2" t="s">
        <v>882</v>
      </c>
      <c r="F18" s="10">
        <v>833532</v>
      </c>
      <c r="G18" s="10">
        <v>8845.44</v>
      </c>
      <c r="H18" s="10">
        <v>3.89</v>
      </c>
    </row>
    <row r="19" spans="2:8">
      <c r="B19" s="2" t="s">
        <v>3098</v>
      </c>
      <c r="C19" s="7" t="s">
        <v>29</v>
      </c>
      <c r="D19" s="2" t="s">
        <v>85</v>
      </c>
      <c r="E19" s="2" t="s">
        <v>707</v>
      </c>
      <c r="F19" s="10">
        <v>1272264</v>
      </c>
      <c r="G19" s="10">
        <v>8814.24</v>
      </c>
      <c r="H19" s="10">
        <v>3.87</v>
      </c>
    </row>
    <row r="20" spans="2:8">
      <c r="B20" s="2" t="s">
        <v>3287</v>
      </c>
      <c r="C20" s="7" t="s">
        <v>29</v>
      </c>
      <c r="D20" s="2" t="s">
        <v>101</v>
      </c>
      <c r="E20" s="2" t="s">
        <v>1187</v>
      </c>
      <c r="F20" s="10">
        <v>3259735</v>
      </c>
      <c r="G20" s="10">
        <v>7966.79</v>
      </c>
      <c r="H20" s="10">
        <v>3.5</v>
      </c>
    </row>
    <row r="21" spans="2:8">
      <c r="B21" s="2" t="s">
        <v>3196</v>
      </c>
      <c r="C21" s="7" t="s">
        <v>29</v>
      </c>
      <c r="D21" s="2" t="s">
        <v>717</v>
      </c>
      <c r="E21" s="2" t="s">
        <v>718</v>
      </c>
      <c r="F21" s="10">
        <v>187454</v>
      </c>
      <c r="G21" s="10">
        <v>7257.66</v>
      </c>
      <c r="H21" s="10">
        <v>3.19</v>
      </c>
    </row>
    <row r="22" spans="2:8">
      <c r="B22" s="2" t="s">
        <v>3213</v>
      </c>
      <c r="C22" s="7" t="s">
        <v>29</v>
      </c>
      <c r="D22" s="2" t="s">
        <v>729</v>
      </c>
      <c r="E22" s="2" t="s">
        <v>917</v>
      </c>
      <c r="F22" s="10">
        <v>1640254</v>
      </c>
      <c r="G22" s="10">
        <v>6331.38</v>
      </c>
      <c r="H22" s="10">
        <v>2.78</v>
      </c>
    </row>
    <row r="23" spans="2:8">
      <c r="B23" s="2" t="s">
        <v>3291</v>
      </c>
      <c r="C23" s="7" t="s">
        <v>29</v>
      </c>
      <c r="D23" s="2" t="s">
        <v>92</v>
      </c>
      <c r="E23" s="2" t="s">
        <v>841</v>
      </c>
      <c r="F23" s="10">
        <v>141105</v>
      </c>
      <c r="G23" s="10">
        <v>6282.84</v>
      </c>
      <c r="H23" s="10">
        <v>2.76</v>
      </c>
    </row>
    <row r="24" spans="2:8">
      <c r="B24" s="2" t="s">
        <v>2874</v>
      </c>
      <c r="C24" s="7" t="s">
        <v>29</v>
      </c>
      <c r="D24" s="2" t="s">
        <v>112</v>
      </c>
      <c r="E24" s="2" t="s">
        <v>181</v>
      </c>
      <c r="F24" s="10">
        <v>464918</v>
      </c>
      <c r="G24" s="10">
        <v>6274.07</v>
      </c>
      <c r="H24" s="10">
        <v>2.76</v>
      </c>
    </row>
    <row r="25" spans="2:8">
      <c r="B25" s="2" t="s">
        <v>3442</v>
      </c>
      <c r="C25" s="7" t="s">
        <v>29</v>
      </c>
      <c r="D25" s="2" t="s">
        <v>834</v>
      </c>
      <c r="E25" s="2" t="s">
        <v>1018</v>
      </c>
      <c r="F25" s="10">
        <v>7771148</v>
      </c>
      <c r="G25" s="10">
        <v>5645.74</v>
      </c>
      <c r="H25" s="10">
        <v>2.48</v>
      </c>
    </row>
    <row r="26" spans="2:8">
      <c r="B26" s="2" t="s">
        <v>3170</v>
      </c>
      <c r="C26" s="7" t="s">
        <v>29</v>
      </c>
      <c r="D26" s="2" t="s">
        <v>123</v>
      </c>
      <c r="E26" s="2" t="s">
        <v>843</v>
      </c>
      <c r="F26" s="10">
        <v>1525703</v>
      </c>
      <c r="G26" s="10">
        <v>5310.21</v>
      </c>
      <c r="H26" s="10">
        <v>2.33</v>
      </c>
    </row>
    <row r="27" spans="2:8">
      <c r="B27" s="2" t="s">
        <v>3193</v>
      </c>
      <c r="C27" s="7" t="s">
        <v>29</v>
      </c>
      <c r="D27" s="2" t="s">
        <v>92</v>
      </c>
      <c r="E27" s="2" t="s">
        <v>1188</v>
      </c>
      <c r="F27" s="10">
        <v>223183</v>
      </c>
      <c r="G27" s="10">
        <v>5176.28</v>
      </c>
      <c r="H27" s="10">
        <v>2.2799999999999998</v>
      </c>
    </row>
    <row r="28" spans="2:8">
      <c r="B28" s="2" t="s">
        <v>857</v>
      </c>
      <c r="C28" s="7" t="s">
        <v>29</v>
      </c>
      <c r="D28" s="2" t="s">
        <v>102</v>
      </c>
      <c r="E28" s="2" t="s">
        <v>858</v>
      </c>
      <c r="F28" s="10">
        <v>2287343</v>
      </c>
      <c r="G28" s="10">
        <v>5155.4399999999996</v>
      </c>
      <c r="H28" s="10">
        <v>2.27</v>
      </c>
    </row>
    <row r="29" spans="2:8">
      <c r="B29" s="2" t="s">
        <v>3329</v>
      </c>
      <c r="C29" s="7" t="s">
        <v>29</v>
      </c>
      <c r="D29" s="2" t="s">
        <v>97</v>
      </c>
      <c r="E29" s="2" t="s">
        <v>901</v>
      </c>
      <c r="F29" s="10">
        <v>640000</v>
      </c>
      <c r="G29" s="10">
        <v>5120</v>
      </c>
      <c r="H29" s="10">
        <v>2.25</v>
      </c>
    </row>
    <row r="30" spans="2:8">
      <c r="B30" s="2" t="s">
        <v>3218</v>
      </c>
      <c r="C30" s="7" t="s">
        <v>29</v>
      </c>
      <c r="D30" s="2" t="s">
        <v>106</v>
      </c>
      <c r="E30" s="2" t="s">
        <v>107</v>
      </c>
      <c r="F30" s="10">
        <v>310791</v>
      </c>
      <c r="G30" s="10">
        <v>4873.2</v>
      </c>
      <c r="H30" s="10">
        <v>2.14</v>
      </c>
    </row>
    <row r="31" spans="2:8">
      <c r="B31" s="2" t="s">
        <v>3348</v>
      </c>
      <c r="C31" s="7" t="s">
        <v>29</v>
      </c>
      <c r="D31" s="2" t="s">
        <v>157</v>
      </c>
      <c r="E31" s="2" t="s">
        <v>158</v>
      </c>
      <c r="F31" s="10">
        <v>484416</v>
      </c>
      <c r="G31" s="10">
        <v>4844.6400000000003</v>
      </c>
      <c r="H31" s="10">
        <v>2.13</v>
      </c>
    </row>
    <row r="32" spans="2:8">
      <c r="B32" s="2" t="s">
        <v>2867</v>
      </c>
      <c r="C32" s="7" t="s">
        <v>29</v>
      </c>
      <c r="D32" s="2" t="s">
        <v>101</v>
      </c>
      <c r="E32" s="2" t="s">
        <v>113</v>
      </c>
      <c r="F32" s="10">
        <v>577859</v>
      </c>
      <c r="G32" s="10">
        <v>4756.6499999999996</v>
      </c>
      <c r="H32" s="10">
        <v>2.09</v>
      </c>
    </row>
    <row r="33" spans="2:8">
      <c r="B33" s="2" t="s">
        <v>3202</v>
      </c>
      <c r="C33" s="7" t="s">
        <v>29</v>
      </c>
      <c r="D33" s="2" t="s">
        <v>98</v>
      </c>
      <c r="E33" s="2" t="s">
        <v>940</v>
      </c>
      <c r="F33" s="10">
        <v>269000</v>
      </c>
      <c r="G33" s="10">
        <v>4626.8</v>
      </c>
      <c r="H33" s="10">
        <v>2.0299999999999998</v>
      </c>
    </row>
    <row r="34" spans="2:8">
      <c r="B34" s="2" t="s">
        <v>2895</v>
      </c>
      <c r="C34" s="7" t="s">
        <v>29</v>
      </c>
      <c r="D34" s="2" t="s">
        <v>93</v>
      </c>
      <c r="E34" s="2" t="s">
        <v>94</v>
      </c>
      <c r="F34" s="10">
        <v>248161</v>
      </c>
      <c r="G34" s="10">
        <v>4590.9799999999996</v>
      </c>
      <c r="H34" s="10">
        <v>2.02</v>
      </c>
    </row>
    <row r="35" spans="2:8">
      <c r="B35" s="2" t="s">
        <v>3129</v>
      </c>
      <c r="C35" s="7" t="s">
        <v>29</v>
      </c>
      <c r="D35" s="2" t="s">
        <v>92</v>
      </c>
      <c r="E35" s="2" t="s">
        <v>1192</v>
      </c>
      <c r="F35" s="10">
        <v>631070</v>
      </c>
      <c r="G35" s="10">
        <v>4580.62</v>
      </c>
      <c r="H35" s="10">
        <v>2.0099999999999998</v>
      </c>
    </row>
    <row r="36" spans="2:8">
      <c r="B36" s="2" t="s">
        <v>3142</v>
      </c>
      <c r="C36" s="7" t="s">
        <v>29</v>
      </c>
      <c r="D36" s="2" t="s">
        <v>112</v>
      </c>
      <c r="E36" s="2" t="s">
        <v>1189</v>
      </c>
      <c r="F36" s="10">
        <v>1110197</v>
      </c>
      <c r="G36" s="10">
        <v>4494.08</v>
      </c>
      <c r="H36" s="10">
        <v>1.98</v>
      </c>
    </row>
    <row r="37" spans="2:8">
      <c r="B37" s="2" t="s">
        <v>3322</v>
      </c>
      <c r="C37" s="7" t="s">
        <v>29</v>
      </c>
      <c r="D37" s="2" t="s">
        <v>105</v>
      </c>
      <c r="E37" s="2" t="s">
        <v>1017</v>
      </c>
      <c r="F37" s="10">
        <v>234860</v>
      </c>
      <c r="G37" s="10">
        <v>4477.37</v>
      </c>
      <c r="H37" s="10">
        <v>1.97</v>
      </c>
    </row>
    <row r="38" spans="2:8">
      <c r="B38" s="2" t="s">
        <v>3169</v>
      </c>
      <c r="C38" s="7" t="s">
        <v>29</v>
      </c>
      <c r="D38" s="2" t="s">
        <v>824</v>
      </c>
      <c r="E38" s="2" t="s">
        <v>851</v>
      </c>
      <c r="F38" s="10">
        <v>2656742</v>
      </c>
      <c r="G38" s="10">
        <v>4452.7</v>
      </c>
      <c r="H38" s="10">
        <v>1.96</v>
      </c>
    </row>
    <row r="39" spans="2:8">
      <c r="B39" s="2" t="s">
        <v>3185</v>
      </c>
      <c r="C39" s="7" t="s">
        <v>29</v>
      </c>
      <c r="D39" s="2" t="s">
        <v>123</v>
      </c>
      <c r="E39" s="2" t="s">
        <v>1190</v>
      </c>
      <c r="F39" s="10">
        <v>1316324</v>
      </c>
      <c r="G39" s="10">
        <v>4217.5</v>
      </c>
      <c r="H39" s="10">
        <v>1.85</v>
      </c>
    </row>
    <row r="40" spans="2:8">
      <c r="B40" s="2" t="s">
        <v>2858</v>
      </c>
      <c r="C40" s="7" t="s">
        <v>29</v>
      </c>
      <c r="D40" s="2" t="s">
        <v>118</v>
      </c>
      <c r="E40" s="2" t="s">
        <v>119</v>
      </c>
      <c r="F40" s="10">
        <v>1161523</v>
      </c>
      <c r="G40" s="10">
        <v>4140.25</v>
      </c>
      <c r="H40" s="10">
        <v>1.82</v>
      </c>
    </row>
    <row r="41" spans="2:8">
      <c r="B41" s="2" t="s">
        <v>2863</v>
      </c>
      <c r="C41" s="7" t="s">
        <v>29</v>
      </c>
      <c r="D41" s="2" t="s">
        <v>123</v>
      </c>
      <c r="E41" s="2" t="s">
        <v>177</v>
      </c>
      <c r="F41" s="10">
        <v>567892</v>
      </c>
      <c r="G41" s="10">
        <v>4086.83</v>
      </c>
      <c r="H41" s="10">
        <v>1.8</v>
      </c>
    </row>
    <row r="42" spans="2:8">
      <c r="B42" s="2" t="s">
        <v>2869</v>
      </c>
      <c r="C42" s="7" t="s">
        <v>29</v>
      </c>
      <c r="D42" s="2" t="s">
        <v>157</v>
      </c>
      <c r="E42" s="2" t="s">
        <v>532</v>
      </c>
      <c r="F42" s="10">
        <v>245000</v>
      </c>
      <c r="G42" s="10">
        <v>4004.04</v>
      </c>
      <c r="H42" s="10">
        <v>1.76</v>
      </c>
    </row>
    <row r="43" spans="2:8">
      <c r="B43" s="2" t="s">
        <v>2865</v>
      </c>
      <c r="C43" s="7" t="s">
        <v>29</v>
      </c>
      <c r="D43" s="2" t="s">
        <v>144</v>
      </c>
      <c r="E43" s="2" t="s">
        <v>175</v>
      </c>
      <c r="F43" s="10">
        <v>981792</v>
      </c>
      <c r="G43" s="10">
        <v>3848.62</v>
      </c>
      <c r="H43" s="10">
        <v>1.69</v>
      </c>
    </row>
    <row r="44" spans="2:8">
      <c r="B44" s="2" t="s">
        <v>3164</v>
      </c>
      <c r="C44" s="7" t="s">
        <v>29</v>
      </c>
      <c r="D44" s="2" t="s">
        <v>109</v>
      </c>
      <c r="E44" s="2" t="s">
        <v>1169</v>
      </c>
      <c r="F44" s="10">
        <v>14553</v>
      </c>
      <c r="G44" s="10">
        <v>3730.66</v>
      </c>
      <c r="H44" s="10">
        <v>1.64</v>
      </c>
    </row>
    <row r="45" spans="2:8">
      <c r="B45" s="2" t="s">
        <v>1026</v>
      </c>
      <c r="C45" s="7" t="s">
        <v>29</v>
      </c>
      <c r="D45" s="2" t="s">
        <v>98</v>
      </c>
      <c r="E45" s="2" t="s">
        <v>1027</v>
      </c>
      <c r="F45" s="10">
        <v>116211</v>
      </c>
      <c r="G45" s="10">
        <v>3624.74</v>
      </c>
      <c r="H45" s="10">
        <v>1.59</v>
      </c>
    </row>
    <row r="46" spans="2:8">
      <c r="B46" s="2" t="s">
        <v>3346</v>
      </c>
      <c r="C46" s="7" t="s">
        <v>29</v>
      </c>
      <c r="D46" s="2" t="s">
        <v>834</v>
      </c>
      <c r="E46" s="2" t="s">
        <v>878</v>
      </c>
      <c r="F46" s="10">
        <v>228545</v>
      </c>
      <c r="G46" s="10">
        <v>3612.84</v>
      </c>
      <c r="H46" s="10">
        <v>1.59</v>
      </c>
    </row>
    <row r="47" spans="2:8">
      <c r="B47" s="2" t="s">
        <v>3414</v>
      </c>
      <c r="C47" s="7" t="s">
        <v>29</v>
      </c>
      <c r="D47" s="2" t="s">
        <v>834</v>
      </c>
      <c r="E47" s="2" t="s">
        <v>835</v>
      </c>
      <c r="F47" s="10">
        <v>641660</v>
      </c>
      <c r="G47" s="10">
        <v>3368.07</v>
      </c>
      <c r="H47" s="10">
        <v>1.48</v>
      </c>
    </row>
    <row r="48" spans="2:8">
      <c r="B48" s="2" t="s">
        <v>2862</v>
      </c>
      <c r="C48" s="7" t="s">
        <v>29</v>
      </c>
      <c r="D48" s="2" t="s">
        <v>109</v>
      </c>
      <c r="E48" s="2" t="s">
        <v>117</v>
      </c>
      <c r="F48" s="10">
        <v>133000</v>
      </c>
      <c r="G48" s="10">
        <v>3317.42</v>
      </c>
      <c r="H48" s="10">
        <v>1.46</v>
      </c>
    </row>
    <row r="49" spans="2:8">
      <c r="B49" s="2" t="s">
        <v>3271</v>
      </c>
      <c r="C49" s="7" t="s">
        <v>29</v>
      </c>
      <c r="D49" s="2" t="s">
        <v>95</v>
      </c>
      <c r="E49" s="2" t="s">
        <v>1108</v>
      </c>
      <c r="F49" s="10">
        <v>56125</v>
      </c>
      <c r="G49" s="10">
        <v>3291.73</v>
      </c>
      <c r="H49" s="10">
        <v>1.45</v>
      </c>
    </row>
    <row r="50" spans="2:8">
      <c r="B50" s="2" t="s">
        <v>3126</v>
      </c>
      <c r="C50" s="7" t="s">
        <v>29</v>
      </c>
      <c r="D50" s="2" t="s">
        <v>85</v>
      </c>
      <c r="E50" s="2" t="s">
        <v>1090</v>
      </c>
      <c r="F50" s="10">
        <v>1658000</v>
      </c>
      <c r="G50" s="10">
        <v>3193.47</v>
      </c>
      <c r="H50" s="10">
        <v>1.4</v>
      </c>
    </row>
    <row r="51" spans="2:8">
      <c r="B51" s="2" t="s">
        <v>3473</v>
      </c>
      <c r="C51" s="7" t="s">
        <v>29</v>
      </c>
      <c r="D51" s="2" t="s">
        <v>717</v>
      </c>
      <c r="E51" s="2" t="s">
        <v>1379</v>
      </c>
      <c r="F51" s="10">
        <v>212093</v>
      </c>
      <c r="G51" s="10">
        <v>2682.98</v>
      </c>
      <c r="H51" s="10">
        <v>1.18</v>
      </c>
    </row>
    <row r="52" spans="2:8">
      <c r="B52" s="2" t="s">
        <v>2883</v>
      </c>
      <c r="C52" s="7" t="s">
        <v>29</v>
      </c>
      <c r="D52" s="2" t="s">
        <v>89</v>
      </c>
      <c r="E52" s="2" t="s">
        <v>100</v>
      </c>
      <c r="F52" s="10">
        <v>269000</v>
      </c>
      <c r="G52" s="10">
        <v>2649.65</v>
      </c>
      <c r="H52" s="10">
        <v>1.1599999999999999</v>
      </c>
    </row>
    <row r="53" spans="2:8">
      <c r="B53" s="2" t="s">
        <v>2876</v>
      </c>
      <c r="C53" s="7" t="s">
        <v>29</v>
      </c>
      <c r="D53" s="2" t="s">
        <v>105</v>
      </c>
      <c r="E53" s="2" t="s">
        <v>171</v>
      </c>
      <c r="F53" s="10">
        <v>29903</v>
      </c>
      <c r="G53" s="10">
        <v>2526.21</v>
      </c>
      <c r="H53" s="10">
        <v>1.1100000000000001</v>
      </c>
    </row>
    <row r="54" spans="2:8">
      <c r="B54" s="2" t="s">
        <v>2903</v>
      </c>
      <c r="C54" s="7" t="s">
        <v>29</v>
      </c>
      <c r="D54" s="2" t="s">
        <v>85</v>
      </c>
      <c r="E54" s="2" t="s">
        <v>86</v>
      </c>
      <c r="F54" s="10">
        <v>170000</v>
      </c>
      <c r="G54" s="10">
        <v>2376.6</v>
      </c>
      <c r="H54" s="10">
        <v>1.04</v>
      </c>
    </row>
    <row r="55" spans="2:8">
      <c r="B55" s="2" t="s">
        <v>3421</v>
      </c>
      <c r="C55" s="7" t="s">
        <v>29</v>
      </c>
      <c r="D55" s="2" t="s">
        <v>724</v>
      </c>
      <c r="E55" s="2" t="s">
        <v>725</v>
      </c>
      <c r="F55" s="10">
        <v>125000</v>
      </c>
      <c r="G55" s="10">
        <v>2330.75</v>
      </c>
      <c r="H55" s="10">
        <v>1.02</v>
      </c>
    </row>
    <row r="56" spans="2:8">
      <c r="B56" s="2" t="s">
        <v>3181</v>
      </c>
      <c r="C56" s="7" t="s">
        <v>29</v>
      </c>
      <c r="D56" s="2" t="s">
        <v>918</v>
      </c>
      <c r="E56" s="2" t="s">
        <v>1196</v>
      </c>
      <c r="F56" s="10">
        <v>67929</v>
      </c>
      <c r="G56" s="10">
        <v>2212.2399999999998</v>
      </c>
      <c r="H56" s="10">
        <v>0.97</v>
      </c>
    </row>
    <row r="57" spans="2:8">
      <c r="B57" s="2" t="s">
        <v>2890</v>
      </c>
      <c r="C57" s="7" t="s">
        <v>29</v>
      </c>
      <c r="D57" s="2" t="s">
        <v>95</v>
      </c>
      <c r="E57" s="2" t="s">
        <v>148</v>
      </c>
      <c r="F57" s="10">
        <v>19500</v>
      </c>
      <c r="G57" s="10">
        <v>2145</v>
      </c>
      <c r="H57" s="10">
        <v>0.94</v>
      </c>
    </row>
    <row r="58" spans="2:8">
      <c r="B58" s="2" t="s">
        <v>3284</v>
      </c>
      <c r="C58" s="7" t="s">
        <v>29</v>
      </c>
      <c r="D58" s="2" t="s">
        <v>104</v>
      </c>
      <c r="E58" s="2" t="s">
        <v>1251</v>
      </c>
      <c r="F58" s="10">
        <v>7700</v>
      </c>
      <c r="G58" s="10">
        <v>2096.33</v>
      </c>
      <c r="H58" s="10">
        <v>0.92</v>
      </c>
    </row>
    <row r="59" spans="2:8">
      <c r="B59" s="2" t="s">
        <v>1091</v>
      </c>
      <c r="C59" s="7" t="s">
        <v>29</v>
      </c>
      <c r="D59" s="2" t="s">
        <v>101</v>
      </c>
      <c r="E59" s="2" t="s">
        <v>1092</v>
      </c>
      <c r="F59" s="10">
        <v>499805</v>
      </c>
      <c r="G59" s="10">
        <v>1983.48</v>
      </c>
      <c r="H59" s="10">
        <v>0.87</v>
      </c>
    </row>
    <row r="60" spans="2:8">
      <c r="B60" s="2" t="s">
        <v>3368</v>
      </c>
      <c r="C60" s="7" t="s">
        <v>29</v>
      </c>
      <c r="D60" s="2" t="s">
        <v>101</v>
      </c>
      <c r="E60" s="2" t="s">
        <v>933</v>
      </c>
      <c r="F60" s="10">
        <v>331521</v>
      </c>
      <c r="G60" s="10">
        <v>1740.49</v>
      </c>
      <c r="H60" s="10">
        <v>0.77</v>
      </c>
    </row>
    <row r="61" spans="2:8">
      <c r="B61" s="2" t="s">
        <v>3438</v>
      </c>
      <c r="C61" s="7" t="s">
        <v>29</v>
      </c>
      <c r="D61" s="2" t="s">
        <v>92</v>
      </c>
      <c r="E61" s="2" t="s">
        <v>1324</v>
      </c>
      <c r="F61" s="10">
        <v>89820</v>
      </c>
      <c r="G61" s="10">
        <v>1623.41</v>
      </c>
      <c r="H61" s="10">
        <v>0.71</v>
      </c>
    </row>
    <row r="62" spans="2:8">
      <c r="B62" s="2" t="s">
        <v>3524</v>
      </c>
      <c r="C62" s="7" t="s">
        <v>29</v>
      </c>
      <c r="D62" s="2" t="s">
        <v>740</v>
      </c>
      <c r="E62" s="2" t="s">
        <v>1195</v>
      </c>
      <c r="F62" s="10">
        <v>239556</v>
      </c>
      <c r="G62" s="10">
        <v>1228.68</v>
      </c>
      <c r="H62" s="10">
        <v>0.54</v>
      </c>
    </row>
    <row r="63" spans="2:8">
      <c r="B63" s="2" t="s">
        <v>3180</v>
      </c>
      <c r="C63" s="7" t="s">
        <v>29</v>
      </c>
      <c r="D63" s="2" t="s">
        <v>740</v>
      </c>
      <c r="E63" s="2" t="s">
        <v>1197</v>
      </c>
      <c r="F63" s="10">
        <v>79351</v>
      </c>
      <c r="G63" s="10">
        <v>402.71</v>
      </c>
      <c r="H63" s="10">
        <v>0.18</v>
      </c>
    </row>
    <row r="64" spans="2:8" ht="13">
      <c r="B64" s="4" t="s">
        <v>2700</v>
      </c>
    </row>
    <row r="65" spans="2:8">
      <c r="B65" s="2" t="s">
        <v>11</v>
      </c>
      <c r="C65" s="7" t="s">
        <v>11</v>
      </c>
      <c r="D65" s="2" t="s">
        <v>11</v>
      </c>
      <c r="E65" s="2" t="s">
        <v>11</v>
      </c>
      <c r="F65" s="10" t="s">
        <v>11</v>
      </c>
      <c r="G65" s="10" t="s">
        <v>11</v>
      </c>
      <c r="H65" s="10" t="s">
        <v>11</v>
      </c>
    </row>
    <row r="66" spans="2:8" ht="13">
      <c r="B66" s="4" t="s">
        <v>12</v>
      </c>
      <c r="C66" s="9"/>
      <c r="D66" s="4"/>
      <c r="E66" s="4"/>
      <c r="F66" s="12"/>
      <c r="G66" s="12">
        <f>SUM(G12:G65)</f>
        <v>221902.87999999998</v>
      </c>
      <c r="H66" s="12">
        <f>SUM(H12:H65)</f>
        <v>97.52000000000001</v>
      </c>
    </row>
    <row r="67" spans="2:8" ht="13">
      <c r="B67" s="5" t="s">
        <v>1</v>
      </c>
      <c r="C67" s="8" t="s">
        <v>2</v>
      </c>
      <c r="D67" s="5" t="s">
        <v>14</v>
      </c>
      <c r="E67" s="5" t="s">
        <v>4</v>
      </c>
      <c r="F67" s="11" t="s">
        <v>5</v>
      </c>
      <c r="G67" s="11" t="s">
        <v>6</v>
      </c>
      <c r="H67" s="11" t="s">
        <v>7</v>
      </c>
    </row>
    <row r="68" spans="2:8" ht="13">
      <c r="B68" s="4" t="s">
        <v>15</v>
      </c>
    </row>
    <row r="69" spans="2:8" ht="13">
      <c r="B69" s="4" t="s">
        <v>10</v>
      </c>
    </row>
    <row r="70" spans="2:8" ht="13">
      <c r="B70" s="4" t="s">
        <v>16</v>
      </c>
    </row>
    <row r="71" spans="2:8">
      <c r="B71" s="2" t="s">
        <v>11</v>
      </c>
      <c r="C71" s="7" t="s">
        <v>11</v>
      </c>
      <c r="D71" s="2" t="s">
        <v>11</v>
      </c>
      <c r="E71" s="2" t="s">
        <v>11</v>
      </c>
      <c r="F71" s="10" t="s">
        <v>11</v>
      </c>
      <c r="G71" s="10" t="s">
        <v>11</v>
      </c>
      <c r="H71" s="10" t="s">
        <v>11</v>
      </c>
    </row>
    <row r="72" spans="2:8" ht="13">
      <c r="B72" s="4" t="s">
        <v>20</v>
      </c>
      <c r="C72" s="9"/>
      <c r="D72" s="4"/>
      <c r="E72" s="4"/>
      <c r="F72" s="12"/>
      <c r="G72" s="12">
        <f>SUM(G67:G71)</f>
        <v>0</v>
      </c>
      <c r="H72" s="12">
        <f>SUM(H67:H71)</f>
        <v>0</v>
      </c>
    </row>
    <row r="73" spans="2:8" ht="13">
      <c r="B73" s="4" t="s">
        <v>21</v>
      </c>
    </row>
    <row r="74" spans="2:8">
      <c r="B74" s="2" t="s">
        <v>11</v>
      </c>
      <c r="C74" s="7" t="s">
        <v>11</v>
      </c>
      <c r="D74" s="2" t="s">
        <v>11</v>
      </c>
      <c r="E74" s="2" t="s">
        <v>11</v>
      </c>
      <c r="F74" s="10" t="s">
        <v>11</v>
      </c>
      <c r="G74" s="10" t="s">
        <v>11</v>
      </c>
      <c r="H74" s="10" t="s">
        <v>11</v>
      </c>
    </row>
    <row r="75" spans="2:8" ht="13">
      <c r="B75" s="4" t="s">
        <v>23</v>
      </c>
      <c r="C75" s="9"/>
      <c r="D75" s="4"/>
      <c r="E75" s="4"/>
      <c r="F75" s="12"/>
      <c r="G75" s="12">
        <f>SUM(G73:G74)</f>
        <v>0</v>
      </c>
      <c r="H75" s="12">
        <f>SUM(H73:H74)</f>
        <v>0</v>
      </c>
    </row>
    <row r="76" spans="2:8" ht="13">
      <c r="B76" s="4" t="s">
        <v>24</v>
      </c>
    </row>
    <row r="77" spans="2:8">
      <c r="B77" s="2" t="s">
        <v>11</v>
      </c>
      <c r="C77" s="7" t="s">
        <v>11</v>
      </c>
      <c r="D77" s="2" t="s">
        <v>11</v>
      </c>
      <c r="E77" s="2" t="s">
        <v>11</v>
      </c>
      <c r="F77" s="10" t="s">
        <v>11</v>
      </c>
      <c r="G77" s="10" t="s">
        <v>11</v>
      </c>
      <c r="H77" s="10" t="s">
        <v>11</v>
      </c>
    </row>
    <row r="78" spans="2:8" ht="13">
      <c r="B78" s="4" t="s">
        <v>25</v>
      </c>
      <c r="C78" s="9"/>
      <c r="D78" s="4"/>
      <c r="E78" s="4"/>
      <c r="F78" s="12"/>
      <c r="G78" s="12">
        <f>SUM(G76:G77)</f>
        <v>0</v>
      </c>
      <c r="H78" s="12">
        <f>SUM(H76:H77)</f>
        <v>0</v>
      </c>
    </row>
    <row r="79" spans="2:8" ht="13">
      <c r="B79" s="4" t="s">
        <v>340</v>
      </c>
    </row>
    <row r="80" spans="2:8">
      <c r="B80" s="2" t="s">
        <v>11</v>
      </c>
      <c r="C80" s="7" t="s">
        <v>11</v>
      </c>
      <c r="D80" s="2" t="s">
        <v>11</v>
      </c>
      <c r="E80" s="2" t="s">
        <v>11</v>
      </c>
      <c r="F80" s="10" t="s">
        <v>11</v>
      </c>
      <c r="G80" s="10" t="s">
        <v>11</v>
      </c>
      <c r="H80" s="10" t="s">
        <v>11</v>
      </c>
    </row>
    <row r="81" spans="2:8" ht="13">
      <c r="B81" s="4" t="s">
        <v>126</v>
      </c>
      <c r="C81" s="9"/>
      <c r="D81" s="4"/>
      <c r="E81" s="4"/>
      <c r="F81" s="12"/>
      <c r="G81" s="12">
        <f>SUM(G79:G80)</f>
        <v>0</v>
      </c>
      <c r="H81" s="12">
        <f>SUM(H79:H80)</f>
        <v>0</v>
      </c>
    </row>
    <row r="82" spans="2:8" ht="13">
      <c r="B82" s="4" t="s">
        <v>26</v>
      </c>
    </row>
    <row r="83" spans="2:8">
      <c r="B83" s="2" t="s">
        <v>11</v>
      </c>
      <c r="C83" s="7" t="s">
        <v>11</v>
      </c>
      <c r="D83" s="2" t="s">
        <v>11</v>
      </c>
      <c r="E83" s="2" t="s">
        <v>11</v>
      </c>
      <c r="F83" s="10" t="s">
        <v>11</v>
      </c>
      <c r="G83" s="10" t="s">
        <v>11</v>
      </c>
      <c r="H83" s="10" t="s">
        <v>11</v>
      </c>
    </row>
    <row r="84" spans="2:8" ht="13">
      <c r="B84" s="4" t="s">
        <v>125</v>
      </c>
      <c r="C84" s="9"/>
      <c r="D84" s="4"/>
      <c r="E84" s="4"/>
      <c r="F84" s="12"/>
      <c r="G84" s="12">
        <f>SUM(G82:G83)</f>
        <v>0</v>
      </c>
      <c r="H84" s="12">
        <f>SUM(H82:H83)</f>
        <v>0</v>
      </c>
    </row>
    <row r="85" spans="2:8" ht="13">
      <c r="B85" s="4" t="s">
        <v>27</v>
      </c>
    </row>
    <row r="86" spans="2:8">
      <c r="B86" s="2" t="s">
        <v>11</v>
      </c>
      <c r="C86" s="7" t="s">
        <v>11</v>
      </c>
      <c r="D86" s="2" t="s">
        <v>11</v>
      </c>
      <c r="E86" s="2" t="s">
        <v>11</v>
      </c>
      <c r="F86" s="10" t="s">
        <v>11</v>
      </c>
      <c r="G86" s="10" t="s">
        <v>11</v>
      </c>
      <c r="H86" s="10" t="s">
        <v>11</v>
      </c>
    </row>
    <row r="87" spans="2:8" ht="13">
      <c r="B87" s="4" t="s">
        <v>28</v>
      </c>
      <c r="C87" s="9"/>
      <c r="D87" s="4"/>
      <c r="E87" s="4"/>
      <c r="F87" s="12"/>
      <c r="G87" s="12">
        <f>SUM(G85:G86)</f>
        <v>0</v>
      </c>
      <c r="H87" s="12">
        <f>SUM(H85:H86)</f>
        <v>0</v>
      </c>
    </row>
    <row r="88" spans="2:8" ht="13">
      <c r="B88" s="4" t="s">
        <v>128</v>
      </c>
    </row>
    <row r="89" spans="2:8">
      <c r="B89" s="2" t="s">
        <v>11</v>
      </c>
      <c r="C89" s="7" t="s">
        <v>11</v>
      </c>
      <c r="D89" s="2" t="s">
        <v>11</v>
      </c>
      <c r="E89" s="2" t="s">
        <v>11</v>
      </c>
      <c r="F89" s="10" t="s">
        <v>11</v>
      </c>
      <c r="G89" s="10" t="s">
        <v>11</v>
      </c>
      <c r="H89" s="10" t="s">
        <v>11</v>
      </c>
    </row>
    <row r="90" spans="2:8" ht="13">
      <c r="B90" s="4" t="s">
        <v>30</v>
      </c>
      <c r="C90" s="9"/>
      <c r="D90" s="4"/>
      <c r="E90" s="4"/>
      <c r="F90" s="12"/>
      <c r="G90" s="12">
        <f>SUM(G88:G89)</f>
        <v>0</v>
      </c>
      <c r="H90" s="12">
        <f>SUM(H88:H89)</f>
        <v>0</v>
      </c>
    </row>
    <row r="91" spans="2:8" ht="13">
      <c r="B91" s="4" t="s">
        <v>129</v>
      </c>
    </row>
    <row r="92" spans="2:8">
      <c r="B92" s="2" t="s">
        <v>11</v>
      </c>
      <c r="C92" s="7" t="s">
        <v>11</v>
      </c>
      <c r="D92" s="2" t="s">
        <v>11</v>
      </c>
      <c r="E92" s="2" t="s">
        <v>11</v>
      </c>
      <c r="F92" s="10" t="s">
        <v>11</v>
      </c>
      <c r="G92" s="10" t="s">
        <v>11</v>
      </c>
      <c r="H92" s="10" t="s">
        <v>11</v>
      </c>
    </row>
    <row r="93" spans="2:8" ht="13">
      <c r="B93" s="4" t="s">
        <v>31</v>
      </c>
      <c r="C93" s="9"/>
      <c r="D93" s="4"/>
      <c r="E93" s="4"/>
      <c r="F93" s="12"/>
      <c r="G93" s="12">
        <f>SUM(G91:G92)</f>
        <v>0</v>
      </c>
      <c r="H93" s="12">
        <f>SUM(H91:H92)</f>
        <v>0</v>
      </c>
    </row>
    <row r="94" spans="2:8" ht="13">
      <c r="B94" s="4" t="s">
        <v>130</v>
      </c>
    </row>
    <row r="95" spans="2:8">
      <c r="B95" s="2" t="s">
        <v>1198</v>
      </c>
      <c r="C95" s="7" t="s">
        <v>29</v>
      </c>
      <c r="D95" s="2" t="s">
        <v>568</v>
      </c>
      <c r="E95" s="2" t="s">
        <v>1199</v>
      </c>
      <c r="F95" s="10">
        <v>1601</v>
      </c>
      <c r="G95" s="10">
        <v>1.42</v>
      </c>
      <c r="H95" s="10">
        <v>0</v>
      </c>
    </row>
    <row r="96" spans="2:8" ht="13">
      <c r="B96" s="4" t="s">
        <v>124</v>
      </c>
      <c r="C96" s="9"/>
      <c r="D96" s="4"/>
      <c r="E96" s="4"/>
      <c r="F96" s="12"/>
      <c r="G96" s="12">
        <f>SUM(G94:G95)</f>
        <v>1.42</v>
      </c>
      <c r="H96" s="12">
        <f>SUM(H94:H95)</f>
        <v>0</v>
      </c>
    </row>
    <row r="97" spans="2:8" ht="13">
      <c r="B97" s="4" t="s">
        <v>131</v>
      </c>
    </row>
    <row r="98" spans="2:8">
      <c r="B98" s="2" t="s">
        <v>11</v>
      </c>
      <c r="C98" s="7" t="s">
        <v>11</v>
      </c>
      <c r="D98" s="2" t="s">
        <v>11</v>
      </c>
      <c r="E98" s="2" t="s">
        <v>11</v>
      </c>
      <c r="F98" s="10" t="s">
        <v>11</v>
      </c>
      <c r="G98" s="10" t="s">
        <v>11</v>
      </c>
      <c r="H98" s="10" t="s">
        <v>11</v>
      </c>
    </row>
    <row r="99" spans="2:8" ht="13">
      <c r="B99" s="4" t="s">
        <v>13</v>
      </c>
      <c r="C99" s="9"/>
      <c r="D99" s="4"/>
      <c r="E99" s="4"/>
      <c r="F99" s="12"/>
      <c r="G99" s="12">
        <f>SUM(G97:G98)</f>
        <v>0</v>
      </c>
      <c r="H99" s="12">
        <f>SUM(H97:H98)</f>
        <v>0</v>
      </c>
    </row>
    <row r="100" spans="2:8" ht="13">
      <c r="B100" s="4" t="s">
        <v>132</v>
      </c>
      <c r="C100" s="9"/>
      <c r="D100" s="4"/>
      <c r="E100" s="4"/>
      <c r="F100" s="12"/>
      <c r="G100" s="12">
        <v>206.3</v>
      </c>
      <c r="H100" s="12">
        <v>0.09</v>
      </c>
    </row>
    <row r="101" spans="2:8" ht="13">
      <c r="B101" s="4" t="s">
        <v>32</v>
      </c>
      <c r="C101" s="9"/>
      <c r="D101" s="4"/>
      <c r="E101" s="4"/>
      <c r="F101" s="12"/>
      <c r="G101" s="12">
        <v>222110.59999999998</v>
      </c>
      <c r="H101" s="12">
        <v>97.61</v>
      </c>
    </row>
    <row r="102" spans="2:8" ht="13">
      <c r="B102" s="4" t="s">
        <v>33</v>
      </c>
      <c r="C102" s="9"/>
      <c r="D102" s="4"/>
      <c r="E102" s="4"/>
      <c r="F102" s="12"/>
      <c r="G102" s="12">
        <v>5389.9626829100189</v>
      </c>
      <c r="H102" s="12">
        <v>2.3900000000000006</v>
      </c>
    </row>
    <row r="103" spans="2:8" ht="13">
      <c r="B103" s="4" t="s">
        <v>34</v>
      </c>
      <c r="C103" s="9"/>
      <c r="D103" s="4"/>
      <c r="E103" s="4"/>
      <c r="F103" s="12"/>
      <c r="G103" s="12">
        <v>227500.56268291001</v>
      </c>
      <c r="H103" s="12">
        <v>100</v>
      </c>
    </row>
    <row r="104" spans="2:8">
      <c r="B104" s="2" t="s">
        <v>35</v>
      </c>
    </row>
    <row r="105" spans="2:8" ht="13">
      <c r="B105" s="4" t="s">
        <v>36</v>
      </c>
    </row>
    <row r="106" spans="2:8" ht="13">
      <c r="B106" s="4" t="s">
        <v>37</v>
      </c>
      <c r="C106" s="7" t="s">
        <v>1793</v>
      </c>
    </row>
    <row r="107" spans="2:8" ht="13">
      <c r="B107" s="4" t="s">
        <v>40</v>
      </c>
      <c r="C107" s="7" t="s">
        <v>39</v>
      </c>
    </row>
    <row r="108" spans="2:8" ht="13">
      <c r="B108" s="4" t="s">
        <v>699</v>
      </c>
      <c r="C108" s="7" t="s">
        <v>39</v>
      </c>
    </row>
    <row r="109" spans="2:8" ht="13">
      <c r="B109" s="4" t="s">
        <v>41</v>
      </c>
      <c r="C109" s="7" t="s">
        <v>42</v>
      </c>
    </row>
    <row r="110" spans="2:8" ht="13">
      <c r="B110" s="4" t="s">
        <v>2169</v>
      </c>
      <c r="C110" s="9"/>
    </row>
    <row r="111" spans="2:8" ht="13">
      <c r="B111" s="4" t="s">
        <v>2170</v>
      </c>
      <c r="C111" s="9"/>
    </row>
    <row r="112" spans="2:8" ht="13">
      <c r="B112" s="4" t="s">
        <v>2171</v>
      </c>
      <c r="C112" s="9"/>
    </row>
    <row r="113" spans="2:3" ht="13">
      <c r="B113" s="4" t="s">
        <v>2172</v>
      </c>
      <c r="C113" s="9"/>
    </row>
    <row r="114" spans="2:3" ht="13">
      <c r="B114" s="4" t="s">
        <v>2173</v>
      </c>
      <c r="C114" s="9"/>
    </row>
    <row r="115" spans="2:3" ht="13">
      <c r="B115" s="4" t="s">
        <v>2174</v>
      </c>
      <c r="C115" s="9"/>
    </row>
    <row r="116" spans="2:3" ht="13">
      <c r="B116" s="4" t="s">
        <v>2175</v>
      </c>
      <c r="C116" s="9"/>
    </row>
    <row r="117" spans="2:3" ht="13">
      <c r="B117" s="4" t="s">
        <v>2176</v>
      </c>
      <c r="C117" s="9"/>
    </row>
    <row r="118" spans="2:3" ht="13">
      <c r="B118" s="4" t="s">
        <v>3042</v>
      </c>
      <c r="C118" s="9"/>
    </row>
    <row r="119" spans="2:3">
      <c r="B119" s="2" t="s">
        <v>43</v>
      </c>
    </row>
    <row r="120" spans="2:3">
      <c r="B120" s="2" t="s">
        <v>807</v>
      </c>
    </row>
    <row r="123" spans="2:3" ht="14.5">
      <c r="B123" s="71" t="s">
        <v>2074</v>
      </c>
      <c r="C123" s="72"/>
    </row>
    <row r="124" spans="2:3" ht="14.5">
      <c r="B124" s="71" t="s">
        <v>808</v>
      </c>
      <c r="C124" s="73" t="s">
        <v>809</v>
      </c>
    </row>
    <row r="125" spans="2:3" ht="14.5">
      <c r="B125" s="16" t="s">
        <v>810</v>
      </c>
      <c r="C125" s="17" t="s">
        <v>811</v>
      </c>
    </row>
    <row r="126" spans="2:3" ht="14.5">
      <c r="B126" s="16" t="s">
        <v>812</v>
      </c>
      <c r="C126" s="17" t="s">
        <v>811</v>
      </c>
    </row>
    <row r="127" spans="2:3" ht="14.5">
      <c r="B127" s="16" t="s">
        <v>813</v>
      </c>
      <c r="C127" s="17" t="s">
        <v>811</v>
      </c>
    </row>
    <row r="128" spans="2:3" ht="14.5">
      <c r="B128" s="16" t="s">
        <v>814</v>
      </c>
      <c r="C128" s="17" t="s">
        <v>811</v>
      </c>
    </row>
    <row r="129" spans="2:7" ht="14.5">
      <c r="B129" s="16" t="s">
        <v>815</v>
      </c>
      <c r="C129" s="17" t="s">
        <v>811</v>
      </c>
    </row>
    <row r="130" spans="2:7" ht="14.5">
      <c r="B130" s="16" t="s">
        <v>816</v>
      </c>
      <c r="C130" s="17" t="s">
        <v>811</v>
      </c>
    </row>
    <row r="131" spans="2:7" ht="14.5">
      <c r="B131" s="71" t="s">
        <v>817</v>
      </c>
      <c r="C131" s="72" t="s">
        <v>811</v>
      </c>
    </row>
    <row r="133" spans="2:7" ht="14.5">
      <c r="B133" s="16" t="s">
        <v>52</v>
      </c>
      <c r="C133" s="17"/>
      <c r="D133" s="16"/>
    </row>
    <row r="134" spans="2:7" ht="29">
      <c r="B134" s="20" t="s">
        <v>53</v>
      </c>
      <c r="C134" s="18" t="s">
        <v>54</v>
      </c>
      <c r="D134" s="20" t="s">
        <v>55</v>
      </c>
    </row>
    <row r="135" spans="2:7" ht="14.5">
      <c r="B135" s="16" t="s">
        <v>39</v>
      </c>
      <c r="C135" s="17" t="s">
        <v>39</v>
      </c>
      <c r="D135" s="16" t="s">
        <v>39</v>
      </c>
    </row>
    <row r="137" spans="2:7" ht="13">
      <c r="B137" s="24" t="s">
        <v>56</v>
      </c>
      <c r="C137" s="25">
        <v>46326</v>
      </c>
      <c r="D137" s="14"/>
      <c r="E137" s="13"/>
      <c r="F137" s="30"/>
    </row>
    <row r="138" spans="2:7" ht="13">
      <c r="B138" s="24" t="s">
        <v>57</v>
      </c>
      <c r="C138" s="26" t="s">
        <v>58</v>
      </c>
      <c r="D138" s="24" t="s">
        <v>59</v>
      </c>
      <c r="E138" s="27" t="s">
        <v>60</v>
      </c>
      <c r="F138" s="29" t="s">
        <v>61</v>
      </c>
      <c r="G138" s="12"/>
    </row>
    <row r="139" spans="2:7">
      <c r="B139" s="22" t="s">
        <v>39</v>
      </c>
      <c r="C139" s="23" t="s">
        <v>39</v>
      </c>
      <c r="D139" s="22" t="s">
        <v>39</v>
      </c>
      <c r="E139" s="19" t="s">
        <v>39</v>
      </c>
      <c r="F139" s="28" t="s">
        <v>39</v>
      </c>
    </row>
    <row r="142" spans="2:7" ht="13">
      <c r="B142" s="4" t="s">
        <v>62</v>
      </c>
    </row>
    <row r="143" spans="2:7" ht="13">
      <c r="B143" s="4"/>
    </row>
    <row r="144" spans="2:7" ht="13">
      <c r="B144" s="4" t="s">
        <v>1810</v>
      </c>
    </row>
    <row r="145" spans="2:7" ht="13">
      <c r="B145" s="24" t="s">
        <v>63</v>
      </c>
      <c r="C145" s="26" t="s">
        <v>64</v>
      </c>
      <c r="D145" s="4"/>
    </row>
    <row r="146" spans="2:7">
      <c r="B146" s="14" t="s">
        <v>39</v>
      </c>
      <c r="C146" s="15" t="s">
        <v>39</v>
      </c>
    </row>
    <row r="148" spans="2:7" ht="13">
      <c r="B148" s="24" t="s">
        <v>65</v>
      </c>
      <c r="C148" s="26" t="s">
        <v>64</v>
      </c>
    </row>
    <row r="149" spans="2:7">
      <c r="B149" s="14" t="s">
        <v>39</v>
      </c>
      <c r="C149" s="15" t="s">
        <v>39</v>
      </c>
    </row>
    <row r="151" spans="2:7" ht="13">
      <c r="B151" s="24" t="s">
        <v>66</v>
      </c>
      <c r="C151" s="26" t="s">
        <v>67</v>
      </c>
    </row>
    <row r="152" spans="2:7">
      <c r="B152" s="14" t="s">
        <v>39</v>
      </c>
      <c r="C152" s="15" t="s">
        <v>39</v>
      </c>
    </row>
    <row r="154" spans="2:7" ht="13">
      <c r="B154" s="27" t="s">
        <v>68</v>
      </c>
      <c r="C154" s="26" t="s">
        <v>67</v>
      </c>
    </row>
    <row r="155" spans="2:7">
      <c r="B155" s="13" t="s">
        <v>39</v>
      </c>
      <c r="C155" s="15" t="s">
        <v>39</v>
      </c>
    </row>
    <row r="157" spans="2:7" ht="13">
      <c r="B157" s="24" t="s">
        <v>69</v>
      </c>
      <c r="C157" s="26" t="s">
        <v>39</v>
      </c>
    </row>
    <row r="159" spans="2:7" ht="13">
      <c r="B159" s="24" t="s">
        <v>70</v>
      </c>
      <c r="C159" s="25">
        <v>46326</v>
      </c>
      <c r="D159" s="14"/>
      <c r="E159" s="13"/>
      <c r="F159" s="30"/>
    </row>
    <row r="160" spans="2:7" ht="13">
      <c r="B160" s="24" t="s">
        <v>57</v>
      </c>
      <c r="C160" s="26" t="s">
        <v>58</v>
      </c>
      <c r="D160" s="24" t="s">
        <v>59</v>
      </c>
      <c r="E160" s="27" t="s">
        <v>60</v>
      </c>
      <c r="F160" s="29" t="s">
        <v>61</v>
      </c>
      <c r="G160" s="12"/>
    </row>
    <row r="161" spans="2:6">
      <c r="B161" s="22" t="s">
        <v>39</v>
      </c>
      <c r="C161" s="23" t="s">
        <v>39</v>
      </c>
      <c r="D161" s="22" t="s">
        <v>39</v>
      </c>
      <c r="E161" s="19" t="s">
        <v>39</v>
      </c>
      <c r="F161" s="28" t="s">
        <v>39</v>
      </c>
    </row>
    <row r="162" spans="2:6" ht="13">
      <c r="B162" s="4" t="s">
        <v>62</v>
      </c>
    </row>
    <row r="163" spans="2:6" ht="13">
      <c r="B163" s="4"/>
    </row>
    <row r="164" spans="2:6" ht="13">
      <c r="B164" s="4" t="s">
        <v>1810</v>
      </c>
    </row>
    <row r="165" spans="2:6" ht="13">
      <c r="B165" s="24" t="s">
        <v>63</v>
      </c>
      <c r="C165" s="26" t="s">
        <v>64</v>
      </c>
      <c r="D165" s="4"/>
    </row>
    <row r="166" spans="2:6">
      <c r="B166" s="14" t="s">
        <v>39</v>
      </c>
      <c r="C166" s="15" t="s">
        <v>39</v>
      </c>
    </row>
    <row r="168" spans="2:6" ht="13">
      <c r="B168" s="24" t="s">
        <v>65</v>
      </c>
      <c r="C168" s="26" t="s">
        <v>64</v>
      </c>
    </row>
    <row r="169" spans="2:6">
      <c r="B169" s="14" t="s">
        <v>39</v>
      </c>
      <c r="C169" s="15" t="s">
        <v>39</v>
      </c>
    </row>
    <row r="171" spans="2:6" ht="13">
      <c r="B171" s="24" t="s">
        <v>66</v>
      </c>
      <c r="C171" s="26" t="s">
        <v>67</v>
      </c>
    </row>
    <row r="172" spans="2:6">
      <c r="B172" s="14" t="s">
        <v>39</v>
      </c>
      <c r="C172" s="15" t="s">
        <v>39</v>
      </c>
    </row>
    <row r="174" spans="2:6" ht="13">
      <c r="B174" s="27" t="s">
        <v>68</v>
      </c>
      <c r="C174" s="26" t="s">
        <v>67</v>
      </c>
    </row>
    <row r="175" spans="2:6">
      <c r="B175" s="13" t="s">
        <v>39</v>
      </c>
      <c r="C175" s="15" t="s">
        <v>39</v>
      </c>
    </row>
    <row r="177" spans="2:80" ht="13">
      <c r="B177" s="24" t="s">
        <v>69</v>
      </c>
      <c r="C177" s="26" t="s">
        <v>39</v>
      </c>
    </row>
    <row r="180" spans="2:80" ht="13">
      <c r="B180" s="4" t="s">
        <v>1811</v>
      </c>
    </row>
    <row r="182" spans="2:80" ht="13">
      <c r="B182" s="24" t="s">
        <v>57</v>
      </c>
      <c r="C182" s="26" t="s">
        <v>71</v>
      </c>
      <c r="D182" s="24" t="s">
        <v>72</v>
      </c>
      <c r="E182" s="24" t="s">
        <v>73</v>
      </c>
      <c r="F182" s="12"/>
    </row>
    <row r="183" spans="2:80">
      <c r="B183" s="14" t="s">
        <v>39</v>
      </c>
      <c r="C183" s="15" t="s">
        <v>39</v>
      </c>
      <c r="D183" s="14" t="s">
        <v>39</v>
      </c>
      <c r="E183" s="14" t="s">
        <v>39</v>
      </c>
    </row>
    <row r="186" spans="2:80" ht="13">
      <c r="B186" s="4" t="s">
        <v>74</v>
      </c>
      <c r="C186" s="9" t="s">
        <v>39</v>
      </c>
      <c r="D186" s="4"/>
      <c r="E186" s="4"/>
      <c r="F186" s="12"/>
      <c r="G186" s="12"/>
      <c r="H186" s="12"/>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row>
    <row r="188" spans="2:80" ht="13">
      <c r="B188" s="4" t="s">
        <v>1812</v>
      </c>
    </row>
    <row r="190" spans="2:80" ht="13">
      <c r="B190" s="24" t="s">
        <v>75</v>
      </c>
      <c r="C190" s="26" t="s">
        <v>64</v>
      </c>
      <c r="D190" s="4"/>
    </row>
    <row r="191" spans="2:80">
      <c r="B191" s="14" t="s">
        <v>39</v>
      </c>
      <c r="C191" s="15" t="s">
        <v>39</v>
      </c>
    </row>
    <row r="194" spans="2:80" ht="13">
      <c r="B194" s="24" t="s">
        <v>76</v>
      </c>
      <c r="C194" s="26" t="s">
        <v>77</v>
      </c>
      <c r="D194" s="4"/>
    </row>
    <row r="195" spans="2:80">
      <c r="B195" s="14" t="s">
        <v>39</v>
      </c>
      <c r="C195" s="15" t="s">
        <v>39</v>
      </c>
    </row>
    <row r="198" spans="2:80" ht="13">
      <c r="B198" s="4" t="s">
        <v>78</v>
      </c>
    </row>
    <row r="201" spans="2:80" ht="13">
      <c r="B201" s="4" t="s">
        <v>1813</v>
      </c>
    </row>
    <row r="203" spans="2:80" ht="13">
      <c r="B203" s="24" t="s">
        <v>57</v>
      </c>
      <c r="C203" s="26" t="s">
        <v>79</v>
      </c>
      <c r="D203" s="24" t="s">
        <v>71</v>
      </c>
      <c r="E203" s="24" t="s">
        <v>72</v>
      </c>
      <c r="F203" s="29" t="s">
        <v>73</v>
      </c>
      <c r="G203" s="12"/>
    </row>
    <row r="204" spans="2:80">
      <c r="B204" s="14" t="s">
        <v>39</v>
      </c>
      <c r="C204" s="15" t="s">
        <v>39</v>
      </c>
      <c r="D204" s="14" t="s">
        <v>39</v>
      </c>
      <c r="E204" s="14" t="s">
        <v>39</v>
      </c>
      <c r="F204" s="21" t="s">
        <v>39</v>
      </c>
    </row>
    <row r="207" spans="2:80" ht="13">
      <c r="B207" s="4" t="s">
        <v>74</v>
      </c>
      <c r="C207" s="9" t="s">
        <v>39</v>
      </c>
      <c r="D207" s="4"/>
      <c r="E207" s="4"/>
      <c r="F207" s="12"/>
      <c r="G207" s="12"/>
      <c r="H207" s="12"/>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row>
    <row r="209" spans="2:7" ht="13">
      <c r="B209" s="4" t="s">
        <v>1812</v>
      </c>
    </row>
    <row r="211" spans="2:7" ht="13">
      <c r="B211" s="24" t="s">
        <v>75</v>
      </c>
      <c r="C211" s="26" t="s">
        <v>64</v>
      </c>
      <c r="D211" s="4"/>
    </row>
    <row r="212" spans="2:7">
      <c r="B212" s="14" t="s">
        <v>39</v>
      </c>
      <c r="C212" s="15" t="s">
        <v>39</v>
      </c>
    </row>
    <row r="215" spans="2:7" ht="13">
      <c r="B215" s="24" t="s">
        <v>76</v>
      </c>
      <c r="C215" s="26" t="s">
        <v>77</v>
      </c>
      <c r="D215" s="4"/>
    </row>
    <row r="216" spans="2:7">
      <c r="B216" s="14" t="s">
        <v>39</v>
      </c>
      <c r="C216" s="15" t="s">
        <v>39</v>
      </c>
    </row>
    <row r="219" spans="2:7" ht="13">
      <c r="B219" s="4" t="s">
        <v>78</v>
      </c>
    </row>
    <row r="222" spans="2:7" ht="13">
      <c r="B222" s="4" t="s">
        <v>1814</v>
      </c>
    </row>
    <row r="223" spans="2:7" ht="13">
      <c r="B223" s="24" t="s">
        <v>57</v>
      </c>
      <c r="C223" s="26" t="s">
        <v>80</v>
      </c>
      <c r="D223" s="24" t="s">
        <v>81</v>
      </c>
      <c r="E223" s="24" t="s">
        <v>82</v>
      </c>
      <c r="F223" s="29" t="s">
        <v>83</v>
      </c>
      <c r="G223" s="12"/>
    </row>
    <row r="224" spans="2:7">
      <c r="B224" s="14" t="s">
        <v>39</v>
      </c>
      <c r="C224" s="15" t="s">
        <v>39</v>
      </c>
      <c r="D224" s="14" t="s">
        <v>39</v>
      </c>
      <c r="E224" s="14" t="s">
        <v>39</v>
      </c>
      <c r="F224" s="21" t="s">
        <v>39</v>
      </c>
    </row>
    <row r="225" spans="2:2">
      <c r="B225" s="2" t="s">
        <v>127</v>
      </c>
    </row>
  </sheetData>
  <mergeCells count="3">
    <mergeCell ref="B1:E1"/>
    <mergeCell ref="C3:C7"/>
    <mergeCell ref="D3:D7"/>
  </mergeCells>
  <hyperlinks>
    <hyperlink ref="A1" location="Index!A1" display="Index" xr:uid="{E1D935BE-8929-473C-8EDC-9F473C06E076}"/>
  </hyperlinks>
  <pageMargins left="0.7" right="0.7" top="0.75" bottom="0.75" header="0.3" footer="0.3"/>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A3311-73A1-420C-A27A-B29146C7EA14}">
  <sheetPr codeName="Sheet23"/>
  <dimension ref="A1:CB203"/>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1179</v>
      </c>
      <c r="C1" s="255"/>
      <c r="D1" s="255"/>
      <c r="E1" s="255"/>
    </row>
    <row r="3" spans="1:9" ht="14.5">
      <c r="B3" s="68" t="s">
        <v>1180</v>
      </c>
      <c r="C3" s="256"/>
      <c r="D3" s="257"/>
      <c r="E3" s="1"/>
    </row>
    <row r="4" spans="1:9" ht="14.5">
      <c r="B4" s="74" t="s">
        <v>1181</v>
      </c>
      <c r="C4" s="256"/>
      <c r="D4" s="257"/>
      <c r="E4" s="1"/>
    </row>
    <row r="5" spans="1:9" ht="14.5">
      <c r="B5" s="68"/>
      <c r="C5" s="256"/>
      <c r="D5" s="257"/>
      <c r="E5" s="1"/>
    </row>
    <row r="6" spans="1:9" ht="14.5">
      <c r="B6" s="74" t="s">
        <v>135</v>
      </c>
      <c r="C6" s="256"/>
      <c r="D6" s="257"/>
      <c r="E6" s="1"/>
    </row>
    <row r="7" spans="1:9" ht="14.5">
      <c r="B7" s="74" t="s">
        <v>683</v>
      </c>
      <c r="C7" s="256"/>
      <c r="D7" s="257"/>
      <c r="E7" s="1"/>
    </row>
    <row r="8" spans="1:9" ht="43.5">
      <c r="B8" s="69" t="s">
        <v>2164</v>
      </c>
      <c r="C8" s="256"/>
      <c r="D8" s="257"/>
      <c r="E8" s="1"/>
    </row>
    <row r="9" spans="1:9" ht="16" customHeight="1">
      <c r="B9" s="69" t="s">
        <v>137</v>
      </c>
      <c r="C9" s="70" t="s">
        <v>138</v>
      </c>
      <c r="D9" s="70" t="s">
        <v>139</v>
      </c>
    </row>
    <row r="10" spans="1:9" ht="14.5">
      <c r="B10" s="324"/>
      <c r="C10" s="325"/>
      <c r="D10" s="325"/>
    </row>
    <row r="11" spans="1:9">
      <c r="B11" s="2" t="s">
        <v>1786</v>
      </c>
    </row>
    <row r="13" spans="1:9" ht="13">
      <c r="B13" s="5" t="s">
        <v>1</v>
      </c>
      <c r="C13" s="8" t="s">
        <v>2</v>
      </c>
      <c r="D13" s="5" t="s">
        <v>3</v>
      </c>
      <c r="E13" s="5" t="s">
        <v>4</v>
      </c>
      <c r="F13" s="11" t="s">
        <v>5</v>
      </c>
      <c r="G13" s="11" t="s">
        <v>6</v>
      </c>
      <c r="H13" s="11" t="s">
        <v>7</v>
      </c>
      <c r="I13" s="4" t="s">
        <v>8</v>
      </c>
    </row>
    <row r="14" spans="1:9" ht="13">
      <c r="B14" s="4" t="s">
        <v>9</v>
      </c>
    </row>
    <row r="15" spans="1:9" ht="13">
      <c r="B15" s="4" t="s">
        <v>10</v>
      </c>
    </row>
    <row r="16" spans="1:9">
      <c r="B16" s="2" t="s">
        <v>3098</v>
      </c>
      <c r="C16" s="7" t="s">
        <v>29</v>
      </c>
      <c r="D16" s="2" t="s">
        <v>85</v>
      </c>
      <c r="E16" s="2" t="s">
        <v>707</v>
      </c>
      <c r="F16" s="10">
        <v>646852</v>
      </c>
      <c r="G16" s="10">
        <v>4478.16</v>
      </c>
      <c r="H16" s="10">
        <v>11.96</v>
      </c>
    </row>
    <row r="17" spans="2:8">
      <c r="B17" s="2" t="s">
        <v>2903</v>
      </c>
      <c r="C17" s="7" t="s">
        <v>29</v>
      </c>
      <c r="D17" s="2" t="s">
        <v>85</v>
      </c>
      <c r="E17" s="2" t="s">
        <v>86</v>
      </c>
      <c r="F17" s="10">
        <v>304253</v>
      </c>
      <c r="G17" s="10">
        <v>4241.29</v>
      </c>
      <c r="H17" s="10">
        <v>11.32</v>
      </c>
    </row>
    <row r="18" spans="2:8">
      <c r="B18" s="2" t="s">
        <v>2900</v>
      </c>
      <c r="C18" s="7" t="s">
        <v>29</v>
      </c>
      <c r="D18" s="2" t="s">
        <v>87</v>
      </c>
      <c r="E18" s="2" t="s">
        <v>88</v>
      </c>
      <c r="F18" s="10">
        <v>281132</v>
      </c>
      <c r="G18" s="10">
        <v>3271.11</v>
      </c>
      <c r="H18" s="10">
        <v>8.73</v>
      </c>
    </row>
    <row r="19" spans="2:8">
      <c r="B19" s="2" t="s">
        <v>3195</v>
      </c>
      <c r="C19" s="7" t="s">
        <v>29</v>
      </c>
      <c r="D19" s="2" t="s">
        <v>705</v>
      </c>
      <c r="E19" s="2" t="s">
        <v>706</v>
      </c>
      <c r="F19" s="10">
        <v>132289</v>
      </c>
      <c r="G19" s="10">
        <v>2606.09</v>
      </c>
      <c r="H19" s="10">
        <v>6.96</v>
      </c>
    </row>
    <row r="20" spans="2:8">
      <c r="B20" s="2" t="s">
        <v>3196</v>
      </c>
      <c r="C20" s="7" t="s">
        <v>29</v>
      </c>
      <c r="D20" s="2" t="s">
        <v>717</v>
      </c>
      <c r="E20" s="2" t="s">
        <v>718</v>
      </c>
      <c r="F20" s="10">
        <v>49582</v>
      </c>
      <c r="G20" s="10">
        <v>1912.87</v>
      </c>
      <c r="H20" s="10">
        <v>5.1100000000000003</v>
      </c>
    </row>
    <row r="21" spans="2:8">
      <c r="B21" s="2" t="s">
        <v>3109</v>
      </c>
      <c r="C21" s="7" t="s">
        <v>29</v>
      </c>
      <c r="D21" s="2" t="s">
        <v>108</v>
      </c>
      <c r="E21" s="2" t="s">
        <v>712</v>
      </c>
      <c r="F21" s="10">
        <v>149683</v>
      </c>
      <c r="G21" s="10">
        <v>1769.25</v>
      </c>
      <c r="H21" s="10">
        <v>4.72</v>
      </c>
    </row>
    <row r="22" spans="2:8">
      <c r="B22" s="2" t="s">
        <v>715</v>
      </c>
      <c r="C22" s="7" t="s">
        <v>29</v>
      </c>
      <c r="D22" s="2" t="s">
        <v>85</v>
      </c>
      <c r="E22" s="2" t="s">
        <v>716</v>
      </c>
      <c r="F22" s="10">
        <v>176107</v>
      </c>
      <c r="G22" s="10">
        <v>1692.39</v>
      </c>
      <c r="H22" s="10">
        <v>4.5199999999999996</v>
      </c>
    </row>
    <row r="23" spans="2:8">
      <c r="B23" s="2" t="s">
        <v>3294</v>
      </c>
      <c r="C23" s="7" t="s">
        <v>29</v>
      </c>
      <c r="D23" s="2" t="s">
        <v>85</v>
      </c>
      <c r="E23" s="2" t="s">
        <v>709</v>
      </c>
      <c r="F23" s="10">
        <v>121414</v>
      </c>
      <c r="G23" s="10">
        <v>1474.82</v>
      </c>
      <c r="H23" s="10">
        <v>3.94</v>
      </c>
    </row>
    <row r="24" spans="2:8">
      <c r="B24" s="2" t="s">
        <v>2896</v>
      </c>
      <c r="C24" s="7" t="s">
        <v>29</v>
      </c>
      <c r="D24" s="2" t="s">
        <v>85</v>
      </c>
      <c r="E24" s="2" t="s">
        <v>99</v>
      </c>
      <c r="F24" s="10">
        <v>312087</v>
      </c>
      <c r="G24" s="10">
        <v>1438.72</v>
      </c>
      <c r="H24" s="10">
        <v>3.84</v>
      </c>
    </row>
    <row r="25" spans="2:8">
      <c r="B25" s="2" t="s">
        <v>3094</v>
      </c>
      <c r="C25" s="7" t="s">
        <v>29</v>
      </c>
      <c r="D25" s="2" t="s">
        <v>724</v>
      </c>
      <c r="E25" s="2" t="s">
        <v>849</v>
      </c>
      <c r="F25" s="10">
        <v>409033</v>
      </c>
      <c r="G25" s="10">
        <v>1086.3900000000001</v>
      </c>
      <c r="H25" s="10">
        <v>2.9</v>
      </c>
    </row>
    <row r="26" spans="2:8">
      <c r="B26" s="2" t="s">
        <v>3101</v>
      </c>
      <c r="C26" s="7" t="s">
        <v>29</v>
      </c>
      <c r="D26" s="2" t="s">
        <v>115</v>
      </c>
      <c r="E26" s="2" t="s">
        <v>710</v>
      </c>
      <c r="F26" s="10">
        <v>37959</v>
      </c>
      <c r="G26" s="10">
        <v>1079.55</v>
      </c>
      <c r="H26" s="10">
        <v>2.88</v>
      </c>
    </row>
    <row r="27" spans="2:8">
      <c r="B27" s="2" t="s">
        <v>2875</v>
      </c>
      <c r="C27" s="7" t="s">
        <v>29</v>
      </c>
      <c r="D27" s="2" t="s">
        <v>108</v>
      </c>
      <c r="E27" s="2" t="s">
        <v>114</v>
      </c>
      <c r="F27" s="10">
        <v>42950</v>
      </c>
      <c r="G27" s="10">
        <v>1072.03</v>
      </c>
      <c r="H27" s="10">
        <v>2.86</v>
      </c>
    </row>
    <row r="28" spans="2:8">
      <c r="B28" s="2" t="s">
        <v>3411</v>
      </c>
      <c r="C28" s="7" t="s">
        <v>29</v>
      </c>
      <c r="D28" s="2" t="s">
        <v>101</v>
      </c>
      <c r="E28" s="2" t="s">
        <v>895</v>
      </c>
      <c r="F28" s="10">
        <v>113503</v>
      </c>
      <c r="G28" s="10">
        <v>1066.02</v>
      </c>
      <c r="H28" s="10">
        <v>2.85</v>
      </c>
    </row>
    <row r="29" spans="2:8">
      <c r="B29" s="2" t="s">
        <v>2901</v>
      </c>
      <c r="C29" s="7" t="s">
        <v>29</v>
      </c>
      <c r="D29" s="2" t="s">
        <v>90</v>
      </c>
      <c r="E29" s="2" t="s">
        <v>91</v>
      </c>
      <c r="F29" s="10">
        <v>306859</v>
      </c>
      <c r="G29" s="10">
        <v>1052.53</v>
      </c>
      <c r="H29" s="10">
        <v>2.81</v>
      </c>
    </row>
    <row r="30" spans="2:8">
      <c r="B30" s="2" t="s">
        <v>2887</v>
      </c>
      <c r="C30" s="7" t="s">
        <v>29</v>
      </c>
      <c r="D30" s="2" t="s">
        <v>109</v>
      </c>
      <c r="E30" s="2" t="s">
        <v>110</v>
      </c>
      <c r="F30" s="10">
        <v>45775</v>
      </c>
      <c r="G30" s="10">
        <v>813.99</v>
      </c>
      <c r="H30" s="10">
        <v>2.17</v>
      </c>
    </row>
    <row r="31" spans="2:8">
      <c r="B31" s="2" t="s">
        <v>2886</v>
      </c>
      <c r="C31" s="7" t="s">
        <v>29</v>
      </c>
      <c r="D31" s="2" t="s">
        <v>95</v>
      </c>
      <c r="E31" s="2" t="s">
        <v>160</v>
      </c>
      <c r="F31" s="10">
        <v>17314</v>
      </c>
      <c r="G31" s="10">
        <v>770.13</v>
      </c>
      <c r="H31" s="10">
        <v>2.06</v>
      </c>
    </row>
    <row r="32" spans="2:8">
      <c r="B32" s="2" t="s">
        <v>3421</v>
      </c>
      <c r="C32" s="7" t="s">
        <v>29</v>
      </c>
      <c r="D32" s="2" t="s">
        <v>724</v>
      </c>
      <c r="E32" s="2" t="s">
        <v>725</v>
      </c>
      <c r="F32" s="10">
        <v>37853</v>
      </c>
      <c r="G32" s="10">
        <v>705.58</v>
      </c>
      <c r="H32" s="10">
        <v>1.88</v>
      </c>
    </row>
    <row r="33" spans="2:8">
      <c r="B33" s="2" t="s">
        <v>2884</v>
      </c>
      <c r="C33" s="7" t="s">
        <v>29</v>
      </c>
      <c r="D33" s="2" t="s">
        <v>108</v>
      </c>
      <c r="E33" s="2" t="s">
        <v>164</v>
      </c>
      <c r="F33" s="10">
        <v>44870</v>
      </c>
      <c r="G33" s="10">
        <v>640.74</v>
      </c>
      <c r="H33" s="10">
        <v>1.71</v>
      </c>
    </row>
    <row r="34" spans="2:8">
      <c r="B34" s="2" t="s">
        <v>3099</v>
      </c>
      <c r="C34" s="7" t="s">
        <v>29</v>
      </c>
      <c r="D34" s="2" t="s">
        <v>112</v>
      </c>
      <c r="E34" s="2" t="s">
        <v>840</v>
      </c>
      <c r="F34" s="10">
        <v>201443</v>
      </c>
      <c r="G34" s="10">
        <v>636.55999999999995</v>
      </c>
      <c r="H34" s="10">
        <v>1.7</v>
      </c>
    </row>
    <row r="35" spans="2:8">
      <c r="B35" s="2" t="s">
        <v>2868</v>
      </c>
      <c r="C35" s="7" t="s">
        <v>29</v>
      </c>
      <c r="D35" s="2" t="s">
        <v>115</v>
      </c>
      <c r="E35" s="2" t="s">
        <v>176</v>
      </c>
      <c r="F35" s="10">
        <v>5465</v>
      </c>
      <c r="G35" s="10">
        <v>623.72</v>
      </c>
      <c r="H35" s="10">
        <v>1.67</v>
      </c>
    </row>
    <row r="36" spans="2:8">
      <c r="B36" s="2" t="s">
        <v>2895</v>
      </c>
      <c r="C36" s="7" t="s">
        <v>29</v>
      </c>
      <c r="D36" s="2" t="s">
        <v>93</v>
      </c>
      <c r="E36" s="2" t="s">
        <v>94</v>
      </c>
      <c r="F36" s="10">
        <v>33211</v>
      </c>
      <c r="G36" s="10">
        <v>612.08000000000004</v>
      </c>
      <c r="H36" s="10">
        <v>1.63</v>
      </c>
    </row>
    <row r="37" spans="2:8">
      <c r="B37" s="2" t="s">
        <v>3169</v>
      </c>
      <c r="C37" s="7" t="s">
        <v>29</v>
      </c>
      <c r="D37" s="2" t="s">
        <v>824</v>
      </c>
      <c r="E37" s="2" t="s">
        <v>851</v>
      </c>
      <c r="F37" s="10">
        <v>349312</v>
      </c>
      <c r="G37" s="10">
        <v>585.79999999999995</v>
      </c>
      <c r="H37" s="10">
        <v>1.56</v>
      </c>
    </row>
    <row r="38" spans="2:8">
      <c r="B38" s="2" t="s">
        <v>3247</v>
      </c>
      <c r="C38" s="7" t="s">
        <v>29</v>
      </c>
      <c r="D38" s="2" t="s">
        <v>116</v>
      </c>
      <c r="E38" s="2" t="s">
        <v>178</v>
      </c>
      <c r="F38" s="10">
        <v>151857</v>
      </c>
      <c r="G38" s="10">
        <v>560.5</v>
      </c>
      <c r="H38" s="10">
        <v>1.5</v>
      </c>
    </row>
    <row r="39" spans="2:8">
      <c r="B39" s="2" t="s">
        <v>3168</v>
      </c>
      <c r="C39" s="7" t="s">
        <v>29</v>
      </c>
      <c r="D39" s="2" t="s">
        <v>123</v>
      </c>
      <c r="E39" s="2" t="s">
        <v>738</v>
      </c>
      <c r="F39" s="10">
        <v>4997</v>
      </c>
      <c r="G39" s="10">
        <v>552.16999999999996</v>
      </c>
      <c r="H39" s="10">
        <v>1.47</v>
      </c>
    </row>
    <row r="40" spans="2:8">
      <c r="B40" s="2" t="s">
        <v>3100</v>
      </c>
      <c r="C40" s="7" t="s">
        <v>29</v>
      </c>
      <c r="D40" s="2" t="s">
        <v>112</v>
      </c>
      <c r="E40" s="2" t="s">
        <v>908</v>
      </c>
      <c r="F40" s="10">
        <v>193215</v>
      </c>
      <c r="G40" s="10">
        <v>511.05</v>
      </c>
      <c r="H40" s="10">
        <v>1.36</v>
      </c>
    </row>
    <row r="41" spans="2:8">
      <c r="B41" s="2" t="s">
        <v>3392</v>
      </c>
      <c r="C41" s="7" t="s">
        <v>29</v>
      </c>
      <c r="D41" s="2" t="s">
        <v>108</v>
      </c>
      <c r="E41" s="2" t="s">
        <v>921</v>
      </c>
      <c r="F41" s="10">
        <v>27009</v>
      </c>
      <c r="G41" s="10">
        <v>484.06</v>
      </c>
      <c r="H41" s="10">
        <v>1.29</v>
      </c>
    </row>
    <row r="42" spans="2:8">
      <c r="B42" s="2" t="s">
        <v>3199</v>
      </c>
      <c r="C42" s="7" t="s">
        <v>29</v>
      </c>
      <c r="D42" s="2" t="s">
        <v>729</v>
      </c>
      <c r="E42" s="2" t="s">
        <v>730</v>
      </c>
      <c r="F42" s="10">
        <v>9508</v>
      </c>
      <c r="G42" s="10">
        <v>463.04</v>
      </c>
      <c r="H42" s="10">
        <v>1.24</v>
      </c>
    </row>
    <row r="43" spans="2:8">
      <c r="B43" s="2" t="s">
        <v>3422</v>
      </c>
      <c r="C43" s="7" t="s">
        <v>29</v>
      </c>
      <c r="D43" s="2" t="s">
        <v>95</v>
      </c>
      <c r="E43" s="2" t="s">
        <v>912</v>
      </c>
      <c r="F43" s="10">
        <v>19113</v>
      </c>
      <c r="G43" s="10">
        <v>442.47</v>
      </c>
      <c r="H43" s="10">
        <v>1.18</v>
      </c>
    </row>
    <row r="44" spans="2:8">
      <c r="B44" s="2" t="s">
        <v>3423</v>
      </c>
      <c r="C44" s="7" t="s">
        <v>29</v>
      </c>
      <c r="D44" s="2" t="s">
        <v>90</v>
      </c>
      <c r="E44" s="2" t="s">
        <v>1105</v>
      </c>
      <c r="F44" s="10">
        <v>14016</v>
      </c>
      <c r="G44" s="10">
        <v>422.6</v>
      </c>
      <c r="H44" s="10">
        <v>1.1299999999999999</v>
      </c>
    </row>
    <row r="45" spans="2:8">
      <c r="B45" s="2" t="s">
        <v>3412</v>
      </c>
      <c r="C45" s="7" t="s">
        <v>29</v>
      </c>
      <c r="D45" s="2" t="s">
        <v>101</v>
      </c>
      <c r="E45" s="2" t="s">
        <v>896</v>
      </c>
      <c r="F45" s="10">
        <v>23772</v>
      </c>
      <c r="G45" s="10">
        <v>396.49</v>
      </c>
      <c r="H45" s="10">
        <v>1.06</v>
      </c>
    </row>
    <row r="46" spans="2:8" ht="13">
      <c r="B46" s="4" t="s">
        <v>2700</v>
      </c>
    </row>
    <row r="47" spans="2:8">
      <c r="B47" s="2" t="s">
        <v>11</v>
      </c>
      <c r="C47" s="7" t="s">
        <v>11</v>
      </c>
      <c r="D47" s="2" t="s">
        <v>11</v>
      </c>
      <c r="E47" s="2" t="s">
        <v>11</v>
      </c>
      <c r="F47" s="10" t="s">
        <v>11</v>
      </c>
      <c r="G47" s="10" t="s">
        <v>11</v>
      </c>
      <c r="H47" s="10" t="s">
        <v>11</v>
      </c>
    </row>
    <row r="48" spans="2:8" ht="13">
      <c r="B48" s="4" t="s">
        <v>12</v>
      </c>
      <c r="C48" s="9"/>
      <c r="D48" s="4"/>
      <c r="E48" s="4"/>
      <c r="F48" s="12"/>
      <c r="G48" s="12">
        <f>SUM(G13:G47)</f>
        <v>37462.200000000004</v>
      </c>
      <c r="H48" s="12">
        <f>SUM(H13:H47)</f>
        <v>100.01</v>
      </c>
    </row>
    <row r="49" spans="2:8" ht="13">
      <c r="B49" s="5" t="s">
        <v>1</v>
      </c>
      <c r="C49" s="8" t="s">
        <v>2</v>
      </c>
      <c r="D49" s="5" t="s">
        <v>14</v>
      </c>
      <c r="E49" s="5" t="s">
        <v>4</v>
      </c>
      <c r="F49" s="11" t="s">
        <v>5</v>
      </c>
      <c r="G49" s="11" t="s">
        <v>6</v>
      </c>
      <c r="H49" s="11" t="s">
        <v>7</v>
      </c>
    </row>
    <row r="50" spans="2:8" ht="13">
      <c r="B50" s="4" t="s">
        <v>15</v>
      </c>
    </row>
    <row r="51" spans="2:8" ht="13">
      <c r="B51" s="4" t="s">
        <v>10</v>
      </c>
    </row>
    <row r="52" spans="2:8" ht="13">
      <c r="B52" s="4" t="s">
        <v>16</v>
      </c>
    </row>
    <row r="53" spans="2:8">
      <c r="B53" s="2" t="s">
        <v>11</v>
      </c>
      <c r="C53" s="7" t="s">
        <v>11</v>
      </c>
      <c r="D53" s="2" t="s">
        <v>11</v>
      </c>
      <c r="E53" s="2" t="s">
        <v>11</v>
      </c>
      <c r="F53" s="10" t="s">
        <v>11</v>
      </c>
      <c r="G53" s="10" t="s">
        <v>11</v>
      </c>
      <c r="H53" s="10" t="s">
        <v>11</v>
      </c>
    </row>
    <row r="54" spans="2:8" ht="13">
      <c r="B54" s="4" t="s">
        <v>20</v>
      </c>
      <c r="C54" s="9"/>
      <c r="D54" s="4"/>
      <c r="E54" s="4"/>
      <c r="F54" s="12"/>
      <c r="G54" s="12">
        <f>SUM(G49:G53)</f>
        <v>0</v>
      </c>
      <c r="H54" s="12">
        <f>SUM(H49:H53)</f>
        <v>0</v>
      </c>
    </row>
    <row r="55" spans="2:8" ht="13">
      <c r="B55" s="4" t="s">
        <v>21</v>
      </c>
    </row>
    <row r="56" spans="2:8">
      <c r="B56" s="2" t="s">
        <v>11</v>
      </c>
      <c r="C56" s="7" t="s">
        <v>11</v>
      </c>
      <c r="D56" s="2" t="s">
        <v>11</v>
      </c>
      <c r="E56" s="2" t="s">
        <v>11</v>
      </c>
      <c r="F56" s="10" t="s">
        <v>11</v>
      </c>
      <c r="G56" s="10" t="s">
        <v>11</v>
      </c>
      <c r="H56" s="10" t="s">
        <v>11</v>
      </c>
    </row>
    <row r="57" spans="2:8" ht="13">
      <c r="B57" s="4" t="s">
        <v>23</v>
      </c>
      <c r="C57" s="9"/>
      <c r="D57" s="4"/>
      <c r="E57" s="4"/>
      <c r="F57" s="12"/>
      <c r="G57" s="12">
        <f>SUM(G55:G56)</f>
        <v>0</v>
      </c>
      <c r="H57" s="12">
        <f>SUM(H55:H56)</f>
        <v>0</v>
      </c>
    </row>
    <row r="58" spans="2:8" ht="13">
      <c r="B58" s="4" t="s">
        <v>24</v>
      </c>
    </row>
    <row r="59" spans="2:8">
      <c r="B59" s="2" t="s">
        <v>11</v>
      </c>
      <c r="C59" s="7" t="s">
        <v>11</v>
      </c>
      <c r="D59" s="2" t="s">
        <v>11</v>
      </c>
      <c r="E59" s="2" t="s">
        <v>11</v>
      </c>
      <c r="F59" s="10" t="s">
        <v>11</v>
      </c>
      <c r="G59" s="10" t="s">
        <v>11</v>
      </c>
      <c r="H59" s="10" t="s">
        <v>11</v>
      </c>
    </row>
    <row r="60" spans="2:8" ht="13">
      <c r="B60" s="4" t="s">
        <v>25</v>
      </c>
      <c r="C60" s="9"/>
      <c r="D60" s="4"/>
      <c r="E60" s="4"/>
      <c r="F60" s="12"/>
      <c r="G60" s="12">
        <f>SUM(G58:G59)</f>
        <v>0</v>
      </c>
      <c r="H60" s="12">
        <f>SUM(H58:H59)</f>
        <v>0</v>
      </c>
    </row>
    <row r="61" spans="2:8" ht="13">
      <c r="B61" s="4" t="s">
        <v>340</v>
      </c>
    </row>
    <row r="62" spans="2:8">
      <c r="B62" s="2" t="s">
        <v>11</v>
      </c>
      <c r="C62" s="7" t="s">
        <v>11</v>
      </c>
      <c r="D62" s="2" t="s">
        <v>11</v>
      </c>
      <c r="E62" s="2" t="s">
        <v>11</v>
      </c>
      <c r="F62" s="10" t="s">
        <v>11</v>
      </c>
      <c r="G62" s="10" t="s">
        <v>11</v>
      </c>
      <c r="H62" s="10" t="s">
        <v>11</v>
      </c>
    </row>
    <row r="63" spans="2:8" ht="13">
      <c r="B63" s="4" t="s">
        <v>126</v>
      </c>
      <c r="C63" s="9"/>
      <c r="D63" s="4"/>
      <c r="E63" s="4"/>
      <c r="F63" s="12"/>
      <c r="G63" s="12">
        <f>SUM(G61:G62)</f>
        <v>0</v>
      </c>
      <c r="H63" s="12">
        <f>SUM(H61:H62)</f>
        <v>0</v>
      </c>
    </row>
    <row r="64" spans="2:8" ht="13">
      <c r="B64" s="4" t="s">
        <v>26</v>
      </c>
    </row>
    <row r="65" spans="2:8">
      <c r="B65" s="2" t="s">
        <v>11</v>
      </c>
      <c r="C65" s="7" t="s">
        <v>11</v>
      </c>
      <c r="D65" s="2" t="s">
        <v>11</v>
      </c>
      <c r="E65" s="2" t="s">
        <v>11</v>
      </c>
      <c r="F65" s="10" t="s">
        <v>11</v>
      </c>
      <c r="G65" s="10" t="s">
        <v>11</v>
      </c>
      <c r="H65" s="10" t="s">
        <v>11</v>
      </c>
    </row>
    <row r="66" spans="2:8" ht="13">
      <c r="B66" s="4" t="s">
        <v>125</v>
      </c>
      <c r="C66" s="9"/>
      <c r="D66" s="4"/>
      <c r="E66" s="4"/>
      <c r="F66" s="12"/>
      <c r="G66" s="12">
        <f>SUM(G64:G65)</f>
        <v>0</v>
      </c>
      <c r="H66" s="12">
        <f>SUM(H64:H65)</f>
        <v>0</v>
      </c>
    </row>
    <row r="67" spans="2:8" ht="13">
      <c r="B67" s="4" t="s">
        <v>27</v>
      </c>
    </row>
    <row r="68" spans="2:8">
      <c r="B68" s="2" t="s">
        <v>11</v>
      </c>
      <c r="C68" s="7" t="s">
        <v>11</v>
      </c>
      <c r="D68" s="2" t="s">
        <v>11</v>
      </c>
      <c r="E68" s="2" t="s">
        <v>11</v>
      </c>
      <c r="F68" s="10" t="s">
        <v>11</v>
      </c>
      <c r="G68" s="10" t="s">
        <v>11</v>
      </c>
      <c r="H68" s="10" t="s">
        <v>11</v>
      </c>
    </row>
    <row r="69" spans="2:8" ht="13">
      <c r="B69" s="4" t="s">
        <v>28</v>
      </c>
      <c r="C69" s="9"/>
      <c r="D69" s="4"/>
      <c r="E69" s="4"/>
      <c r="F69" s="12"/>
      <c r="G69" s="12">
        <f>SUM(G67:G68)</f>
        <v>0</v>
      </c>
      <c r="H69" s="12">
        <f>SUM(H67:H68)</f>
        <v>0</v>
      </c>
    </row>
    <row r="70" spans="2:8" ht="13">
      <c r="B70" s="4" t="s">
        <v>128</v>
      </c>
    </row>
    <row r="71" spans="2:8">
      <c r="B71" s="2" t="s">
        <v>11</v>
      </c>
      <c r="C71" s="7" t="s">
        <v>11</v>
      </c>
      <c r="D71" s="2" t="s">
        <v>11</v>
      </c>
      <c r="E71" s="2" t="s">
        <v>11</v>
      </c>
      <c r="F71" s="10" t="s">
        <v>11</v>
      </c>
      <c r="G71" s="10" t="s">
        <v>11</v>
      </c>
      <c r="H71" s="10" t="s">
        <v>11</v>
      </c>
    </row>
    <row r="72" spans="2:8" ht="13">
      <c r="B72" s="4" t="s">
        <v>30</v>
      </c>
      <c r="C72" s="9"/>
      <c r="D72" s="4"/>
      <c r="E72" s="4"/>
      <c r="F72" s="12"/>
      <c r="G72" s="12">
        <f>SUM(G70:G71)</f>
        <v>0</v>
      </c>
      <c r="H72" s="12">
        <f>SUM(H70:H71)</f>
        <v>0</v>
      </c>
    </row>
    <row r="73" spans="2:8" ht="13">
      <c r="B73" s="4" t="s">
        <v>129</v>
      </c>
    </row>
    <row r="74" spans="2:8">
      <c r="B74" s="2" t="s">
        <v>11</v>
      </c>
      <c r="C74" s="7" t="s">
        <v>11</v>
      </c>
      <c r="D74" s="2" t="s">
        <v>11</v>
      </c>
      <c r="E74" s="2" t="s">
        <v>11</v>
      </c>
      <c r="F74" s="10" t="s">
        <v>11</v>
      </c>
      <c r="G74" s="10" t="s">
        <v>11</v>
      </c>
      <c r="H74" s="10" t="s">
        <v>11</v>
      </c>
    </row>
    <row r="75" spans="2:8" ht="13">
      <c r="B75" s="4" t="s">
        <v>31</v>
      </c>
      <c r="C75" s="9"/>
      <c r="D75" s="4"/>
      <c r="E75" s="4"/>
      <c r="F75" s="12"/>
      <c r="G75" s="12">
        <f>SUM(G73:G74)</f>
        <v>0</v>
      </c>
      <c r="H75" s="12">
        <f>SUM(H73:H74)</f>
        <v>0</v>
      </c>
    </row>
    <row r="76" spans="2:8" ht="13">
      <c r="B76" s="4" t="s">
        <v>130</v>
      </c>
    </row>
    <row r="77" spans="2:8">
      <c r="B77" s="2" t="s">
        <v>11</v>
      </c>
      <c r="C77" s="7" t="s">
        <v>11</v>
      </c>
      <c r="D77" s="2" t="s">
        <v>11</v>
      </c>
      <c r="E77" s="2" t="s">
        <v>11</v>
      </c>
      <c r="F77" s="10" t="s">
        <v>11</v>
      </c>
      <c r="G77" s="10" t="s">
        <v>11</v>
      </c>
      <c r="H77" s="10" t="s">
        <v>11</v>
      </c>
    </row>
    <row r="78" spans="2:8" ht="13">
      <c r="B78" s="4" t="s">
        <v>124</v>
      </c>
      <c r="C78" s="9"/>
      <c r="D78" s="4"/>
      <c r="E78" s="4"/>
      <c r="F78" s="12"/>
      <c r="G78" s="12">
        <f>SUM(G76:G77)</f>
        <v>0</v>
      </c>
      <c r="H78" s="12">
        <f>SUM(H76:H77)</f>
        <v>0</v>
      </c>
    </row>
    <row r="79" spans="2:8" ht="13">
      <c r="B79" s="4" t="s">
        <v>131</v>
      </c>
    </row>
    <row r="80" spans="2:8">
      <c r="B80" s="2" t="s">
        <v>11</v>
      </c>
      <c r="C80" s="7" t="s">
        <v>11</v>
      </c>
      <c r="D80" s="2" t="s">
        <v>11</v>
      </c>
      <c r="E80" s="2" t="s">
        <v>11</v>
      </c>
      <c r="F80" s="10" t="s">
        <v>11</v>
      </c>
      <c r="G80" s="10" t="s">
        <v>11</v>
      </c>
      <c r="H80" s="10" t="s">
        <v>11</v>
      </c>
    </row>
    <row r="81" spans="2:8" ht="13">
      <c r="B81" s="4" t="s">
        <v>13</v>
      </c>
      <c r="C81" s="9"/>
      <c r="D81" s="4"/>
      <c r="E81" s="4"/>
      <c r="F81" s="12"/>
      <c r="G81" s="12">
        <f>SUM(G79:G80)</f>
        <v>0</v>
      </c>
      <c r="H81" s="12">
        <f>SUM(H79:H80)</f>
        <v>0</v>
      </c>
    </row>
    <row r="82" spans="2:8" ht="13">
      <c r="B82" s="4" t="s">
        <v>132</v>
      </c>
      <c r="C82" s="9"/>
      <c r="D82" s="4"/>
      <c r="E82" s="4"/>
      <c r="F82" s="12"/>
      <c r="G82" s="12">
        <v>31.6</v>
      </c>
      <c r="H82" s="12">
        <v>0.08</v>
      </c>
    </row>
    <row r="83" spans="2:8" ht="13">
      <c r="B83" s="4" t="s">
        <v>32</v>
      </c>
      <c r="C83" s="9"/>
      <c r="D83" s="4"/>
      <c r="E83" s="4"/>
      <c r="F83" s="12"/>
      <c r="G83" s="12">
        <v>37493.799999999996</v>
      </c>
      <c r="H83" s="12">
        <v>100.09</v>
      </c>
    </row>
    <row r="84" spans="2:8" ht="13">
      <c r="B84" s="4" t="s">
        <v>326</v>
      </c>
      <c r="C84" s="9"/>
      <c r="D84" s="4"/>
      <c r="E84" s="4"/>
      <c r="F84" s="12"/>
      <c r="G84" s="12">
        <v>-38.343772399997398</v>
      </c>
      <c r="H84" s="12">
        <v>-9.0000000000003411E-2</v>
      </c>
    </row>
    <row r="85" spans="2:8" ht="13">
      <c r="B85" s="4" t="s">
        <v>34</v>
      </c>
      <c r="C85" s="9"/>
      <c r="D85" s="4"/>
      <c r="E85" s="4"/>
      <c r="F85" s="12"/>
      <c r="G85" s="12">
        <v>37455.4562276</v>
      </c>
      <c r="H85" s="12">
        <v>100</v>
      </c>
    </row>
    <row r="86" spans="2:8">
      <c r="B86" s="2" t="s">
        <v>35</v>
      </c>
    </row>
    <row r="87" spans="2:8" ht="13">
      <c r="B87" s="4" t="s">
        <v>36</v>
      </c>
    </row>
    <row r="88" spans="2:8" ht="13">
      <c r="B88" s="4" t="s">
        <v>37</v>
      </c>
      <c r="C88" s="7" t="s">
        <v>1793</v>
      </c>
    </row>
    <row r="89" spans="2:8" ht="13">
      <c r="B89" s="4" t="s">
        <v>40</v>
      </c>
      <c r="C89" s="7" t="s">
        <v>39</v>
      </c>
    </row>
    <row r="90" spans="2:8" ht="13">
      <c r="B90" s="4" t="s">
        <v>699</v>
      </c>
      <c r="C90" s="7" t="s">
        <v>39</v>
      </c>
    </row>
    <row r="91" spans="2:8" ht="13">
      <c r="B91" s="4" t="s">
        <v>41</v>
      </c>
      <c r="C91" s="7" t="s">
        <v>42</v>
      </c>
    </row>
    <row r="92" spans="2:8" ht="13">
      <c r="B92" s="4" t="s">
        <v>2165</v>
      </c>
      <c r="C92" s="9"/>
    </row>
    <row r="93" spans="2:8" ht="13">
      <c r="B93" s="4" t="s">
        <v>2166</v>
      </c>
      <c r="C93" s="9"/>
    </row>
    <row r="94" spans="2:8" ht="13">
      <c r="B94" s="4" t="s">
        <v>2167</v>
      </c>
      <c r="C94" s="9"/>
    </row>
    <row r="95" spans="2:8" ht="13">
      <c r="B95" s="4" t="s">
        <v>2168</v>
      </c>
      <c r="C95" s="9"/>
    </row>
    <row r="96" spans="2:8" ht="13">
      <c r="B96" s="4" t="s">
        <v>3041</v>
      </c>
      <c r="C96" s="9"/>
    </row>
    <row r="97" spans="2:4">
      <c r="B97" s="2" t="s">
        <v>43</v>
      </c>
    </row>
    <row r="98" spans="2:4">
      <c r="B98" s="2" t="s">
        <v>807</v>
      </c>
    </row>
    <row r="101" spans="2:4" ht="14.5">
      <c r="B101" s="71" t="s">
        <v>2074</v>
      </c>
      <c r="C101" s="72"/>
    </row>
    <row r="102" spans="2:4" ht="14.5">
      <c r="B102" s="71" t="s">
        <v>808</v>
      </c>
      <c r="C102" s="73" t="s">
        <v>809</v>
      </c>
    </row>
    <row r="103" spans="2:4" ht="14.5">
      <c r="B103" s="16" t="s">
        <v>810</v>
      </c>
      <c r="C103" s="17" t="s">
        <v>811</v>
      </c>
    </row>
    <row r="104" spans="2:4" ht="14.5">
      <c r="B104" s="16" t="s">
        <v>812</v>
      </c>
      <c r="C104" s="17" t="s">
        <v>811</v>
      </c>
    </row>
    <row r="105" spans="2:4" ht="14.5">
      <c r="B105" s="16" t="s">
        <v>813</v>
      </c>
      <c r="C105" s="17" t="s">
        <v>811</v>
      </c>
    </row>
    <row r="106" spans="2:4" ht="14.5">
      <c r="B106" s="16" t="s">
        <v>814</v>
      </c>
      <c r="C106" s="17" t="s">
        <v>811</v>
      </c>
    </row>
    <row r="107" spans="2:4" ht="14.5">
      <c r="B107" s="16" t="s">
        <v>815</v>
      </c>
      <c r="C107" s="17" t="s">
        <v>811</v>
      </c>
    </row>
    <row r="108" spans="2:4" ht="14.5">
      <c r="B108" s="16" t="s">
        <v>816</v>
      </c>
      <c r="C108" s="17" t="s">
        <v>811</v>
      </c>
    </row>
    <row r="109" spans="2:4" ht="14.5">
      <c r="B109" s="71" t="s">
        <v>817</v>
      </c>
      <c r="C109" s="72" t="s">
        <v>811</v>
      </c>
    </row>
    <row r="111" spans="2:4" ht="14.5">
      <c r="B111" s="16" t="s">
        <v>52</v>
      </c>
      <c r="C111" s="17"/>
      <c r="D111" s="16"/>
    </row>
    <row r="112" spans="2:4" ht="29">
      <c r="B112" s="20" t="s">
        <v>53</v>
      </c>
      <c r="C112" s="18" t="s">
        <v>54</v>
      </c>
      <c r="D112" s="20" t="s">
        <v>55</v>
      </c>
    </row>
    <row r="113" spans="2:7" ht="14.5">
      <c r="B113" s="16" t="s">
        <v>39</v>
      </c>
      <c r="C113" s="17" t="s">
        <v>39</v>
      </c>
      <c r="D113" s="16" t="s">
        <v>39</v>
      </c>
    </row>
    <row r="115" spans="2:7" ht="13">
      <c r="B115" s="24" t="s">
        <v>56</v>
      </c>
      <c r="C115" s="25">
        <v>46326</v>
      </c>
      <c r="D115" s="14"/>
      <c r="E115" s="13"/>
      <c r="F115" s="30"/>
    </row>
    <row r="116" spans="2:7" ht="13">
      <c r="B116" s="24" t="s">
        <v>57</v>
      </c>
      <c r="C116" s="26" t="s">
        <v>58</v>
      </c>
      <c r="D116" s="24" t="s">
        <v>59</v>
      </c>
      <c r="E116" s="27" t="s">
        <v>60</v>
      </c>
      <c r="F116" s="29" t="s">
        <v>61</v>
      </c>
      <c r="G116" s="12"/>
    </row>
    <row r="117" spans="2:7">
      <c r="B117" s="22" t="s">
        <v>39</v>
      </c>
      <c r="C117" s="23" t="s">
        <v>39</v>
      </c>
      <c r="D117" s="22" t="s">
        <v>39</v>
      </c>
      <c r="E117" s="19" t="s">
        <v>39</v>
      </c>
      <c r="F117" s="28" t="s">
        <v>39</v>
      </c>
    </row>
    <row r="120" spans="2:7" ht="13">
      <c r="B120" s="4" t="s">
        <v>62</v>
      </c>
    </row>
    <row r="121" spans="2:7" ht="13">
      <c r="B121" s="4"/>
    </row>
    <row r="122" spans="2:7" ht="13">
      <c r="B122" s="4" t="s">
        <v>1810</v>
      </c>
    </row>
    <row r="123" spans="2:7" ht="13">
      <c r="B123" s="24" t="s">
        <v>63</v>
      </c>
      <c r="C123" s="26" t="s">
        <v>64</v>
      </c>
      <c r="D123" s="4"/>
    </row>
    <row r="124" spans="2:7">
      <c r="B124" s="14" t="s">
        <v>39</v>
      </c>
      <c r="C124" s="15" t="s">
        <v>39</v>
      </c>
    </row>
    <row r="126" spans="2:7" ht="13">
      <c r="B126" s="24" t="s">
        <v>65</v>
      </c>
      <c r="C126" s="26" t="s">
        <v>64</v>
      </c>
    </row>
    <row r="127" spans="2:7">
      <c r="B127" s="14" t="s">
        <v>39</v>
      </c>
      <c r="C127" s="15" t="s">
        <v>39</v>
      </c>
    </row>
    <row r="129" spans="2:7" ht="13">
      <c r="B129" s="24" t="s">
        <v>66</v>
      </c>
      <c r="C129" s="26" t="s">
        <v>67</v>
      </c>
    </row>
    <row r="130" spans="2:7">
      <c r="B130" s="14" t="s">
        <v>39</v>
      </c>
      <c r="C130" s="15" t="s">
        <v>39</v>
      </c>
    </row>
    <row r="132" spans="2:7" ht="13">
      <c r="B132" s="27" t="s">
        <v>68</v>
      </c>
      <c r="C132" s="26" t="s">
        <v>67</v>
      </c>
    </row>
    <row r="133" spans="2:7">
      <c r="B133" s="13" t="s">
        <v>39</v>
      </c>
      <c r="C133" s="15" t="s">
        <v>39</v>
      </c>
    </row>
    <row r="135" spans="2:7" ht="13">
      <c r="B135" s="24" t="s">
        <v>69</v>
      </c>
      <c r="C135" s="26" t="s">
        <v>39</v>
      </c>
    </row>
    <row r="137" spans="2:7" ht="13">
      <c r="B137" s="24" t="s">
        <v>70</v>
      </c>
      <c r="C137" s="25">
        <v>46326</v>
      </c>
      <c r="D137" s="14"/>
      <c r="E137" s="13"/>
      <c r="F137" s="30"/>
    </row>
    <row r="138" spans="2:7" ht="13">
      <c r="B138" s="24" t="s">
        <v>57</v>
      </c>
      <c r="C138" s="26" t="s">
        <v>58</v>
      </c>
      <c r="D138" s="24" t="s">
        <v>59</v>
      </c>
      <c r="E138" s="27" t="s">
        <v>60</v>
      </c>
      <c r="F138" s="29" t="s">
        <v>61</v>
      </c>
      <c r="G138" s="12"/>
    </row>
    <row r="139" spans="2:7">
      <c r="B139" s="22" t="s">
        <v>39</v>
      </c>
      <c r="C139" s="23" t="s">
        <v>39</v>
      </c>
      <c r="D139" s="22" t="s">
        <v>39</v>
      </c>
      <c r="E139" s="19" t="s">
        <v>39</v>
      </c>
      <c r="F139" s="28" t="s">
        <v>39</v>
      </c>
    </row>
    <row r="140" spans="2:7" ht="13">
      <c r="B140" s="4" t="s">
        <v>62</v>
      </c>
    </row>
    <row r="141" spans="2:7" ht="13">
      <c r="B141" s="4"/>
    </row>
    <row r="142" spans="2:7" ht="13">
      <c r="B142" s="4" t="s">
        <v>1810</v>
      </c>
    </row>
    <row r="143" spans="2:7" ht="13">
      <c r="B143" s="24" t="s">
        <v>63</v>
      </c>
      <c r="C143" s="26" t="s">
        <v>64</v>
      </c>
      <c r="D143" s="4"/>
    </row>
    <row r="144" spans="2:7">
      <c r="B144" s="14" t="s">
        <v>39</v>
      </c>
      <c r="C144" s="15" t="s">
        <v>39</v>
      </c>
    </row>
    <row r="146" spans="2:6" ht="13">
      <c r="B146" s="24" t="s">
        <v>65</v>
      </c>
      <c r="C146" s="26" t="s">
        <v>64</v>
      </c>
    </row>
    <row r="147" spans="2:6">
      <c r="B147" s="14" t="s">
        <v>39</v>
      </c>
      <c r="C147" s="15" t="s">
        <v>39</v>
      </c>
    </row>
    <row r="149" spans="2:6" ht="13">
      <c r="B149" s="24" t="s">
        <v>66</v>
      </c>
      <c r="C149" s="26" t="s">
        <v>67</v>
      </c>
    </row>
    <row r="150" spans="2:6">
      <c r="B150" s="14" t="s">
        <v>39</v>
      </c>
      <c r="C150" s="15" t="s">
        <v>39</v>
      </c>
    </row>
    <row r="152" spans="2:6" ht="13">
      <c r="B152" s="27" t="s">
        <v>68</v>
      </c>
      <c r="C152" s="26" t="s">
        <v>67</v>
      </c>
    </row>
    <row r="153" spans="2:6">
      <c r="B153" s="13" t="s">
        <v>39</v>
      </c>
      <c r="C153" s="15" t="s">
        <v>39</v>
      </c>
    </row>
    <row r="155" spans="2:6" ht="13">
      <c r="B155" s="24" t="s">
        <v>69</v>
      </c>
      <c r="C155" s="26" t="s">
        <v>39</v>
      </c>
    </row>
    <row r="158" spans="2:6" ht="13">
      <c r="B158" s="4" t="s">
        <v>1811</v>
      </c>
    </row>
    <row r="160" spans="2:6" ht="13">
      <c r="B160" s="24" t="s">
        <v>57</v>
      </c>
      <c r="C160" s="26" t="s">
        <v>71</v>
      </c>
      <c r="D160" s="24" t="s">
        <v>72</v>
      </c>
      <c r="E160" s="24" t="s">
        <v>73</v>
      </c>
      <c r="F160" s="12"/>
    </row>
    <row r="161" spans="2:80">
      <c r="B161" s="14" t="s">
        <v>39</v>
      </c>
      <c r="C161" s="15" t="s">
        <v>39</v>
      </c>
      <c r="D161" s="14" t="s">
        <v>39</v>
      </c>
      <c r="E161" s="14" t="s">
        <v>39</v>
      </c>
    </row>
    <row r="164" spans="2:80" ht="13">
      <c r="B164" s="4" t="s">
        <v>74</v>
      </c>
      <c r="C164" s="9" t="s">
        <v>39</v>
      </c>
      <c r="D164" s="4"/>
      <c r="E164" s="4"/>
      <c r="F164" s="12"/>
      <c r="G164" s="12"/>
      <c r="H164" s="12"/>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row>
    <row r="166" spans="2:80" ht="13">
      <c r="B166" s="4" t="s">
        <v>1812</v>
      </c>
    </row>
    <row r="168" spans="2:80" ht="13">
      <c r="B168" s="24" t="s">
        <v>75</v>
      </c>
      <c r="C168" s="26" t="s">
        <v>64</v>
      </c>
      <c r="D168" s="4"/>
    </row>
    <row r="169" spans="2:80">
      <c r="B169" s="14" t="s">
        <v>39</v>
      </c>
      <c r="C169" s="15" t="s">
        <v>39</v>
      </c>
    </row>
    <row r="172" spans="2:80" ht="13">
      <c r="B172" s="24" t="s">
        <v>76</v>
      </c>
      <c r="C172" s="26" t="s">
        <v>77</v>
      </c>
      <c r="D172" s="4"/>
    </row>
    <row r="173" spans="2:80">
      <c r="B173" s="14" t="s">
        <v>39</v>
      </c>
      <c r="C173" s="15" t="s">
        <v>39</v>
      </c>
    </row>
    <row r="176" spans="2:80" ht="13">
      <c r="B176" s="4" t="s">
        <v>78</v>
      </c>
    </row>
    <row r="179" spans="2:80" ht="13">
      <c r="B179" s="4" t="s">
        <v>1813</v>
      </c>
    </row>
    <row r="181" spans="2:80" ht="13">
      <c r="B181" s="24" t="s">
        <v>57</v>
      </c>
      <c r="C181" s="26" t="s">
        <v>79</v>
      </c>
      <c r="D181" s="24" t="s">
        <v>71</v>
      </c>
      <c r="E181" s="24" t="s">
        <v>72</v>
      </c>
      <c r="F181" s="29" t="s">
        <v>73</v>
      </c>
      <c r="G181" s="12"/>
    </row>
    <row r="182" spans="2:80">
      <c r="B182" s="14" t="s">
        <v>39</v>
      </c>
      <c r="C182" s="15" t="s">
        <v>39</v>
      </c>
      <c r="D182" s="14" t="s">
        <v>39</v>
      </c>
      <c r="E182" s="14" t="s">
        <v>39</v>
      </c>
      <c r="F182" s="21" t="s">
        <v>39</v>
      </c>
    </row>
    <row r="185" spans="2:80" ht="13">
      <c r="B185" s="4" t="s">
        <v>74</v>
      </c>
      <c r="C185" s="9" t="s">
        <v>39</v>
      </c>
      <c r="D185" s="4"/>
      <c r="E185" s="4"/>
      <c r="F185" s="12"/>
      <c r="G185" s="12"/>
      <c r="H185" s="12"/>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row>
    <row r="187" spans="2:80" ht="13">
      <c r="B187" s="4" t="s">
        <v>1812</v>
      </c>
    </row>
    <row r="189" spans="2:80" ht="13">
      <c r="B189" s="24" t="s">
        <v>75</v>
      </c>
      <c r="C189" s="26" t="s">
        <v>64</v>
      </c>
      <c r="D189" s="4"/>
    </row>
    <row r="190" spans="2:80">
      <c r="B190" s="14" t="s">
        <v>39</v>
      </c>
      <c r="C190" s="15" t="s">
        <v>39</v>
      </c>
    </row>
    <row r="193" spans="2:7" ht="13">
      <c r="B193" s="24" t="s">
        <v>76</v>
      </c>
      <c r="C193" s="26" t="s">
        <v>77</v>
      </c>
      <c r="D193" s="4"/>
    </row>
    <row r="194" spans="2:7">
      <c r="B194" s="14" t="s">
        <v>39</v>
      </c>
      <c r="C194" s="15" t="s">
        <v>39</v>
      </c>
    </row>
    <row r="197" spans="2:7" ht="13">
      <c r="B197" s="4" t="s">
        <v>78</v>
      </c>
    </row>
    <row r="200" spans="2:7" ht="13">
      <c r="B200" s="4" t="s">
        <v>1814</v>
      </c>
    </row>
    <row r="201" spans="2:7" ht="13">
      <c r="B201" s="24" t="s">
        <v>57</v>
      </c>
      <c r="C201" s="26" t="s">
        <v>80</v>
      </c>
      <c r="D201" s="24" t="s">
        <v>81</v>
      </c>
      <c r="E201" s="24" t="s">
        <v>82</v>
      </c>
      <c r="F201" s="29" t="s">
        <v>83</v>
      </c>
      <c r="G201" s="12"/>
    </row>
    <row r="202" spans="2:7">
      <c r="B202" s="14" t="s">
        <v>39</v>
      </c>
      <c r="C202" s="15" t="s">
        <v>39</v>
      </c>
      <c r="D202" s="14" t="s">
        <v>39</v>
      </c>
      <c r="E202" s="14" t="s">
        <v>39</v>
      </c>
      <c r="F202" s="21" t="s">
        <v>39</v>
      </c>
    </row>
    <row r="203" spans="2:7">
      <c r="B203" s="2" t="s">
        <v>127</v>
      </c>
    </row>
  </sheetData>
  <mergeCells count="3">
    <mergeCell ref="B1:E1"/>
    <mergeCell ref="C3:C8"/>
    <mergeCell ref="D3:D8"/>
  </mergeCells>
  <hyperlinks>
    <hyperlink ref="A1" location="Index!A1" display="Index" xr:uid="{A25D92AE-B5EE-4966-8F96-390BB8C403B5}"/>
  </hyperlink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F5BAA-172D-4601-8106-4F5BEA19FC05}">
  <sheetPr codeName="Sheet22"/>
  <dimension ref="A1:CB207"/>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1173</v>
      </c>
      <c r="C1" s="255"/>
      <c r="D1" s="255"/>
      <c r="E1" s="255"/>
    </row>
    <row r="3" spans="1:9" ht="14.5">
      <c r="B3" s="68" t="s">
        <v>1173</v>
      </c>
      <c r="C3" s="256"/>
      <c r="D3" s="257"/>
    </row>
    <row r="4" spans="1:9" ht="14.5">
      <c r="B4" s="74" t="s">
        <v>1174</v>
      </c>
      <c r="C4" s="256"/>
      <c r="D4" s="257"/>
    </row>
    <row r="5" spans="1:9" ht="14.5">
      <c r="B5" s="68"/>
      <c r="C5" s="256"/>
      <c r="D5" s="257"/>
    </row>
    <row r="6" spans="1:9" ht="14.5">
      <c r="B6" s="74" t="s">
        <v>135</v>
      </c>
      <c r="C6" s="256"/>
      <c r="D6" s="257"/>
    </row>
    <row r="7" spans="1:9" ht="14.5">
      <c r="B7" s="74" t="s">
        <v>683</v>
      </c>
      <c r="C7" s="256"/>
      <c r="D7" s="257"/>
    </row>
    <row r="8" spans="1:9" ht="14.5">
      <c r="B8" s="69" t="s">
        <v>1175</v>
      </c>
      <c r="C8" s="256"/>
      <c r="D8" s="257"/>
    </row>
    <row r="9" spans="1:9" ht="29">
      <c r="B9" s="69" t="s">
        <v>137</v>
      </c>
      <c r="C9" s="70" t="s">
        <v>138</v>
      </c>
      <c r="D9" s="70" t="s">
        <v>139</v>
      </c>
    </row>
    <row r="10" spans="1:9" ht="14.5">
      <c r="B10" s="324"/>
    </row>
    <row r="11" spans="1:9">
      <c r="B11" s="2" t="s">
        <v>1786</v>
      </c>
    </row>
    <row r="13" spans="1:9" ht="13">
      <c r="B13" s="5" t="s">
        <v>1</v>
      </c>
      <c r="C13" s="8" t="s">
        <v>2</v>
      </c>
      <c r="D13" s="5" t="s">
        <v>3</v>
      </c>
      <c r="E13" s="5" t="s">
        <v>4</v>
      </c>
      <c r="F13" s="11" t="s">
        <v>5</v>
      </c>
      <c r="G13" s="11" t="s">
        <v>6</v>
      </c>
      <c r="H13" s="11" t="s">
        <v>7</v>
      </c>
      <c r="I13" s="4" t="s">
        <v>8</v>
      </c>
    </row>
    <row r="14" spans="1:9" ht="13">
      <c r="B14" s="4" t="s">
        <v>9</v>
      </c>
    </row>
    <row r="15" spans="1:9" ht="13">
      <c r="B15" s="4" t="s">
        <v>10</v>
      </c>
    </row>
    <row r="16" spans="1:9">
      <c r="B16" s="2" t="s">
        <v>2900</v>
      </c>
      <c r="C16" s="7" t="s">
        <v>29</v>
      </c>
      <c r="D16" s="2" t="s">
        <v>87</v>
      </c>
      <c r="E16" s="2" t="s">
        <v>88</v>
      </c>
      <c r="F16" s="10">
        <v>349923</v>
      </c>
      <c r="G16" s="10">
        <v>4071.53</v>
      </c>
      <c r="H16" s="10">
        <v>22.06</v>
      </c>
    </row>
    <row r="17" spans="2:8">
      <c r="B17" s="2" t="s">
        <v>3196</v>
      </c>
      <c r="C17" s="7" t="s">
        <v>29</v>
      </c>
      <c r="D17" s="2" t="s">
        <v>717</v>
      </c>
      <c r="E17" s="2" t="s">
        <v>718</v>
      </c>
      <c r="F17" s="10">
        <v>61882</v>
      </c>
      <c r="G17" s="10">
        <v>2387.41</v>
      </c>
      <c r="H17" s="10">
        <v>12.94</v>
      </c>
    </row>
    <row r="18" spans="2:8">
      <c r="B18" s="2" t="s">
        <v>3101</v>
      </c>
      <c r="C18" s="7" t="s">
        <v>29</v>
      </c>
      <c r="D18" s="2" t="s">
        <v>115</v>
      </c>
      <c r="E18" s="2" t="s">
        <v>710</v>
      </c>
      <c r="F18" s="10">
        <v>47376</v>
      </c>
      <c r="G18" s="10">
        <v>1347.37</v>
      </c>
      <c r="H18" s="10">
        <v>7.3</v>
      </c>
    </row>
    <row r="19" spans="2:8">
      <c r="B19" s="2" t="s">
        <v>2875</v>
      </c>
      <c r="C19" s="7" t="s">
        <v>29</v>
      </c>
      <c r="D19" s="2" t="s">
        <v>108</v>
      </c>
      <c r="E19" s="2" t="s">
        <v>114</v>
      </c>
      <c r="F19" s="10">
        <v>42467</v>
      </c>
      <c r="G19" s="10">
        <v>1059.98</v>
      </c>
      <c r="H19" s="10">
        <v>5.74</v>
      </c>
    </row>
    <row r="20" spans="2:8">
      <c r="B20" s="2" t="s">
        <v>2895</v>
      </c>
      <c r="C20" s="7" t="s">
        <v>29</v>
      </c>
      <c r="D20" s="2" t="s">
        <v>93</v>
      </c>
      <c r="E20" s="2" t="s">
        <v>94</v>
      </c>
      <c r="F20" s="10">
        <v>41450</v>
      </c>
      <c r="G20" s="10">
        <v>763.92</v>
      </c>
      <c r="H20" s="10">
        <v>4.1399999999999997</v>
      </c>
    </row>
    <row r="21" spans="2:8">
      <c r="B21" s="2" t="s">
        <v>2886</v>
      </c>
      <c r="C21" s="7" t="s">
        <v>29</v>
      </c>
      <c r="D21" s="2" t="s">
        <v>95</v>
      </c>
      <c r="E21" s="2" t="s">
        <v>160</v>
      </c>
      <c r="F21" s="10">
        <v>17119</v>
      </c>
      <c r="G21" s="10">
        <v>761.45</v>
      </c>
      <c r="H21" s="10">
        <v>4.13</v>
      </c>
    </row>
    <row r="22" spans="2:8">
      <c r="B22" s="2" t="s">
        <v>3168</v>
      </c>
      <c r="C22" s="7" t="s">
        <v>29</v>
      </c>
      <c r="D22" s="2" t="s">
        <v>123</v>
      </c>
      <c r="E22" s="2" t="s">
        <v>738</v>
      </c>
      <c r="F22" s="10">
        <v>6237</v>
      </c>
      <c r="G22" s="10">
        <v>689.19</v>
      </c>
      <c r="H22" s="10">
        <v>3.73</v>
      </c>
    </row>
    <row r="23" spans="2:8">
      <c r="B23" s="2" t="s">
        <v>3186</v>
      </c>
      <c r="C23" s="7" t="s">
        <v>29</v>
      </c>
      <c r="D23" s="2" t="s">
        <v>118</v>
      </c>
      <c r="E23" s="2" t="s">
        <v>831</v>
      </c>
      <c r="F23" s="10">
        <v>76102</v>
      </c>
      <c r="G23" s="10">
        <v>679.59</v>
      </c>
      <c r="H23" s="10">
        <v>3.68</v>
      </c>
    </row>
    <row r="24" spans="2:8">
      <c r="B24" s="2" t="s">
        <v>3172</v>
      </c>
      <c r="C24" s="7" t="s">
        <v>29</v>
      </c>
      <c r="D24" s="2" t="s">
        <v>824</v>
      </c>
      <c r="E24" s="2" t="s">
        <v>833</v>
      </c>
      <c r="F24" s="10">
        <v>50465</v>
      </c>
      <c r="G24" s="10">
        <v>628.29</v>
      </c>
      <c r="H24" s="10">
        <v>3.4</v>
      </c>
    </row>
    <row r="25" spans="2:8">
      <c r="B25" s="2" t="s">
        <v>3392</v>
      </c>
      <c r="C25" s="7" t="s">
        <v>29</v>
      </c>
      <c r="D25" s="2" t="s">
        <v>108</v>
      </c>
      <c r="E25" s="2" t="s">
        <v>921</v>
      </c>
      <c r="F25" s="10">
        <v>33709</v>
      </c>
      <c r="G25" s="10">
        <v>604.13</v>
      </c>
      <c r="H25" s="10">
        <v>3.27</v>
      </c>
    </row>
    <row r="26" spans="2:8">
      <c r="B26" s="2" t="s">
        <v>3163</v>
      </c>
      <c r="C26" s="7" t="s">
        <v>29</v>
      </c>
      <c r="D26" s="2" t="s">
        <v>123</v>
      </c>
      <c r="E26" s="2" t="s">
        <v>748</v>
      </c>
      <c r="F26" s="10">
        <v>19805</v>
      </c>
      <c r="G26" s="10">
        <v>586.91</v>
      </c>
      <c r="H26" s="10">
        <v>3.18</v>
      </c>
    </row>
    <row r="27" spans="2:8">
      <c r="B27" s="2" t="s">
        <v>3169</v>
      </c>
      <c r="C27" s="7" t="s">
        <v>29</v>
      </c>
      <c r="D27" s="2" t="s">
        <v>824</v>
      </c>
      <c r="E27" s="2" t="s">
        <v>851</v>
      </c>
      <c r="F27" s="10">
        <v>345380</v>
      </c>
      <c r="G27" s="10">
        <v>579.20000000000005</v>
      </c>
      <c r="H27" s="10">
        <v>3.14</v>
      </c>
    </row>
    <row r="28" spans="2:8">
      <c r="B28" s="2" t="s">
        <v>3424</v>
      </c>
      <c r="C28" s="7" t="s">
        <v>29</v>
      </c>
      <c r="D28" s="2" t="s">
        <v>742</v>
      </c>
      <c r="E28" s="2" t="s">
        <v>743</v>
      </c>
      <c r="F28" s="10">
        <v>17903</v>
      </c>
      <c r="G28" s="10">
        <v>461.54</v>
      </c>
      <c r="H28" s="10">
        <v>2.5</v>
      </c>
    </row>
    <row r="29" spans="2:8">
      <c r="B29" s="2" t="s">
        <v>2878</v>
      </c>
      <c r="C29" s="7" t="s">
        <v>29</v>
      </c>
      <c r="D29" s="2" t="s">
        <v>112</v>
      </c>
      <c r="E29" s="2" t="s">
        <v>169</v>
      </c>
      <c r="F29" s="10">
        <v>224495</v>
      </c>
      <c r="G29" s="10">
        <v>425.19</v>
      </c>
      <c r="H29" s="10">
        <v>2.2999999999999998</v>
      </c>
    </row>
    <row r="30" spans="2:8">
      <c r="B30" s="2" t="s">
        <v>3423</v>
      </c>
      <c r="C30" s="7" t="s">
        <v>29</v>
      </c>
      <c r="D30" s="2" t="s">
        <v>90</v>
      </c>
      <c r="E30" s="2" t="s">
        <v>1105</v>
      </c>
      <c r="F30" s="10">
        <v>13858</v>
      </c>
      <c r="G30" s="10">
        <v>417.83</v>
      </c>
      <c r="H30" s="10">
        <v>2.2599999999999998</v>
      </c>
    </row>
    <row r="31" spans="2:8">
      <c r="B31" s="2" t="s">
        <v>2877</v>
      </c>
      <c r="C31" s="7" t="s">
        <v>29</v>
      </c>
      <c r="D31" s="2" t="s">
        <v>847</v>
      </c>
      <c r="E31" s="2" t="s">
        <v>1176</v>
      </c>
      <c r="F31" s="10">
        <v>87995</v>
      </c>
      <c r="G31" s="10">
        <v>348.68</v>
      </c>
      <c r="H31" s="10">
        <v>1.89</v>
      </c>
    </row>
    <row r="32" spans="2:8">
      <c r="B32" s="2" t="s">
        <v>3197</v>
      </c>
      <c r="C32" s="7" t="s">
        <v>29</v>
      </c>
      <c r="D32" s="2" t="s">
        <v>874</v>
      </c>
      <c r="E32" s="2" t="s">
        <v>875</v>
      </c>
      <c r="F32" s="10">
        <v>36995</v>
      </c>
      <c r="G32" s="10">
        <v>301.14</v>
      </c>
      <c r="H32" s="10">
        <v>1.63</v>
      </c>
    </row>
    <row r="33" spans="2:8">
      <c r="B33" s="2" t="s">
        <v>2892</v>
      </c>
      <c r="C33" s="7" t="s">
        <v>29</v>
      </c>
      <c r="D33" s="2" t="s">
        <v>97</v>
      </c>
      <c r="E33" s="2" t="s">
        <v>153</v>
      </c>
      <c r="F33" s="10">
        <v>26966</v>
      </c>
      <c r="G33" s="10">
        <v>276.35000000000002</v>
      </c>
      <c r="H33" s="10">
        <v>1.5</v>
      </c>
    </row>
    <row r="34" spans="2:8">
      <c r="B34" s="2" t="s">
        <v>3212</v>
      </c>
      <c r="C34" s="7" t="s">
        <v>29</v>
      </c>
      <c r="D34" s="2" t="s">
        <v>112</v>
      </c>
      <c r="E34" s="2" t="s">
        <v>869</v>
      </c>
      <c r="F34" s="10">
        <v>69652</v>
      </c>
      <c r="G34" s="10">
        <v>240.37</v>
      </c>
      <c r="H34" s="10">
        <v>1.3</v>
      </c>
    </row>
    <row r="35" spans="2:8">
      <c r="B35" s="2" t="s">
        <v>3256</v>
      </c>
      <c r="C35" s="7" t="s">
        <v>29</v>
      </c>
      <c r="D35" s="2" t="s">
        <v>115</v>
      </c>
      <c r="E35" s="2" t="s">
        <v>845</v>
      </c>
      <c r="F35" s="10">
        <v>88000</v>
      </c>
      <c r="G35" s="10">
        <v>233.38</v>
      </c>
      <c r="H35" s="10">
        <v>1.26</v>
      </c>
    </row>
    <row r="36" spans="2:8">
      <c r="B36" s="2" t="s">
        <v>3289</v>
      </c>
      <c r="C36" s="7" t="s">
        <v>29</v>
      </c>
      <c r="D36" s="2" t="s">
        <v>112</v>
      </c>
      <c r="E36" s="2" t="s">
        <v>836</v>
      </c>
      <c r="F36" s="10">
        <v>17431</v>
      </c>
      <c r="G36" s="10">
        <v>225.79</v>
      </c>
      <c r="H36" s="10">
        <v>1.22</v>
      </c>
    </row>
    <row r="37" spans="2:8">
      <c r="B37" s="2" t="s">
        <v>2874</v>
      </c>
      <c r="C37" s="7" t="s">
        <v>29</v>
      </c>
      <c r="D37" s="2" t="s">
        <v>112</v>
      </c>
      <c r="E37" s="2" t="s">
        <v>181</v>
      </c>
      <c r="F37" s="10">
        <v>16177</v>
      </c>
      <c r="G37" s="10">
        <v>217.67</v>
      </c>
      <c r="H37" s="10">
        <v>1.18</v>
      </c>
    </row>
    <row r="38" spans="2:8">
      <c r="B38" s="2" t="s">
        <v>3311</v>
      </c>
      <c r="C38" s="7" t="s">
        <v>29</v>
      </c>
      <c r="D38" s="2" t="s">
        <v>108</v>
      </c>
      <c r="E38" s="2" t="s">
        <v>1177</v>
      </c>
      <c r="F38" s="10">
        <v>4865</v>
      </c>
      <c r="G38" s="10">
        <v>205.61</v>
      </c>
      <c r="H38" s="10">
        <v>1.1100000000000001</v>
      </c>
    </row>
    <row r="39" spans="2:8">
      <c r="B39" s="2" t="s">
        <v>3171</v>
      </c>
      <c r="C39" s="7" t="s">
        <v>29</v>
      </c>
      <c r="D39" s="2" t="s">
        <v>824</v>
      </c>
      <c r="E39" s="2" t="s">
        <v>882</v>
      </c>
      <c r="F39" s="10">
        <v>19431</v>
      </c>
      <c r="G39" s="10">
        <v>205.07</v>
      </c>
      <c r="H39" s="10">
        <v>1.1100000000000001</v>
      </c>
    </row>
    <row r="40" spans="2:8">
      <c r="B40" s="2" t="s">
        <v>3282</v>
      </c>
      <c r="C40" s="7" t="s">
        <v>29</v>
      </c>
      <c r="D40" s="2" t="s">
        <v>705</v>
      </c>
      <c r="E40" s="2" t="s">
        <v>823</v>
      </c>
      <c r="F40" s="10">
        <v>1433219</v>
      </c>
      <c r="G40" s="10">
        <v>169.41</v>
      </c>
      <c r="H40" s="10">
        <v>0.92</v>
      </c>
    </row>
    <row r="41" spans="2:8">
      <c r="B41" s="2" t="s">
        <v>3209</v>
      </c>
      <c r="C41" s="7" t="s">
        <v>29</v>
      </c>
      <c r="D41" s="2" t="s">
        <v>112</v>
      </c>
      <c r="E41" s="2" t="s">
        <v>866</v>
      </c>
      <c r="F41" s="10">
        <v>32015</v>
      </c>
      <c r="G41" s="10">
        <v>160.08000000000001</v>
      </c>
      <c r="H41" s="10">
        <v>0.87</v>
      </c>
    </row>
    <row r="42" spans="2:8">
      <c r="B42" s="2" t="s">
        <v>3170</v>
      </c>
      <c r="C42" s="7" t="s">
        <v>29</v>
      </c>
      <c r="D42" s="2" t="s">
        <v>123</v>
      </c>
      <c r="E42" s="2" t="s">
        <v>843</v>
      </c>
      <c r="F42" s="10">
        <v>32870</v>
      </c>
      <c r="G42" s="10">
        <v>114.55</v>
      </c>
      <c r="H42" s="10">
        <v>0.62</v>
      </c>
    </row>
    <row r="43" spans="2:8">
      <c r="B43" s="2" t="s">
        <v>3192</v>
      </c>
      <c r="C43" s="7" t="s">
        <v>29</v>
      </c>
      <c r="D43" s="2" t="s">
        <v>824</v>
      </c>
      <c r="E43" s="2" t="s">
        <v>1178</v>
      </c>
      <c r="F43" s="10">
        <v>16576</v>
      </c>
      <c r="G43" s="10">
        <v>111.76</v>
      </c>
      <c r="H43" s="10">
        <v>0.61</v>
      </c>
    </row>
    <row r="44" spans="2:8">
      <c r="B44" s="2" t="s">
        <v>3266</v>
      </c>
      <c r="C44" s="7" t="s">
        <v>29</v>
      </c>
      <c r="D44" s="2" t="s">
        <v>95</v>
      </c>
      <c r="E44" s="2" t="s">
        <v>944</v>
      </c>
      <c r="F44" s="10">
        <v>9432</v>
      </c>
      <c r="G44" s="10">
        <v>96.96</v>
      </c>
      <c r="H44" s="10">
        <v>0.53</v>
      </c>
    </row>
    <row r="45" spans="2:8">
      <c r="B45" s="2" t="s">
        <v>3335</v>
      </c>
      <c r="C45" s="7" t="s">
        <v>29</v>
      </c>
      <c r="D45" s="2" t="s">
        <v>705</v>
      </c>
      <c r="E45" s="2" t="s">
        <v>726</v>
      </c>
      <c r="F45" s="10">
        <v>4898</v>
      </c>
      <c r="G45" s="10">
        <v>82.09</v>
      </c>
      <c r="H45" s="10">
        <v>0.44</v>
      </c>
    </row>
    <row r="46" spans="2:8" ht="13">
      <c r="B46" s="4" t="s">
        <v>2700</v>
      </c>
    </row>
    <row r="47" spans="2:8">
      <c r="B47" s="2" t="s">
        <v>11</v>
      </c>
      <c r="C47" s="7" t="s">
        <v>11</v>
      </c>
      <c r="D47" s="2" t="s">
        <v>11</v>
      </c>
      <c r="E47" s="2" t="s">
        <v>11</v>
      </c>
      <c r="F47" s="10" t="s">
        <v>11</v>
      </c>
      <c r="G47" s="10" t="s">
        <v>11</v>
      </c>
      <c r="H47" s="10" t="s">
        <v>11</v>
      </c>
    </row>
    <row r="48" spans="2:8" ht="13">
      <c r="B48" s="4" t="s">
        <v>12</v>
      </c>
      <c r="C48" s="9"/>
      <c r="D48" s="4"/>
      <c r="E48" s="4"/>
      <c r="F48" s="12"/>
      <c r="G48" s="12">
        <f>SUM(G13:G47)</f>
        <v>18452.440000000002</v>
      </c>
      <c r="H48" s="12">
        <f>SUM(H13:H47)</f>
        <v>99.960000000000022</v>
      </c>
    </row>
    <row r="49" spans="2:8" ht="13">
      <c r="B49" s="5" t="s">
        <v>1</v>
      </c>
      <c r="C49" s="8" t="s">
        <v>2</v>
      </c>
      <c r="D49" s="5" t="s">
        <v>14</v>
      </c>
      <c r="E49" s="5" t="s">
        <v>4</v>
      </c>
      <c r="F49" s="11" t="s">
        <v>5</v>
      </c>
      <c r="G49" s="11" t="s">
        <v>6</v>
      </c>
      <c r="H49" s="11" t="s">
        <v>7</v>
      </c>
    </row>
    <row r="50" spans="2:8" ht="13">
      <c r="B50" s="4" t="s">
        <v>15</v>
      </c>
    </row>
    <row r="51" spans="2:8" ht="13">
      <c r="B51" s="4" t="s">
        <v>10</v>
      </c>
    </row>
    <row r="52" spans="2:8" ht="13">
      <c r="B52" s="4" t="s">
        <v>16</v>
      </c>
    </row>
    <row r="53" spans="2:8">
      <c r="B53" s="2" t="s">
        <v>11</v>
      </c>
      <c r="C53" s="7" t="s">
        <v>11</v>
      </c>
      <c r="D53" s="2" t="s">
        <v>11</v>
      </c>
      <c r="E53" s="2" t="s">
        <v>11</v>
      </c>
      <c r="F53" s="10" t="s">
        <v>11</v>
      </c>
      <c r="G53" s="10" t="s">
        <v>11</v>
      </c>
      <c r="H53" s="10" t="s">
        <v>11</v>
      </c>
    </row>
    <row r="54" spans="2:8" ht="13">
      <c r="B54" s="4" t="s">
        <v>20</v>
      </c>
      <c r="C54" s="9"/>
      <c r="D54" s="4"/>
      <c r="E54" s="4"/>
      <c r="F54" s="12"/>
      <c r="G54" s="12">
        <f>SUM(G49:G53)</f>
        <v>0</v>
      </c>
      <c r="H54" s="12">
        <f>SUM(H49:H53)</f>
        <v>0</v>
      </c>
    </row>
    <row r="55" spans="2:8" ht="13">
      <c r="B55" s="4" t="s">
        <v>21</v>
      </c>
    </row>
    <row r="56" spans="2:8">
      <c r="B56" s="2" t="s">
        <v>11</v>
      </c>
      <c r="C56" s="7" t="s">
        <v>11</v>
      </c>
      <c r="D56" s="2" t="s">
        <v>11</v>
      </c>
      <c r="E56" s="2" t="s">
        <v>11</v>
      </c>
      <c r="F56" s="10" t="s">
        <v>11</v>
      </c>
      <c r="G56" s="10" t="s">
        <v>11</v>
      </c>
      <c r="H56" s="10" t="s">
        <v>11</v>
      </c>
    </row>
    <row r="57" spans="2:8" ht="13">
      <c r="B57" s="4" t="s">
        <v>23</v>
      </c>
      <c r="C57" s="9"/>
      <c r="D57" s="4"/>
      <c r="E57" s="4"/>
      <c r="F57" s="12"/>
      <c r="G57" s="12">
        <f>SUM(G55:G56)</f>
        <v>0</v>
      </c>
      <c r="H57" s="12">
        <f>SUM(H55:H56)</f>
        <v>0</v>
      </c>
    </row>
    <row r="58" spans="2:8" ht="13">
      <c r="B58" s="4" t="s">
        <v>24</v>
      </c>
    </row>
    <row r="59" spans="2:8">
      <c r="B59" s="2" t="s">
        <v>11</v>
      </c>
      <c r="C59" s="7" t="s">
        <v>11</v>
      </c>
      <c r="D59" s="2" t="s">
        <v>11</v>
      </c>
      <c r="E59" s="2" t="s">
        <v>11</v>
      </c>
      <c r="F59" s="10" t="s">
        <v>11</v>
      </c>
      <c r="G59" s="10" t="s">
        <v>11</v>
      </c>
      <c r="H59" s="10" t="s">
        <v>11</v>
      </c>
    </row>
    <row r="60" spans="2:8" ht="13">
      <c r="B60" s="4" t="s">
        <v>25</v>
      </c>
      <c r="C60" s="9"/>
      <c r="D60" s="4"/>
      <c r="E60" s="4"/>
      <c r="F60" s="12"/>
      <c r="G60" s="12">
        <f>SUM(G58:G59)</f>
        <v>0</v>
      </c>
      <c r="H60" s="12">
        <f>SUM(H58:H59)</f>
        <v>0</v>
      </c>
    </row>
    <row r="61" spans="2:8" ht="13">
      <c r="B61" s="4" t="s">
        <v>340</v>
      </c>
    </row>
    <row r="62" spans="2:8">
      <c r="B62" s="2" t="s">
        <v>11</v>
      </c>
      <c r="C62" s="7" t="s">
        <v>11</v>
      </c>
      <c r="D62" s="2" t="s">
        <v>11</v>
      </c>
      <c r="E62" s="2" t="s">
        <v>11</v>
      </c>
      <c r="F62" s="10" t="s">
        <v>11</v>
      </c>
      <c r="G62" s="10" t="s">
        <v>11</v>
      </c>
      <c r="H62" s="10" t="s">
        <v>11</v>
      </c>
    </row>
    <row r="63" spans="2:8" ht="13">
      <c r="B63" s="4" t="s">
        <v>126</v>
      </c>
      <c r="C63" s="9"/>
      <c r="D63" s="4"/>
      <c r="E63" s="4"/>
      <c r="F63" s="12"/>
      <c r="G63" s="12">
        <f>SUM(G61:G62)</f>
        <v>0</v>
      </c>
      <c r="H63" s="12">
        <f>SUM(H61:H62)</f>
        <v>0</v>
      </c>
    </row>
    <row r="64" spans="2:8" ht="13">
      <c r="B64" s="4" t="s">
        <v>26</v>
      </c>
    </row>
    <row r="65" spans="2:8">
      <c r="B65" s="2" t="s">
        <v>11</v>
      </c>
      <c r="C65" s="7" t="s">
        <v>11</v>
      </c>
      <c r="D65" s="2" t="s">
        <v>11</v>
      </c>
      <c r="E65" s="2" t="s">
        <v>11</v>
      </c>
      <c r="F65" s="10" t="s">
        <v>11</v>
      </c>
      <c r="G65" s="10" t="s">
        <v>11</v>
      </c>
      <c r="H65" s="10" t="s">
        <v>11</v>
      </c>
    </row>
    <row r="66" spans="2:8" ht="13">
      <c r="B66" s="4" t="s">
        <v>125</v>
      </c>
      <c r="C66" s="9"/>
      <c r="D66" s="4"/>
      <c r="E66" s="4"/>
      <c r="F66" s="12"/>
      <c r="G66" s="12">
        <f>SUM(G64:G65)</f>
        <v>0</v>
      </c>
      <c r="H66" s="12">
        <f>SUM(H64:H65)</f>
        <v>0</v>
      </c>
    </row>
    <row r="67" spans="2:8" ht="13">
      <c r="B67" s="4" t="s">
        <v>27</v>
      </c>
    </row>
    <row r="68" spans="2:8">
      <c r="B68" s="2" t="s">
        <v>11</v>
      </c>
      <c r="C68" s="7" t="s">
        <v>11</v>
      </c>
      <c r="D68" s="2" t="s">
        <v>11</v>
      </c>
      <c r="E68" s="2" t="s">
        <v>11</v>
      </c>
      <c r="F68" s="10" t="s">
        <v>11</v>
      </c>
      <c r="G68" s="10" t="s">
        <v>11</v>
      </c>
      <c r="H68" s="10" t="s">
        <v>11</v>
      </c>
    </row>
    <row r="69" spans="2:8" ht="13">
      <c r="B69" s="4" t="s">
        <v>28</v>
      </c>
      <c r="C69" s="9"/>
      <c r="D69" s="4"/>
      <c r="E69" s="4"/>
      <c r="F69" s="12"/>
      <c r="G69" s="12">
        <f>SUM(G67:G68)</f>
        <v>0</v>
      </c>
      <c r="H69" s="12">
        <f>SUM(H67:H68)</f>
        <v>0</v>
      </c>
    </row>
    <row r="70" spans="2:8" ht="13">
      <c r="B70" s="4" t="s">
        <v>128</v>
      </c>
    </row>
    <row r="71" spans="2:8">
      <c r="B71" s="2" t="s">
        <v>11</v>
      </c>
      <c r="C71" s="7" t="s">
        <v>11</v>
      </c>
      <c r="D71" s="2" t="s">
        <v>11</v>
      </c>
      <c r="E71" s="2" t="s">
        <v>11</v>
      </c>
      <c r="F71" s="10" t="s">
        <v>11</v>
      </c>
      <c r="G71" s="10" t="s">
        <v>11</v>
      </c>
      <c r="H71" s="10" t="s">
        <v>11</v>
      </c>
    </row>
    <row r="72" spans="2:8" ht="13">
      <c r="B72" s="4" t="s">
        <v>30</v>
      </c>
      <c r="C72" s="9"/>
      <c r="D72" s="4"/>
      <c r="E72" s="4"/>
      <c r="F72" s="12"/>
      <c r="G72" s="12">
        <f>SUM(G70:G71)</f>
        <v>0</v>
      </c>
      <c r="H72" s="12">
        <f>SUM(H70:H71)</f>
        <v>0</v>
      </c>
    </row>
    <row r="73" spans="2:8" ht="13">
      <c r="B73" s="4" t="s">
        <v>129</v>
      </c>
    </row>
    <row r="74" spans="2:8">
      <c r="B74" s="2" t="s">
        <v>11</v>
      </c>
      <c r="C74" s="7" t="s">
        <v>11</v>
      </c>
      <c r="D74" s="2" t="s">
        <v>11</v>
      </c>
      <c r="E74" s="2" t="s">
        <v>11</v>
      </c>
      <c r="F74" s="10" t="s">
        <v>11</v>
      </c>
      <c r="G74" s="10" t="s">
        <v>11</v>
      </c>
      <c r="H74" s="10" t="s">
        <v>11</v>
      </c>
    </row>
    <row r="75" spans="2:8" ht="13">
      <c r="B75" s="4" t="s">
        <v>31</v>
      </c>
      <c r="C75" s="9"/>
      <c r="D75" s="4"/>
      <c r="E75" s="4"/>
      <c r="F75" s="12"/>
      <c r="G75" s="12">
        <f>SUM(G73:G74)</f>
        <v>0</v>
      </c>
      <c r="H75" s="12">
        <f>SUM(H73:H74)</f>
        <v>0</v>
      </c>
    </row>
    <row r="76" spans="2:8" ht="13">
      <c r="B76" s="4" t="s">
        <v>130</v>
      </c>
    </row>
    <row r="77" spans="2:8">
      <c r="B77" s="2" t="s">
        <v>11</v>
      </c>
      <c r="C77" s="7" t="s">
        <v>11</v>
      </c>
      <c r="D77" s="2" t="s">
        <v>11</v>
      </c>
      <c r="E77" s="2" t="s">
        <v>11</v>
      </c>
      <c r="F77" s="10" t="s">
        <v>11</v>
      </c>
      <c r="G77" s="10" t="s">
        <v>11</v>
      </c>
      <c r="H77" s="10" t="s">
        <v>11</v>
      </c>
    </row>
    <row r="78" spans="2:8" ht="13">
      <c r="B78" s="4" t="s">
        <v>124</v>
      </c>
      <c r="C78" s="9"/>
      <c r="D78" s="4"/>
      <c r="E78" s="4"/>
      <c r="F78" s="12"/>
      <c r="G78" s="12">
        <f>SUM(G76:G77)</f>
        <v>0</v>
      </c>
      <c r="H78" s="12">
        <f>SUM(H76:H77)</f>
        <v>0</v>
      </c>
    </row>
    <row r="79" spans="2:8" ht="13">
      <c r="B79" s="4" t="s">
        <v>131</v>
      </c>
    </row>
    <row r="80" spans="2:8">
      <c r="B80" s="2" t="s">
        <v>11</v>
      </c>
      <c r="C80" s="7" t="s">
        <v>11</v>
      </c>
      <c r="D80" s="2" t="s">
        <v>11</v>
      </c>
      <c r="E80" s="2" t="s">
        <v>11</v>
      </c>
      <c r="F80" s="10" t="s">
        <v>11</v>
      </c>
      <c r="G80" s="10" t="s">
        <v>11</v>
      </c>
      <c r="H80" s="10" t="s">
        <v>11</v>
      </c>
    </row>
    <row r="81" spans="2:8" ht="13">
      <c r="B81" s="4" t="s">
        <v>13</v>
      </c>
      <c r="C81" s="9"/>
      <c r="D81" s="4"/>
      <c r="E81" s="4"/>
      <c r="F81" s="12"/>
      <c r="G81" s="12">
        <f>SUM(G79:G80)</f>
        <v>0</v>
      </c>
      <c r="H81" s="12">
        <f>SUM(H79:H80)</f>
        <v>0</v>
      </c>
    </row>
    <row r="82" spans="2:8" ht="13">
      <c r="B82" s="4" t="s">
        <v>132</v>
      </c>
      <c r="C82" s="9"/>
      <c r="D82" s="4"/>
      <c r="E82" s="4"/>
      <c r="F82" s="12"/>
      <c r="G82" s="12">
        <v>4.6500000000000004</v>
      </c>
      <c r="H82" s="12">
        <v>0.03</v>
      </c>
    </row>
    <row r="83" spans="2:8" ht="13">
      <c r="B83" s="4" t="s">
        <v>32</v>
      </c>
      <c r="C83" s="9"/>
      <c r="D83" s="4"/>
      <c r="E83" s="4"/>
      <c r="F83" s="12"/>
      <c r="G83" s="12">
        <v>18457.09</v>
      </c>
      <c r="H83" s="12">
        <v>99.99</v>
      </c>
    </row>
    <row r="84" spans="2:8" ht="13">
      <c r="B84" s="4" t="s">
        <v>326</v>
      </c>
      <c r="C84" s="9"/>
      <c r="D84" s="4"/>
      <c r="E84" s="4"/>
      <c r="F84" s="12"/>
      <c r="G84" s="12">
        <v>-1.9011307899985699</v>
      </c>
      <c r="H84" s="12">
        <v>1.0000000000005116E-2</v>
      </c>
    </row>
    <row r="85" spans="2:8" ht="13">
      <c r="B85" s="4" t="s">
        <v>34</v>
      </c>
      <c r="C85" s="9"/>
      <c r="D85" s="4"/>
      <c r="E85" s="4"/>
      <c r="F85" s="12"/>
      <c r="G85" s="12">
        <v>18455.18886921</v>
      </c>
      <c r="H85" s="12">
        <v>100</v>
      </c>
    </row>
    <row r="86" spans="2:8">
      <c r="B86" s="2" t="s">
        <v>35</v>
      </c>
    </row>
    <row r="87" spans="2:8" ht="13">
      <c r="B87" s="4" t="s">
        <v>36</v>
      </c>
    </row>
    <row r="88" spans="2:8" ht="13">
      <c r="B88" s="4" t="s">
        <v>37</v>
      </c>
      <c r="C88" s="7" t="s">
        <v>1793</v>
      </c>
    </row>
    <row r="89" spans="2:8" ht="13">
      <c r="B89" s="4" t="s">
        <v>40</v>
      </c>
      <c r="C89" s="7" t="s">
        <v>39</v>
      </c>
    </row>
    <row r="90" spans="2:8" ht="13">
      <c r="B90" s="4" t="s">
        <v>699</v>
      </c>
      <c r="C90" s="7" t="s">
        <v>39</v>
      </c>
    </row>
    <row r="91" spans="2:8" ht="13">
      <c r="B91" s="4" t="s">
        <v>41</v>
      </c>
      <c r="C91" s="7" t="s">
        <v>42</v>
      </c>
    </row>
    <row r="92" spans="2:8" ht="13">
      <c r="B92" s="4" t="s">
        <v>2156</v>
      </c>
      <c r="C92" s="9"/>
    </row>
    <row r="93" spans="2:8" ht="13">
      <c r="B93" s="4" t="s">
        <v>2157</v>
      </c>
      <c r="C93" s="9"/>
    </row>
    <row r="94" spans="2:8" ht="13">
      <c r="B94" s="4" t="s">
        <v>2158</v>
      </c>
      <c r="C94" s="9"/>
    </row>
    <row r="95" spans="2:8" ht="13">
      <c r="B95" s="4" t="s">
        <v>2159</v>
      </c>
      <c r="C95" s="9"/>
    </row>
    <row r="96" spans="2:8" ht="13">
      <c r="B96" s="4" t="s">
        <v>2160</v>
      </c>
      <c r="C96" s="9"/>
    </row>
    <row r="97" spans="2:3" ht="13">
      <c r="B97" s="4" t="s">
        <v>2161</v>
      </c>
      <c r="C97" s="9"/>
    </row>
    <row r="98" spans="2:3" ht="13">
      <c r="B98" s="4" t="s">
        <v>2162</v>
      </c>
      <c r="C98" s="9"/>
    </row>
    <row r="99" spans="2:3" ht="13">
      <c r="B99" s="4" t="s">
        <v>2163</v>
      </c>
      <c r="C99" s="9"/>
    </row>
    <row r="100" spans="2:3" ht="13">
      <c r="B100" s="4" t="s">
        <v>3040</v>
      </c>
      <c r="C100" s="9"/>
    </row>
    <row r="101" spans="2:3">
      <c r="B101" s="2" t="s">
        <v>43</v>
      </c>
    </row>
    <row r="102" spans="2:3">
      <c r="B102" s="2" t="s">
        <v>807</v>
      </c>
    </row>
    <row r="105" spans="2:3" ht="14.5">
      <c r="B105" s="71" t="s">
        <v>2074</v>
      </c>
      <c r="C105" s="72"/>
    </row>
    <row r="106" spans="2:3" ht="14.5">
      <c r="B106" s="71" t="s">
        <v>808</v>
      </c>
      <c r="C106" s="73" t="s">
        <v>809</v>
      </c>
    </row>
    <row r="107" spans="2:3" ht="14.5">
      <c r="B107" s="16" t="s">
        <v>810</v>
      </c>
      <c r="C107" s="17" t="s">
        <v>811</v>
      </c>
    </row>
    <row r="108" spans="2:3" ht="14.5">
      <c r="B108" s="16" t="s">
        <v>812</v>
      </c>
      <c r="C108" s="17" t="s">
        <v>811</v>
      </c>
    </row>
    <row r="109" spans="2:3" ht="14.5">
      <c r="B109" s="16" t="s">
        <v>813</v>
      </c>
      <c r="C109" s="17" t="s">
        <v>811</v>
      </c>
    </row>
    <row r="110" spans="2:3" ht="14.5">
      <c r="B110" s="16" t="s">
        <v>814</v>
      </c>
      <c r="C110" s="17" t="s">
        <v>811</v>
      </c>
    </row>
    <row r="111" spans="2:3" ht="14.5">
      <c r="B111" s="16" t="s">
        <v>815</v>
      </c>
      <c r="C111" s="17" t="s">
        <v>811</v>
      </c>
    </row>
    <row r="112" spans="2:3" ht="14.5">
      <c r="B112" s="16" t="s">
        <v>816</v>
      </c>
      <c r="C112" s="17" t="s">
        <v>811</v>
      </c>
    </row>
    <row r="113" spans="2:7" ht="14.5">
      <c r="B113" s="71" t="s">
        <v>817</v>
      </c>
      <c r="C113" s="72" t="s">
        <v>811</v>
      </c>
    </row>
    <row r="115" spans="2:7" ht="14.5">
      <c r="B115" s="16" t="s">
        <v>52</v>
      </c>
      <c r="C115" s="17"/>
      <c r="D115" s="16"/>
    </row>
    <row r="116" spans="2:7" ht="29">
      <c r="B116" s="20" t="s">
        <v>53</v>
      </c>
      <c r="C116" s="18" t="s">
        <v>54</v>
      </c>
      <c r="D116" s="20" t="s">
        <v>55</v>
      </c>
    </row>
    <row r="117" spans="2:7" ht="14.5">
      <c r="B117" s="16" t="s">
        <v>39</v>
      </c>
      <c r="C117" s="17" t="s">
        <v>39</v>
      </c>
      <c r="D117" s="16" t="s">
        <v>39</v>
      </c>
    </row>
    <row r="119" spans="2:7" ht="13">
      <c r="B119" s="24" t="s">
        <v>56</v>
      </c>
      <c r="C119" s="25">
        <v>46326</v>
      </c>
      <c r="D119" s="14"/>
      <c r="E119" s="13"/>
      <c r="F119" s="30"/>
    </row>
    <row r="120" spans="2:7" ht="13">
      <c r="B120" s="24" t="s">
        <v>57</v>
      </c>
      <c r="C120" s="26" t="s">
        <v>58</v>
      </c>
      <c r="D120" s="24" t="s">
        <v>59</v>
      </c>
      <c r="E120" s="27" t="s">
        <v>60</v>
      </c>
      <c r="F120" s="29" t="s">
        <v>61</v>
      </c>
      <c r="G120" s="12"/>
    </row>
    <row r="121" spans="2:7">
      <c r="B121" s="22" t="s">
        <v>39</v>
      </c>
      <c r="C121" s="23" t="s">
        <v>39</v>
      </c>
      <c r="D121" s="22" t="s">
        <v>39</v>
      </c>
      <c r="E121" s="19" t="s">
        <v>39</v>
      </c>
      <c r="F121" s="28" t="s">
        <v>39</v>
      </c>
    </row>
    <row r="124" spans="2:7" ht="13">
      <c r="B124" s="4" t="s">
        <v>62</v>
      </c>
    </row>
    <row r="125" spans="2:7" ht="13">
      <c r="B125" s="4"/>
    </row>
    <row r="126" spans="2:7" ht="13">
      <c r="B126" s="4" t="s">
        <v>1810</v>
      </c>
    </row>
    <row r="127" spans="2:7" ht="13">
      <c r="B127" s="24" t="s">
        <v>63</v>
      </c>
      <c r="C127" s="26" t="s">
        <v>64</v>
      </c>
      <c r="D127" s="4"/>
    </row>
    <row r="128" spans="2:7">
      <c r="B128" s="14" t="s">
        <v>39</v>
      </c>
      <c r="C128" s="15" t="s">
        <v>39</v>
      </c>
    </row>
    <row r="130" spans="2:7" ht="13">
      <c r="B130" s="24" t="s">
        <v>65</v>
      </c>
      <c r="C130" s="26" t="s">
        <v>64</v>
      </c>
    </row>
    <row r="131" spans="2:7">
      <c r="B131" s="14" t="s">
        <v>39</v>
      </c>
      <c r="C131" s="15" t="s">
        <v>39</v>
      </c>
    </row>
    <row r="133" spans="2:7" ht="13">
      <c r="B133" s="24" t="s">
        <v>66</v>
      </c>
      <c r="C133" s="26" t="s">
        <v>67</v>
      </c>
    </row>
    <row r="134" spans="2:7">
      <c r="B134" s="14" t="s">
        <v>39</v>
      </c>
      <c r="C134" s="15" t="s">
        <v>39</v>
      </c>
    </row>
    <row r="136" spans="2:7" ht="13">
      <c r="B136" s="27" t="s">
        <v>68</v>
      </c>
      <c r="C136" s="26" t="s">
        <v>67</v>
      </c>
    </row>
    <row r="137" spans="2:7">
      <c r="B137" s="13" t="s">
        <v>39</v>
      </c>
      <c r="C137" s="15" t="s">
        <v>39</v>
      </c>
    </row>
    <row r="139" spans="2:7" ht="13">
      <c r="B139" s="24" t="s">
        <v>69</v>
      </c>
      <c r="C139" s="26" t="s">
        <v>39</v>
      </c>
    </row>
    <row r="141" spans="2:7" ht="13">
      <c r="B141" s="24" t="s">
        <v>70</v>
      </c>
      <c r="C141" s="25">
        <v>46326</v>
      </c>
      <c r="D141" s="14"/>
      <c r="E141" s="13"/>
      <c r="F141" s="30"/>
    </row>
    <row r="142" spans="2:7" ht="13">
      <c r="B142" s="24" t="s">
        <v>57</v>
      </c>
      <c r="C142" s="26" t="s">
        <v>58</v>
      </c>
      <c r="D142" s="24" t="s">
        <v>59</v>
      </c>
      <c r="E142" s="27" t="s">
        <v>60</v>
      </c>
      <c r="F142" s="29" t="s">
        <v>61</v>
      </c>
      <c r="G142" s="12"/>
    </row>
    <row r="143" spans="2:7">
      <c r="B143" s="22" t="s">
        <v>39</v>
      </c>
      <c r="C143" s="23" t="s">
        <v>39</v>
      </c>
      <c r="D143" s="22" t="s">
        <v>39</v>
      </c>
      <c r="E143" s="19" t="s">
        <v>39</v>
      </c>
      <c r="F143" s="28" t="s">
        <v>39</v>
      </c>
    </row>
    <row r="144" spans="2:7" ht="13">
      <c r="B144" s="4" t="s">
        <v>62</v>
      </c>
    </row>
    <row r="145" spans="2:4" ht="13">
      <c r="B145" s="4"/>
    </row>
    <row r="146" spans="2:4" ht="13">
      <c r="B146" s="4" t="s">
        <v>1810</v>
      </c>
    </row>
    <row r="147" spans="2:4" ht="13">
      <c r="B147" s="24" t="s">
        <v>63</v>
      </c>
      <c r="C147" s="26" t="s">
        <v>64</v>
      </c>
      <c r="D147" s="4"/>
    </row>
    <row r="148" spans="2:4">
      <c r="B148" s="14" t="s">
        <v>39</v>
      </c>
      <c r="C148" s="15" t="s">
        <v>39</v>
      </c>
    </row>
    <row r="150" spans="2:4" ht="13">
      <c r="B150" s="24" t="s">
        <v>65</v>
      </c>
      <c r="C150" s="26" t="s">
        <v>64</v>
      </c>
    </row>
    <row r="151" spans="2:4">
      <c r="B151" s="14" t="s">
        <v>39</v>
      </c>
      <c r="C151" s="15" t="s">
        <v>39</v>
      </c>
    </row>
    <row r="153" spans="2:4" ht="13">
      <c r="B153" s="24" t="s">
        <v>66</v>
      </c>
      <c r="C153" s="26" t="s">
        <v>67</v>
      </c>
    </row>
    <row r="154" spans="2:4">
      <c r="B154" s="14" t="s">
        <v>39</v>
      </c>
      <c r="C154" s="15" t="s">
        <v>39</v>
      </c>
    </row>
    <row r="156" spans="2:4" ht="13">
      <c r="B156" s="27" t="s">
        <v>68</v>
      </c>
      <c r="C156" s="26" t="s">
        <v>67</v>
      </c>
    </row>
    <row r="157" spans="2:4">
      <c r="B157" s="13" t="s">
        <v>39</v>
      </c>
      <c r="C157" s="15" t="s">
        <v>39</v>
      </c>
    </row>
    <row r="159" spans="2:4" ht="13">
      <c r="B159" s="24" t="s">
        <v>69</v>
      </c>
      <c r="C159" s="26" t="s">
        <v>39</v>
      </c>
    </row>
    <row r="162" spans="2:80" ht="13">
      <c r="B162" s="4" t="s">
        <v>1811</v>
      </c>
    </row>
    <row r="164" spans="2:80" ht="13">
      <c r="B164" s="24" t="s">
        <v>57</v>
      </c>
      <c r="C164" s="26" t="s">
        <v>71</v>
      </c>
      <c r="D164" s="24" t="s">
        <v>72</v>
      </c>
      <c r="E164" s="24" t="s">
        <v>73</v>
      </c>
      <c r="F164" s="12"/>
    </row>
    <row r="165" spans="2:80">
      <c r="B165" s="14" t="s">
        <v>39</v>
      </c>
      <c r="C165" s="15" t="s">
        <v>39</v>
      </c>
      <c r="D165" s="14" t="s">
        <v>39</v>
      </c>
      <c r="E165" s="14" t="s">
        <v>39</v>
      </c>
    </row>
    <row r="168" spans="2:80" ht="13">
      <c r="B168" s="4" t="s">
        <v>74</v>
      </c>
      <c r="C168" s="9" t="s">
        <v>39</v>
      </c>
      <c r="D168" s="4"/>
      <c r="E168" s="4"/>
      <c r="F168" s="12"/>
      <c r="G168" s="12"/>
      <c r="H168" s="12"/>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row>
    <row r="170" spans="2:80" ht="13">
      <c r="B170" s="4" t="s">
        <v>1812</v>
      </c>
    </row>
    <row r="172" spans="2:80" ht="13">
      <c r="B172" s="24" t="s">
        <v>75</v>
      </c>
      <c r="C172" s="26" t="s">
        <v>64</v>
      </c>
      <c r="D172" s="4"/>
    </row>
    <row r="173" spans="2:80">
      <c r="B173" s="14" t="s">
        <v>39</v>
      </c>
      <c r="C173" s="15" t="s">
        <v>39</v>
      </c>
    </row>
    <row r="176" spans="2:80" ht="13">
      <c r="B176" s="24" t="s">
        <v>76</v>
      </c>
      <c r="C176" s="26" t="s">
        <v>77</v>
      </c>
      <c r="D176" s="4"/>
    </row>
    <row r="177" spans="2:80">
      <c r="B177" s="14" t="s">
        <v>39</v>
      </c>
      <c r="C177" s="15" t="s">
        <v>39</v>
      </c>
    </row>
    <row r="180" spans="2:80" ht="13">
      <c r="B180" s="4" t="s">
        <v>78</v>
      </c>
    </row>
    <row r="183" spans="2:80" ht="13">
      <c r="B183" s="4" t="s">
        <v>1813</v>
      </c>
    </row>
    <row r="185" spans="2:80" ht="13">
      <c r="B185" s="24" t="s">
        <v>57</v>
      </c>
      <c r="C185" s="26" t="s">
        <v>79</v>
      </c>
      <c r="D185" s="24" t="s">
        <v>71</v>
      </c>
      <c r="E185" s="24" t="s">
        <v>72</v>
      </c>
      <c r="F185" s="29" t="s">
        <v>73</v>
      </c>
      <c r="G185" s="12"/>
    </row>
    <row r="186" spans="2:80">
      <c r="B186" s="14" t="s">
        <v>39</v>
      </c>
      <c r="C186" s="15" t="s">
        <v>39</v>
      </c>
      <c r="D186" s="14" t="s">
        <v>39</v>
      </c>
      <c r="E186" s="14" t="s">
        <v>39</v>
      </c>
      <c r="F186" s="21" t="s">
        <v>39</v>
      </c>
    </row>
    <row r="189" spans="2:80" ht="13">
      <c r="B189" s="4" t="s">
        <v>74</v>
      </c>
      <c r="C189" s="9" t="s">
        <v>39</v>
      </c>
      <c r="D189" s="4"/>
      <c r="E189" s="4"/>
      <c r="F189" s="12"/>
      <c r="G189" s="12"/>
      <c r="H189" s="12"/>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row>
    <row r="191" spans="2:80" ht="13">
      <c r="B191" s="4" t="s">
        <v>1812</v>
      </c>
    </row>
    <row r="193" spans="2:7" ht="13">
      <c r="B193" s="24" t="s">
        <v>75</v>
      </c>
      <c r="C193" s="26" t="s">
        <v>64</v>
      </c>
      <c r="D193" s="4"/>
    </row>
    <row r="194" spans="2:7">
      <c r="B194" s="14" t="s">
        <v>39</v>
      </c>
      <c r="C194" s="15" t="s">
        <v>39</v>
      </c>
    </row>
    <row r="197" spans="2:7" ht="13">
      <c r="B197" s="24" t="s">
        <v>76</v>
      </c>
      <c r="C197" s="26" t="s">
        <v>77</v>
      </c>
      <c r="D197" s="4"/>
    </row>
    <row r="198" spans="2:7">
      <c r="B198" s="14" t="s">
        <v>39</v>
      </c>
      <c r="C198" s="15" t="s">
        <v>39</v>
      </c>
    </row>
    <row r="201" spans="2:7" ht="13">
      <c r="B201" s="4" t="s">
        <v>78</v>
      </c>
    </row>
    <row r="204" spans="2:7" ht="13">
      <c r="B204" s="4" t="s">
        <v>1814</v>
      </c>
    </row>
    <row r="205" spans="2:7" ht="13">
      <c r="B205" s="24" t="s">
        <v>57</v>
      </c>
      <c r="C205" s="26" t="s">
        <v>80</v>
      </c>
      <c r="D205" s="24" t="s">
        <v>81</v>
      </c>
      <c r="E205" s="24" t="s">
        <v>82</v>
      </c>
      <c r="F205" s="29" t="s">
        <v>83</v>
      </c>
      <c r="G205" s="12"/>
    </row>
    <row r="206" spans="2:7">
      <c r="B206" s="14" t="s">
        <v>39</v>
      </c>
      <c r="C206" s="15" t="s">
        <v>39</v>
      </c>
      <c r="D206" s="14" t="s">
        <v>39</v>
      </c>
      <c r="E206" s="14" t="s">
        <v>39</v>
      </c>
      <c r="F206" s="21" t="s">
        <v>39</v>
      </c>
    </row>
    <row r="207" spans="2:7">
      <c r="B207" s="2" t="s">
        <v>127</v>
      </c>
    </row>
  </sheetData>
  <mergeCells count="3">
    <mergeCell ref="B1:E1"/>
    <mergeCell ref="C3:C8"/>
    <mergeCell ref="D3:D8"/>
  </mergeCells>
  <hyperlinks>
    <hyperlink ref="A1" location="Index!A1" display="Index" xr:uid="{934FEEB2-A7DF-463C-96AC-DF215BE31F00}"/>
  </hyperlinks>
  <pageMargins left="0.7" right="0.7" top="0.75" bottom="0.75" header="0.3" footer="0.3"/>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BF387-3EBF-4955-9EC7-55B1BB4695FD}">
  <sheetPr codeName="Sheet21"/>
  <dimension ref="A1:CB205"/>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1167</v>
      </c>
      <c r="C1" s="255"/>
      <c r="D1" s="255"/>
      <c r="E1" s="255"/>
    </row>
    <row r="3" spans="1:9" ht="14.5">
      <c r="B3" s="68" t="s">
        <v>1167</v>
      </c>
      <c r="C3" s="256"/>
      <c r="D3" s="257"/>
    </row>
    <row r="4" spans="1:9" ht="14.5">
      <c r="B4" s="74" t="s">
        <v>1103</v>
      </c>
      <c r="C4" s="256"/>
      <c r="D4" s="257"/>
    </row>
    <row r="5" spans="1:9" ht="14.5">
      <c r="B5" s="68"/>
      <c r="C5" s="256"/>
      <c r="D5" s="257"/>
    </row>
    <row r="6" spans="1:9" ht="14.5">
      <c r="B6" s="74" t="s">
        <v>135</v>
      </c>
      <c r="C6" s="256"/>
      <c r="D6" s="257"/>
    </row>
    <row r="7" spans="1:9" ht="14.5">
      <c r="B7" s="74" t="s">
        <v>683</v>
      </c>
      <c r="C7" s="256"/>
      <c r="D7" s="257"/>
    </row>
    <row r="8" spans="1:9" ht="58">
      <c r="B8" s="69" t="s">
        <v>2147</v>
      </c>
      <c r="C8" s="256"/>
      <c r="D8" s="257"/>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3109</v>
      </c>
      <c r="C15" s="7" t="s">
        <v>29</v>
      </c>
      <c r="D15" s="2" t="s">
        <v>108</v>
      </c>
      <c r="E15" s="2" t="s">
        <v>712</v>
      </c>
      <c r="F15" s="10">
        <v>23247</v>
      </c>
      <c r="G15" s="10">
        <v>274.77999999999997</v>
      </c>
      <c r="H15" s="10">
        <v>6.15</v>
      </c>
    </row>
    <row r="16" spans="1:9">
      <c r="B16" s="2" t="s">
        <v>2875</v>
      </c>
      <c r="C16" s="7" t="s">
        <v>29</v>
      </c>
      <c r="D16" s="2" t="s">
        <v>108</v>
      </c>
      <c r="E16" s="2" t="s">
        <v>114</v>
      </c>
      <c r="F16" s="10">
        <v>10892</v>
      </c>
      <c r="G16" s="10">
        <v>271.86</v>
      </c>
      <c r="H16" s="10">
        <v>6.08</v>
      </c>
    </row>
    <row r="17" spans="2:8">
      <c r="B17" s="2" t="s">
        <v>3094</v>
      </c>
      <c r="C17" s="7" t="s">
        <v>29</v>
      </c>
      <c r="D17" s="2" t="s">
        <v>724</v>
      </c>
      <c r="E17" s="2" t="s">
        <v>849</v>
      </c>
      <c r="F17" s="10">
        <v>92119</v>
      </c>
      <c r="G17" s="10">
        <v>244.67</v>
      </c>
      <c r="H17" s="10">
        <v>5.47</v>
      </c>
    </row>
    <row r="18" spans="2:8">
      <c r="B18" s="2" t="s">
        <v>3097</v>
      </c>
      <c r="C18" s="7" t="s">
        <v>29</v>
      </c>
      <c r="D18" s="2" t="s">
        <v>115</v>
      </c>
      <c r="E18" s="2" t="s">
        <v>935</v>
      </c>
      <c r="F18" s="10">
        <v>4593</v>
      </c>
      <c r="G18" s="10">
        <v>236.65</v>
      </c>
      <c r="H18" s="10">
        <v>5.3</v>
      </c>
    </row>
    <row r="19" spans="2:8">
      <c r="B19" s="2" t="s">
        <v>3102</v>
      </c>
      <c r="C19" s="7" t="s">
        <v>29</v>
      </c>
      <c r="D19" s="2" t="s">
        <v>116</v>
      </c>
      <c r="E19" s="2" t="s">
        <v>719</v>
      </c>
      <c r="F19" s="10">
        <v>4805</v>
      </c>
      <c r="G19" s="10">
        <v>232.38</v>
      </c>
      <c r="H19" s="10">
        <v>5.2</v>
      </c>
    </row>
    <row r="20" spans="2:8">
      <c r="B20" s="2" t="s">
        <v>3421</v>
      </c>
      <c r="C20" s="7" t="s">
        <v>29</v>
      </c>
      <c r="D20" s="2" t="s">
        <v>724</v>
      </c>
      <c r="E20" s="2" t="s">
        <v>725</v>
      </c>
      <c r="F20" s="10">
        <v>12371</v>
      </c>
      <c r="G20" s="10">
        <v>230.6</v>
      </c>
      <c r="H20" s="10">
        <v>5.16</v>
      </c>
    </row>
    <row r="21" spans="2:8">
      <c r="B21" s="2" t="s">
        <v>2899</v>
      </c>
      <c r="C21" s="7" t="s">
        <v>29</v>
      </c>
      <c r="D21" s="2" t="s">
        <v>89</v>
      </c>
      <c r="E21" s="2" t="s">
        <v>147</v>
      </c>
      <c r="F21" s="10">
        <v>7203</v>
      </c>
      <c r="G21" s="10">
        <v>229.42</v>
      </c>
      <c r="H21" s="10">
        <v>5.13</v>
      </c>
    </row>
    <row r="22" spans="2:8">
      <c r="B22" s="2" t="s">
        <v>3329</v>
      </c>
      <c r="C22" s="7" t="s">
        <v>29</v>
      </c>
      <c r="D22" s="2" t="s">
        <v>97</v>
      </c>
      <c r="E22" s="2" t="s">
        <v>901</v>
      </c>
      <c r="F22" s="10">
        <v>28560</v>
      </c>
      <c r="G22" s="10">
        <v>228.69</v>
      </c>
      <c r="H22" s="10">
        <v>5.12</v>
      </c>
    </row>
    <row r="23" spans="2:8">
      <c r="B23" s="2" t="s">
        <v>3305</v>
      </c>
      <c r="C23" s="7" t="s">
        <v>29</v>
      </c>
      <c r="D23" s="2" t="s">
        <v>89</v>
      </c>
      <c r="E23" s="2" t="s">
        <v>842</v>
      </c>
      <c r="F23" s="10">
        <v>9914</v>
      </c>
      <c r="G23" s="10">
        <v>228.6</v>
      </c>
      <c r="H23" s="10">
        <v>5.1100000000000003</v>
      </c>
    </row>
    <row r="24" spans="2:8">
      <c r="B24" s="2" t="s">
        <v>3302</v>
      </c>
      <c r="C24" s="7" t="s">
        <v>29</v>
      </c>
      <c r="D24" s="2" t="s">
        <v>96</v>
      </c>
      <c r="E24" s="2" t="s">
        <v>711</v>
      </c>
      <c r="F24" s="10">
        <v>4718</v>
      </c>
      <c r="G24" s="10">
        <v>217.97</v>
      </c>
      <c r="H24" s="10">
        <v>4.88</v>
      </c>
    </row>
    <row r="25" spans="2:8">
      <c r="B25" s="2" t="s">
        <v>3201</v>
      </c>
      <c r="C25" s="7" t="s">
        <v>29</v>
      </c>
      <c r="D25" s="2" t="s">
        <v>104</v>
      </c>
      <c r="E25" s="2" t="s">
        <v>170</v>
      </c>
      <c r="F25" s="10">
        <v>5159</v>
      </c>
      <c r="G25" s="10">
        <v>207.47</v>
      </c>
      <c r="H25" s="10">
        <v>4.6399999999999997</v>
      </c>
    </row>
    <row r="26" spans="2:8">
      <c r="B26" s="2" t="s">
        <v>2879</v>
      </c>
      <c r="C26" s="7" t="s">
        <v>29</v>
      </c>
      <c r="D26" s="2" t="s">
        <v>96</v>
      </c>
      <c r="E26" s="2" t="s">
        <v>159</v>
      </c>
      <c r="F26" s="10">
        <v>17272</v>
      </c>
      <c r="G26" s="10">
        <v>202.08</v>
      </c>
      <c r="H26" s="10">
        <v>4.5199999999999996</v>
      </c>
    </row>
    <row r="27" spans="2:8">
      <c r="B27" s="2" t="s">
        <v>2890</v>
      </c>
      <c r="C27" s="7" t="s">
        <v>29</v>
      </c>
      <c r="D27" s="2" t="s">
        <v>95</v>
      </c>
      <c r="E27" s="2" t="s">
        <v>148</v>
      </c>
      <c r="F27" s="10">
        <v>1741</v>
      </c>
      <c r="G27" s="10">
        <v>191.51</v>
      </c>
      <c r="H27" s="10">
        <v>4.29</v>
      </c>
    </row>
    <row r="28" spans="2:8">
      <c r="B28" s="2" t="s">
        <v>3312</v>
      </c>
      <c r="C28" s="7" t="s">
        <v>29</v>
      </c>
      <c r="D28" s="2" t="s">
        <v>104</v>
      </c>
      <c r="E28" s="2" t="s">
        <v>732</v>
      </c>
      <c r="F28" s="10">
        <v>2760</v>
      </c>
      <c r="G28" s="10">
        <v>176.72</v>
      </c>
      <c r="H28" s="10">
        <v>3.95</v>
      </c>
    </row>
    <row r="29" spans="2:8">
      <c r="B29" s="2" t="s">
        <v>3263</v>
      </c>
      <c r="C29" s="7" t="s">
        <v>29</v>
      </c>
      <c r="D29" s="2" t="s">
        <v>118</v>
      </c>
      <c r="E29" s="2" t="s">
        <v>915</v>
      </c>
      <c r="F29" s="10">
        <v>42012</v>
      </c>
      <c r="G29" s="10">
        <v>132.16999999999999</v>
      </c>
      <c r="H29" s="10">
        <v>2.96</v>
      </c>
    </row>
    <row r="30" spans="2:8">
      <c r="B30" s="2" t="s">
        <v>3087</v>
      </c>
      <c r="C30" s="7" t="s">
        <v>29</v>
      </c>
      <c r="D30" s="2" t="s">
        <v>104</v>
      </c>
      <c r="E30" s="2" t="s">
        <v>1255</v>
      </c>
      <c r="F30" s="10">
        <v>4674</v>
      </c>
      <c r="G30" s="10">
        <v>129.94</v>
      </c>
      <c r="H30" s="10">
        <v>2.91</v>
      </c>
    </row>
    <row r="31" spans="2:8">
      <c r="B31" s="2" t="s">
        <v>3095</v>
      </c>
      <c r="C31" s="7" t="s">
        <v>29</v>
      </c>
      <c r="D31" s="2" t="s">
        <v>118</v>
      </c>
      <c r="E31" s="2" t="s">
        <v>735</v>
      </c>
      <c r="F31" s="10">
        <v>24935</v>
      </c>
      <c r="G31" s="10">
        <v>126.05</v>
      </c>
      <c r="H31" s="10">
        <v>2.82</v>
      </c>
    </row>
    <row r="32" spans="2:8">
      <c r="B32" s="2" t="s">
        <v>3332</v>
      </c>
      <c r="C32" s="7" t="s">
        <v>29</v>
      </c>
      <c r="D32" s="2" t="s">
        <v>108</v>
      </c>
      <c r="E32" s="2" t="s">
        <v>1168</v>
      </c>
      <c r="F32" s="10">
        <v>1261</v>
      </c>
      <c r="G32" s="10">
        <v>125.32</v>
      </c>
      <c r="H32" s="10">
        <v>2.8</v>
      </c>
    </row>
    <row r="33" spans="2:8">
      <c r="B33" s="2" t="s">
        <v>3268</v>
      </c>
      <c r="C33" s="7" t="s">
        <v>29</v>
      </c>
      <c r="D33" s="2" t="s">
        <v>1122</v>
      </c>
      <c r="E33" s="2" t="s">
        <v>1123</v>
      </c>
      <c r="F33" s="10">
        <v>335</v>
      </c>
      <c r="G33" s="10">
        <v>115.11</v>
      </c>
      <c r="H33" s="10">
        <v>2.58</v>
      </c>
    </row>
    <row r="34" spans="2:8">
      <c r="B34" s="2" t="s">
        <v>3357</v>
      </c>
      <c r="C34" s="7" t="s">
        <v>29</v>
      </c>
      <c r="D34" s="2" t="s">
        <v>860</v>
      </c>
      <c r="E34" s="2" t="s">
        <v>941</v>
      </c>
      <c r="F34" s="10">
        <v>7004</v>
      </c>
      <c r="G34" s="10">
        <v>111.69</v>
      </c>
      <c r="H34" s="10">
        <v>2.5</v>
      </c>
    </row>
    <row r="35" spans="2:8">
      <c r="B35" s="2" t="s">
        <v>2880</v>
      </c>
      <c r="C35" s="7" t="s">
        <v>29</v>
      </c>
      <c r="D35" s="2" t="s">
        <v>89</v>
      </c>
      <c r="E35" s="2" t="s">
        <v>146</v>
      </c>
      <c r="F35" s="10">
        <v>9609</v>
      </c>
      <c r="G35" s="10">
        <v>86.96</v>
      </c>
      <c r="H35" s="10">
        <v>1.95</v>
      </c>
    </row>
    <row r="36" spans="2:8">
      <c r="B36" s="2" t="s">
        <v>3367</v>
      </c>
      <c r="C36" s="7" t="s">
        <v>29</v>
      </c>
      <c r="D36" s="2" t="s">
        <v>89</v>
      </c>
      <c r="E36" s="2" t="s">
        <v>723</v>
      </c>
      <c r="F36" s="10">
        <v>3182</v>
      </c>
      <c r="G36" s="10">
        <v>86.3</v>
      </c>
      <c r="H36" s="10">
        <v>1.93</v>
      </c>
    </row>
    <row r="37" spans="2:8">
      <c r="B37" s="2" t="s">
        <v>3373</v>
      </c>
      <c r="C37" s="7" t="s">
        <v>29</v>
      </c>
      <c r="D37" s="2" t="s">
        <v>874</v>
      </c>
      <c r="E37" s="2" t="s">
        <v>1144</v>
      </c>
      <c r="F37" s="10">
        <v>16309</v>
      </c>
      <c r="G37" s="10">
        <v>71.16</v>
      </c>
      <c r="H37" s="10">
        <v>1.59</v>
      </c>
    </row>
    <row r="38" spans="2:8">
      <c r="B38" s="2" t="s">
        <v>3369</v>
      </c>
      <c r="C38" s="7" t="s">
        <v>29</v>
      </c>
      <c r="D38" s="2" t="s">
        <v>118</v>
      </c>
      <c r="E38" s="2" t="s">
        <v>1584</v>
      </c>
      <c r="F38" s="10">
        <v>17639</v>
      </c>
      <c r="G38" s="10">
        <v>70.72</v>
      </c>
      <c r="H38" s="10">
        <v>1.58</v>
      </c>
    </row>
    <row r="39" spans="2:8">
      <c r="B39" s="2" t="s">
        <v>2862</v>
      </c>
      <c r="C39" s="7" t="s">
        <v>29</v>
      </c>
      <c r="D39" s="2" t="s">
        <v>109</v>
      </c>
      <c r="E39" s="2" t="s">
        <v>117</v>
      </c>
      <c r="F39" s="10">
        <v>2181</v>
      </c>
      <c r="G39" s="10">
        <v>54.17</v>
      </c>
      <c r="H39" s="10">
        <v>1.21</v>
      </c>
    </row>
    <row r="40" spans="2:8">
      <c r="B40" s="2" t="s">
        <v>1171</v>
      </c>
      <c r="C40" s="7" t="s">
        <v>29</v>
      </c>
      <c r="D40" s="2" t="s">
        <v>101</v>
      </c>
      <c r="E40" s="2" t="s">
        <v>1172</v>
      </c>
      <c r="F40" s="10">
        <v>1125</v>
      </c>
      <c r="G40" s="10">
        <v>50.81</v>
      </c>
      <c r="H40" s="10">
        <v>1.1399999999999999</v>
      </c>
    </row>
    <row r="41" spans="2:8">
      <c r="B41" s="2" t="s">
        <v>3235</v>
      </c>
      <c r="C41" s="7" t="s">
        <v>29</v>
      </c>
      <c r="D41" s="2" t="s">
        <v>87</v>
      </c>
      <c r="E41" s="2" t="s">
        <v>1170</v>
      </c>
      <c r="F41" s="10">
        <v>25471</v>
      </c>
      <c r="G41" s="10">
        <v>47.89</v>
      </c>
      <c r="H41" s="10">
        <v>1.07</v>
      </c>
    </row>
    <row r="42" spans="2:8">
      <c r="B42" s="2" t="s">
        <v>3525</v>
      </c>
      <c r="C42" s="7" t="s">
        <v>29</v>
      </c>
      <c r="D42" s="2" t="s">
        <v>860</v>
      </c>
      <c r="E42" s="2" t="s">
        <v>1164</v>
      </c>
      <c r="F42" s="10">
        <v>505</v>
      </c>
      <c r="G42" s="10">
        <v>34.619999999999997</v>
      </c>
      <c r="H42" s="10">
        <v>0.77</v>
      </c>
    </row>
    <row r="43" spans="2:8">
      <c r="B43" s="2" t="s">
        <v>3485</v>
      </c>
      <c r="C43" s="7" t="s">
        <v>29</v>
      </c>
      <c r="D43" s="2" t="s">
        <v>860</v>
      </c>
      <c r="E43" s="2" t="s">
        <v>1142</v>
      </c>
      <c r="F43" s="10">
        <v>437</v>
      </c>
      <c r="G43" s="10">
        <v>30.96</v>
      </c>
      <c r="H43" s="10">
        <v>0.69</v>
      </c>
    </row>
    <row r="44" spans="2:8">
      <c r="B44" s="2" t="s">
        <v>3181</v>
      </c>
      <c r="C44" s="7" t="s">
        <v>29</v>
      </c>
      <c r="D44" s="2" t="s">
        <v>918</v>
      </c>
      <c r="E44" s="2" t="s">
        <v>1196</v>
      </c>
      <c r="F44" s="10">
        <v>660</v>
      </c>
      <c r="G44" s="10">
        <v>21.54</v>
      </c>
      <c r="H44" s="10">
        <v>0.48</v>
      </c>
    </row>
    <row r="45" spans="2:8" ht="13">
      <c r="B45" s="4" t="s">
        <v>2700</v>
      </c>
    </row>
    <row r="46" spans="2:8">
      <c r="B46" s="2" t="s">
        <v>11</v>
      </c>
      <c r="C46" s="7" t="s">
        <v>11</v>
      </c>
      <c r="D46" s="2" t="s">
        <v>11</v>
      </c>
      <c r="E46" s="2" t="s">
        <v>11</v>
      </c>
      <c r="F46" s="10" t="s">
        <v>11</v>
      </c>
      <c r="G46" s="10" t="s">
        <v>11</v>
      </c>
      <c r="H46" s="10" t="s">
        <v>11</v>
      </c>
    </row>
    <row r="47" spans="2:8" ht="13">
      <c r="B47" s="4" t="s">
        <v>12</v>
      </c>
      <c r="C47" s="9"/>
      <c r="D47" s="4"/>
      <c r="E47" s="4"/>
      <c r="F47" s="12"/>
      <c r="G47" s="12">
        <f>SUM(G12:G46)</f>
        <v>4468.8100000000013</v>
      </c>
      <c r="H47" s="12">
        <f>SUM(H12:H46)</f>
        <v>99.97999999999999</v>
      </c>
    </row>
    <row r="48" spans="2:8" ht="13">
      <c r="B48" s="5" t="s">
        <v>1</v>
      </c>
      <c r="C48" s="8" t="s">
        <v>2</v>
      </c>
      <c r="D48" s="5" t="s">
        <v>14</v>
      </c>
      <c r="E48" s="5" t="s">
        <v>4</v>
      </c>
      <c r="F48" s="11" t="s">
        <v>5</v>
      </c>
      <c r="G48" s="11" t="s">
        <v>6</v>
      </c>
      <c r="H48" s="11" t="s">
        <v>7</v>
      </c>
    </row>
    <row r="49" spans="2:8" ht="13">
      <c r="B49" s="4" t="s">
        <v>15</v>
      </c>
    </row>
    <row r="50" spans="2:8" ht="13">
      <c r="B50" s="4" t="s">
        <v>10</v>
      </c>
    </row>
    <row r="51" spans="2:8" ht="13">
      <c r="B51" s="4" t="s">
        <v>16</v>
      </c>
    </row>
    <row r="52" spans="2:8">
      <c r="B52" s="2" t="s">
        <v>11</v>
      </c>
      <c r="C52" s="7" t="s">
        <v>11</v>
      </c>
      <c r="D52" s="2" t="s">
        <v>11</v>
      </c>
      <c r="E52" s="2" t="s">
        <v>11</v>
      </c>
      <c r="F52" s="10" t="s">
        <v>11</v>
      </c>
      <c r="G52" s="10" t="s">
        <v>11</v>
      </c>
      <c r="H52" s="10" t="s">
        <v>11</v>
      </c>
    </row>
    <row r="53" spans="2:8" ht="13">
      <c r="B53" s="4" t="s">
        <v>20</v>
      </c>
      <c r="C53" s="9"/>
      <c r="D53" s="4"/>
      <c r="E53" s="4"/>
      <c r="F53" s="12"/>
      <c r="G53" s="12">
        <f>SUM(G48:G52)</f>
        <v>0</v>
      </c>
      <c r="H53" s="12">
        <f>SUM(H48:H52)</f>
        <v>0</v>
      </c>
    </row>
    <row r="54" spans="2:8" ht="13">
      <c r="B54" s="4" t="s">
        <v>21</v>
      </c>
    </row>
    <row r="55" spans="2:8">
      <c r="B55" s="2" t="s">
        <v>11</v>
      </c>
      <c r="C55" s="7" t="s">
        <v>11</v>
      </c>
      <c r="D55" s="2" t="s">
        <v>11</v>
      </c>
      <c r="E55" s="2" t="s">
        <v>11</v>
      </c>
      <c r="F55" s="10" t="s">
        <v>11</v>
      </c>
      <c r="G55" s="10" t="s">
        <v>11</v>
      </c>
      <c r="H55" s="10" t="s">
        <v>11</v>
      </c>
    </row>
    <row r="56" spans="2:8" ht="13">
      <c r="B56" s="4" t="s">
        <v>23</v>
      </c>
      <c r="C56" s="9"/>
      <c r="D56" s="4"/>
      <c r="E56" s="4"/>
      <c r="F56" s="12"/>
      <c r="G56" s="12">
        <f>SUM(G54:G55)</f>
        <v>0</v>
      </c>
      <c r="H56" s="12">
        <f>SUM(H54:H55)</f>
        <v>0</v>
      </c>
    </row>
    <row r="57" spans="2:8" ht="13">
      <c r="B57" s="4" t="s">
        <v>24</v>
      </c>
    </row>
    <row r="58" spans="2:8">
      <c r="B58" s="2" t="s">
        <v>11</v>
      </c>
      <c r="C58" s="7" t="s">
        <v>11</v>
      </c>
      <c r="D58" s="2" t="s">
        <v>11</v>
      </c>
      <c r="E58" s="2" t="s">
        <v>11</v>
      </c>
      <c r="F58" s="10" t="s">
        <v>11</v>
      </c>
      <c r="G58" s="10" t="s">
        <v>11</v>
      </c>
      <c r="H58" s="10" t="s">
        <v>11</v>
      </c>
    </row>
    <row r="59" spans="2:8" ht="13">
      <c r="B59" s="4" t="s">
        <v>25</v>
      </c>
      <c r="C59" s="9"/>
      <c r="D59" s="4"/>
      <c r="E59" s="4"/>
      <c r="F59" s="12"/>
      <c r="G59" s="12">
        <f>SUM(G57:G58)</f>
        <v>0</v>
      </c>
      <c r="H59" s="12">
        <f>SUM(H57:H58)</f>
        <v>0</v>
      </c>
    </row>
    <row r="60" spans="2:8" ht="13">
      <c r="B60" s="4" t="s">
        <v>340</v>
      </c>
    </row>
    <row r="61" spans="2:8">
      <c r="B61" s="2" t="s">
        <v>11</v>
      </c>
      <c r="C61" s="7" t="s">
        <v>11</v>
      </c>
      <c r="D61" s="2" t="s">
        <v>11</v>
      </c>
      <c r="E61" s="2" t="s">
        <v>11</v>
      </c>
      <c r="F61" s="10" t="s">
        <v>11</v>
      </c>
      <c r="G61" s="10" t="s">
        <v>11</v>
      </c>
      <c r="H61" s="10" t="s">
        <v>11</v>
      </c>
    </row>
    <row r="62" spans="2:8" ht="13">
      <c r="B62" s="4" t="s">
        <v>126</v>
      </c>
      <c r="C62" s="9"/>
      <c r="D62" s="4"/>
      <c r="E62" s="4"/>
      <c r="F62" s="12"/>
      <c r="G62" s="12">
        <f>SUM(G60:G61)</f>
        <v>0</v>
      </c>
      <c r="H62" s="12">
        <f>SUM(H60:H61)</f>
        <v>0</v>
      </c>
    </row>
    <row r="63" spans="2:8" ht="13">
      <c r="B63" s="4" t="s">
        <v>26</v>
      </c>
    </row>
    <row r="64" spans="2:8">
      <c r="B64" s="2" t="s">
        <v>11</v>
      </c>
      <c r="C64" s="7" t="s">
        <v>11</v>
      </c>
      <c r="D64" s="2" t="s">
        <v>11</v>
      </c>
      <c r="E64" s="2" t="s">
        <v>11</v>
      </c>
      <c r="F64" s="10" t="s">
        <v>11</v>
      </c>
      <c r="G64" s="10" t="s">
        <v>11</v>
      </c>
      <c r="H64" s="10" t="s">
        <v>11</v>
      </c>
    </row>
    <row r="65" spans="2:8" ht="13">
      <c r="B65" s="4" t="s">
        <v>125</v>
      </c>
      <c r="C65" s="9"/>
      <c r="D65" s="4"/>
      <c r="E65" s="4"/>
      <c r="F65" s="12"/>
      <c r="G65" s="12">
        <f>SUM(G63:G64)</f>
        <v>0</v>
      </c>
      <c r="H65" s="12">
        <f>SUM(H63:H64)</f>
        <v>0</v>
      </c>
    </row>
    <row r="66" spans="2:8" ht="13">
      <c r="B66" s="4" t="s">
        <v>27</v>
      </c>
    </row>
    <row r="67" spans="2:8">
      <c r="B67" s="2" t="s">
        <v>11</v>
      </c>
      <c r="C67" s="7" t="s">
        <v>11</v>
      </c>
      <c r="D67" s="2" t="s">
        <v>11</v>
      </c>
      <c r="E67" s="2" t="s">
        <v>11</v>
      </c>
      <c r="F67" s="10" t="s">
        <v>11</v>
      </c>
      <c r="G67" s="10" t="s">
        <v>11</v>
      </c>
      <c r="H67" s="10" t="s">
        <v>11</v>
      </c>
    </row>
    <row r="68" spans="2:8" ht="13">
      <c r="B68" s="4" t="s">
        <v>28</v>
      </c>
      <c r="C68" s="9"/>
      <c r="D68" s="4"/>
      <c r="E68" s="4"/>
      <c r="F68" s="12"/>
      <c r="G68" s="12">
        <f>SUM(G66:G67)</f>
        <v>0</v>
      </c>
      <c r="H68" s="12">
        <f>SUM(H66:H67)</f>
        <v>0</v>
      </c>
    </row>
    <row r="69" spans="2:8" ht="13">
      <c r="B69" s="4" t="s">
        <v>128</v>
      </c>
    </row>
    <row r="70" spans="2:8">
      <c r="B70" s="2" t="s">
        <v>11</v>
      </c>
      <c r="C70" s="7" t="s">
        <v>11</v>
      </c>
      <c r="D70" s="2" t="s">
        <v>11</v>
      </c>
      <c r="E70" s="2" t="s">
        <v>11</v>
      </c>
      <c r="F70" s="10" t="s">
        <v>11</v>
      </c>
      <c r="G70" s="10" t="s">
        <v>11</v>
      </c>
      <c r="H70" s="10" t="s">
        <v>11</v>
      </c>
    </row>
    <row r="71" spans="2:8" ht="13">
      <c r="B71" s="4" t="s">
        <v>30</v>
      </c>
      <c r="C71" s="9"/>
      <c r="D71" s="4"/>
      <c r="E71" s="4"/>
      <c r="F71" s="12"/>
      <c r="G71" s="12">
        <f>SUM(G69:G70)</f>
        <v>0</v>
      </c>
      <c r="H71" s="12">
        <f>SUM(H69:H70)</f>
        <v>0</v>
      </c>
    </row>
    <row r="72" spans="2:8" ht="13">
      <c r="B72" s="4" t="s">
        <v>129</v>
      </c>
    </row>
    <row r="73" spans="2:8">
      <c r="B73" s="2" t="s">
        <v>11</v>
      </c>
      <c r="C73" s="7" t="s">
        <v>11</v>
      </c>
      <c r="D73" s="2" t="s">
        <v>11</v>
      </c>
      <c r="E73" s="2" t="s">
        <v>11</v>
      </c>
      <c r="F73" s="10" t="s">
        <v>11</v>
      </c>
      <c r="G73" s="10" t="s">
        <v>11</v>
      </c>
      <c r="H73" s="10" t="s">
        <v>11</v>
      </c>
    </row>
    <row r="74" spans="2:8" ht="13">
      <c r="B74" s="4" t="s">
        <v>31</v>
      </c>
      <c r="C74" s="9"/>
      <c r="D74" s="4"/>
      <c r="E74" s="4"/>
      <c r="F74" s="12"/>
      <c r="G74" s="12">
        <f>SUM(G72:G73)</f>
        <v>0</v>
      </c>
      <c r="H74" s="12">
        <f>SUM(H72:H73)</f>
        <v>0</v>
      </c>
    </row>
    <row r="75" spans="2:8" ht="13">
      <c r="B75" s="4" t="s">
        <v>130</v>
      </c>
    </row>
    <row r="76" spans="2:8">
      <c r="B76" s="2" t="s">
        <v>11</v>
      </c>
      <c r="C76" s="7" t="s">
        <v>11</v>
      </c>
      <c r="D76" s="2" t="s">
        <v>11</v>
      </c>
      <c r="E76" s="2" t="s">
        <v>11</v>
      </c>
      <c r="F76" s="10" t="s">
        <v>11</v>
      </c>
      <c r="G76" s="10" t="s">
        <v>11</v>
      </c>
      <c r="H76" s="10" t="s">
        <v>11</v>
      </c>
    </row>
    <row r="77" spans="2:8" ht="13">
      <c r="B77" s="4" t="s">
        <v>124</v>
      </c>
      <c r="C77" s="9"/>
      <c r="D77" s="4"/>
      <c r="E77" s="4"/>
      <c r="F77" s="12"/>
      <c r="G77" s="12">
        <f>SUM(G75:G76)</f>
        <v>0</v>
      </c>
      <c r="H77" s="12">
        <f>SUM(H75:H76)</f>
        <v>0</v>
      </c>
    </row>
    <row r="78" spans="2:8" ht="13">
      <c r="B78" s="4" t="s">
        <v>131</v>
      </c>
    </row>
    <row r="79" spans="2:8">
      <c r="B79" s="2" t="s">
        <v>11</v>
      </c>
      <c r="C79" s="7" t="s">
        <v>11</v>
      </c>
      <c r="D79" s="2" t="s">
        <v>11</v>
      </c>
      <c r="E79" s="2" t="s">
        <v>11</v>
      </c>
      <c r="F79" s="10" t="s">
        <v>11</v>
      </c>
      <c r="G79" s="10" t="s">
        <v>11</v>
      </c>
      <c r="H79" s="10" t="s">
        <v>11</v>
      </c>
    </row>
    <row r="80" spans="2:8" ht="13">
      <c r="B80" s="4" t="s">
        <v>13</v>
      </c>
      <c r="C80" s="9"/>
      <c r="D80" s="4"/>
      <c r="E80" s="4"/>
      <c r="F80" s="12"/>
      <c r="G80" s="12">
        <f>SUM(G78:G79)</f>
        <v>0</v>
      </c>
      <c r="H80" s="12">
        <f>SUM(H78:H79)</f>
        <v>0</v>
      </c>
    </row>
    <row r="81" spans="2:8" ht="13">
      <c r="B81" s="4" t="s">
        <v>32</v>
      </c>
      <c r="C81" s="9"/>
      <c r="D81" s="4"/>
      <c r="E81" s="4"/>
      <c r="F81" s="12"/>
      <c r="G81" s="12">
        <v>4468.8100000000004</v>
      </c>
      <c r="H81" s="12">
        <v>99.98</v>
      </c>
    </row>
    <row r="82" spans="2:8" ht="13">
      <c r="B82" s="4" t="s">
        <v>33</v>
      </c>
      <c r="C82" s="9"/>
      <c r="D82" s="4"/>
      <c r="E82" s="4"/>
      <c r="F82" s="12"/>
      <c r="G82" s="12">
        <v>0.43740290000005189</v>
      </c>
      <c r="H82" s="12">
        <v>1.9999999999996021E-2</v>
      </c>
    </row>
    <row r="83" spans="2:8" ht="13">
      <c r="B83" s="4" t="s">
        <v>34</v>
      </c>
      <c r="C83" s="9"/>
      <c r="D83" s="4"/>
      <c r="E83" s="4"/>
      <c r="F83" s="12"/>
      <c r="G83" s="12">
        <v>4469.2474029000005</v>
      </c>
      <c r="H83" s="12">
        <v>100</v>
      </c>
    </row>
    <row r="84" spans="2:8">
      <c r="B84" s="2" t="s">
        <v>35</v>
      </c>
    </row>
    <row r="85" spans="2:8" ht="13">
      <c r="B85" s="4" t="s">
        <v>36</v>
      </c>
    </row>
    <row r="86" spans="2:8" ht="13">
      <c r="B86" s="4" t="s">
        <v>37</v>
      </c>
      <c r="C86" s="7" t="s">
        <v>1793</v>
      </c>
    </row>
    <row r="87" spans="2:8" ht="13">
      <c r="B87" s="4" t="s">
        <v>40</v>
      </c>
      <c r="C87" s="7" t="s">
        <v>39</v>
      </c>
    </row>
    <row r="88" spans="2:8" ht="13">
      <c r="B88" s="4" t="s">
        <v>699</v>
      </c>
      <c r="C88" s="7" t="s">
        <v>39</v>
      </c>
    </row>
    <row r="89" spans="2:8" ht="13">
      <c r="B89" s="4" t="s">
        <v>41</v>
      </c>
      <c r="C89" s="7" t="s">
        <v>42</v>
      </c>
    </row>
    <row r="90" spans="2:8" ht="13">
      <c r="B90" s="4" t="s">
        <v>2148</v>
      </c>
      <c r="C90" s="9"/>
    </row>
    <row r="91" spans="2:8" ht="13">
      <c r="B91" s="4" t="s">
        <v>2149</v>
      </c>
      <c r="C91" s="9"/>
    </row>
    <row r="92" spans="2:8" ht="13">
      <c r="B92" s="4" t="s">
        <v>2150</v>
      </c>
      <c r="C92" s="9"/>
    </row>
    <row r="93" spans="2:8" ht="13">
      <c r="B93" s="4" t="s">
        <v>2151</v>
      </c>
      <c r="C93" s="9"/>
    </row>
    <row r="94" spans="2:8" ht="13">
      <c r="B94" s="4" t="s">
        <v>2152</v>
      </c>
      <c r="C94" s="9"/>
    </row>
    <row r="95" spans="2:8" ht="13">
      <c r="B95" s="4" t="s">
        <v>2153</v>
      </c>
      <c r="C95" s="9"/>
    </row>
    <row r="96" spans="2:8" ht="13">
      <c r="B96" s="4" t="s">
        <v>2154</v>
      </c>
      <c r="C96" s="9"/>
    </row>
    <row r="97" spans="2:3" ht="13">
      <c r="B97" s="4" t="s">
        <v>2155</v>
      </c>
      <c r="C97" s="9"/>
    </row>
    <row r="98" spans="2:3" ht="13">
      <c r="B98" s="4" t="s">
        <v>1256</v>
      </c>
      <c r="C98" s="9"/>
    </row>
    <row r="99" spans="2:3">
      <c r="B99" s="2" t="s">
        <v>43</v>
      </c>
    </row>
    <row r="100" spans="2:3">
      <c r="B100" s="2" t="s">
        <v>807</v>
      </c>
    </row>
    <row r="103" spans="2:3" ht="14.5">
      <c r="B103" s="71" t="s">
        <v>2074</v>
      </c>
      <c r="C103" s="72"/>
    </row>
    <row r="104" spans="2:3" ht="14.5">
      <c r="B104" s="71" t="s">
        <v>808</v>
      </c>
      <c r="C104" s="73" t="s">
        <v>809</v>
      </c>
    </row>
    <row r="105" spans="2:3" ht="14.5">
      <c r="B105" s="16" t="s">
        <v>810</v>
      </c>
      <c r="C105" s="17" t="s">
        <v>811</v>
      </c>
    </row>
    <row r="106" spans="2:3" ht="14.5">
      <c r="B106" s="16" t="s">
        <v>812</v>
      </c>
      <c r="C106" s="17" t="s">
        <v>811</v>
      </c>
    </row>
    <row r="107" spans="2:3" ht="14.5">
      <c r="B107" s="16" t="s">
        <v>813</v>
      </c>
      <c r="C107" s="17" t="s">
        <v>811</v>
      </c>
    </row>
    <row r="108" spans="2:3" ht="14.5">
      <c r="B108" s="16" t="s">
        <v>814</v>
      </c>
      <c r="C108" s="17" t="s">
        <v>811</v>
      </c>
    </row>
    <row r="109" spans="2:3" ht="14.5">
      <c r="B109" s="16" t="s">
        <v>815</v>
      </c>
      <c r="C109" s="17" t="s">
        <v>811</v>
      </c>
    </row>
    <row r="110" spans="2:3" ht="14.5">
      <c r="B110" s="16" t="s">
        <v>816</v>
      </c>
      <c r="C110" s="17" t="s">
        <v>811</v>
      </c>
    </row>
    <row r="111" spans="2:3" ht="14.5">
      <c r="B111" s="71" t="s">
        <v>817</v>
      </c>
      <c r="C111" s="72" t="s">
        <v>811</v>
      </c>
    </row>
    <row r="113" spans="2:7" ht="14.5">
      <c r="B113" s="16" t="s">
        <v>52</v>
      </c>
      <c r="C113" s="17"/>
      <c r="D113" s="16"/>
    </row>
    <row r="114" spans="2:7" ht="29">
      <c r="B114" s="20" t="s">
        <v>53</v>
      </c>
      <c r="C114" s="18" t="s">
        <v>54</v>
      </c>
      <c r="D114" s="20" t="s">
        <v>55</v>
      </c>
    </row>
    <row r="115" spans="2:7" ht="14.5">
      <c r="B115" s="16" t="s">
        <v>39</v>
      </c>
      <c r="C115" s="17" t="s">
        <v>39</v>
      </c>
      <c r="D115" s="16" t="s">
        <v>39</v>
      </c>
    </row>
    <row r="117" spans="2:7" ht="13">
      <c r="B117" s="24" t="s">
        <v>56</v>
      </c>
      <c r="C117" s="25">
        <v>46326</v>
      </c>
      <c r="D117" s="14"/>
      <c r="E117" s="13"/>
      <c r="F117" s="30"/>
    </row>
    <row r="118" spans="2:7" ht="13">
      <c r="B118" s="24" t="s">
        <v>57</v>
      </c>
      <c r="C118" s="26" t="s">
        <v>58</v>
      </c>
      <c r="D118" s="24" t="s">
        <v>59</v>
      </c>
      <c r="E118" s="27" t="s">
        <v>60</v>
      </c>
      <c r="F118" s="29" t="s">
        <v>61</v>
      </c>
      <c r="G118" s="12"/>
    </row>
    <row r="119" spans="2:7">
      <c r="B119" s="22" t="s">
        <v>39</v>
      </c>
      <c r="C119" s="23" t="s">
        <v>39</v>
      </c>
      <c r="D119" s="22" t="s">
        <v>39</v>
      </c>
      <c r="E119" s="19" t="s">
        <v>39</v>
      </c>
      <c r="F119" s="28" t="s">
        <v>39</v>
      </c>
    </row>
    <row r="122" spans="2:7" ht="13">
      <c r="B122" s="4" t="s">
        <v>62</v>
      </c>
    </row>
    <row r="123" spans="2:7" ht="13">
      <c r="B123" s="4"/>
    </row>
    <row r="124" spans="2:7" ht="13">
      <c r="B124" s="4" t="s">
        <v>1810</v>
      </c>
    </row>
    <row r="125" spans="2:7" ht="13">
      <c r="B125" s="24" t="s">
        <v>63</v>
      </c>
      <c r="C125" s="26" t="s">
        <v>64</v>
      </c>
      <c r="D125" s="4"/>
    </row>
    <row r="126" spans="2:7">
      <c r="B126" s="14" t="s">
        <v>39</v>
      </c>
      <c r="C126" s="15" t="s">
        <v>39</v>
      </c>
    </row>
    <row r="128" spans="2:7" ht="13">
      <c r="B128" s="24" t="s">
        <v>65</v>
      </c>
      <c r="C128" s="26" t="s">
        <v>64</v>
      </c>
    </row>
    <row r="129" spans="2:7">
      <c r="B129" s="14" t="s">
        <v>39</v>
      </c>
      <c r="C129" s="15" t="s">
        <v>39</v>
      </c>
    </row>
    <row r="131" spans="2:7" ht="13">
      <c r="B131" s="24" t="s">
        <v>66</v>
      </c>
      <c r="C131" s="26" t="s">
        <v>67</v>
      </c>
    </row>
    <row r="132" spans="2:7">
      <c r="B132" s="14" t="s">
        <v>39</v>
      </c>
      <c r="C132" s="15" t="s">
        <v>39</v>
      </c>
    </row>
    <row r="134" spans="2:7" ht="13">
      <c r="B134" s="27" t="s">
        <v>68</v>
      </c>
      <c r="C134" s="26" t="s">
        <v>67</v>
      </c>
    </row>
    <row r="135" spans="2:7">
      <c r="B135" s="13" t="s">
        <v>39</v>
      </c>
      <c r="C135" s="15" t="s">
        <v>39</v>
      </c>
    </row>
    <row r="137" spans="2:7" ht="13">
      <c r="B137" s="24" t="s">
        <v>69</v>
      </c>
      <c r="C137" s="26" t="s">
        <v>39</v>
      </c>
    </row>
    <row r="139" spans="2:7" ht="13">
      <c r="B139" s="24" t="s">
        <v>70</v>
      </c>
      <c r="C139" s="25">
        <v>46326</v>
      </c>
      <c r="D139" s="14"/>
      <c r="E139" s="13"/>
      <c r="F139" s="30"/>
    </row>
    <row r="140" spans="2:7" ht="13">
      <c r="B140" s="24" t="s">
        <v>57</v>
      </c>
      <c r="C140" s="26" t="s">
        <v>58</v>
      </c>
      <c r="D140" s="24" t="s">
        <v>59</v>
      </c>
      <c r="E140" s="27" t="s">
        <v>60</v>
      </c>
      <c r="F140" s="29" t="s">
        <v>61</v>
      </c>
      <c r="G140" s="12"/>
    </row>
    <row r="141" spans="2:7">
      <c r="B141" s="22" t="s">
        <v>39</v>
      </c>
      <c r="C141" s="23" t="s">
        <v>39</v>
      </c>
      <c r="D141" s="22" t="s">
        <v>39</v>
      </c>
      <c r="E141" s="19" t="s">
        <v>39</v>
      </c>
      <c r="F141" s="28" t="s">
        <v>39</v>
      </c>
    </row>
    <row r="142" spans="2:7" ht="13">
      <c r="B142" s="4" t="s">
        <v>62</v>
      </c>
    </row>
    <row r="143" spans="2:7" ht="13">
      <c r="B143" s="4"/>
    </row>
    <row r="144" spans="2:7" ht="13">
      <c r="B144" s="4" t="s">
        <v>1810</v>
      </c>
    </row>
    <row r="145" spans="2:4" ht="13">
      <c r="B145" s="24" t="s">
        <v>63</v>
      </c>
      <c r="C145" s="26" t="s">
        <v>64</v>
      </c>
      <c r="D145" s="4"/>
    </row>
    <row r="146" spans="2:4">
      <c r="B146" s="14" t="s">
        <v>39</v>
      </c>
      <c r="C146" s="15" t="s">
        <v>39</v>
      </c>
    </row>
    <row r="148" spans="2:4" ht="13">
      <c r="B148" s="24" t="s">
        <v>65</v>
      </c>
      <c r="C148" s="26" t="s">
        <v>64</v>
      </c>
    </row>
    <row r="149" spans="2:4">
      <c r="B149" s="14" t="s">
        <v>39</v>
      </c>
      <c r="C149" s="15" t="s">
        <v>39</v>
      </c>
    </row>
    <row r="151" spans="2:4" ht="13">
      <c r="B151" s="24" t="s">
        <v>66</v>
      </c>
      <c r="C151" s="26" t="s">
        <v>67</v>
      </c>
    </row>
    <row r="152" spans="2:4">
      <c r="B152" s="14" t="s">
        <v>39</v>
      </c>
      <c r="C152" s="15" t="s">
        <v>39</v>
      </c>
    </row>
    <row r="154" spans="2:4" ht="13">
      <c r="B154" s="27" t="s">
        <v>68</v>
      </c>
      <c r="C154" s="26" t="s">
        <v>67</v>
      </c>
    </row>
    <row r="155" spans="2:4">
      <c r="B155" s="13" t="s">
        <v>39</v>
      </c>
      <c r="C155" s="15" t="s">
        <v>39</v>
      </c>
    </row>
    <row r="157" spans="2:4" ht="13">
      <c r="B157" s="24" t="s">
        <v>69</v>
      </c>
      <c r="C157" s="26" t="s">
        <v>39</v>
      </c>
    </row>
    <row r="160" spans="2:4" ht="13">
      <c r="B160" s="4" t="s">
        <v>1811</v>
      </c>
    </row>
    <row r="162" spans="2:80" ht="13">
      <c r="B162" s="24" t="s">
        <v>57</v>
      </c>
      <c r="C162" s="26" t="s">
        <v>71</v>
      </c>
      <c r="D162" s="24" t="s">
        <v>72</v>
      </c>
      <c r="E162" s="24" t="s">
        <v>73</v>
      </c>
      <c r="F162" s="12"/>
    </row>
    <row r="163" spans="2:80">
      <c r="B163" s="14" t="s">
        <v>39</v>
      </c>
      <c r="C163" s="15" t="s">
        <v>39</v>
      </c>
      <c r="D163" s="14" t="s">
        <v>39</v>
      </c>
      <c r="E163" s="14" t="s">
        <v>39</v>
      </c>
    </row>
    <row r="166" spans="2:80" ht="13">
      <c r="B166" s="4" t="s">
        <v>74</v>
      </c>
      <c r="C166" s="9" t="s">
        <v>39</v>
      </c>
      <c r="D166" s="4"/>
      <c r="E166" s="4"/>
      <c r="F166" s="12"/>
      <c r="G166" s="12"/>
      <c r="H166" s="12"/>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row>
    <row r="168" spans="2:80" ht="13">
      <c r="B168" s="4" t="s">
        <v>1812</v>
      </c>
    </row>
    <row r="170" spans="2:80" ht="13">
      <c r="B170" s="24" t="s">
        <v>75</v>
      </c>
      <c r="C170" s="26" t="s">
        <v>64</v>
      </c>
      <c r="D170" s="4"/>
    </row>
    <row r="171" spans="2:80">
      <c r="B171" s="14" t="s">
        <v>39</v>
      </c>
      <c r="C171" s="15" t="s">
        <v>39</v>
      </c>
    </row>
    <row r="174" spans="2:80" ht="13">
      <c r="B174" s="24" t="s">
        <v>76</v>
      </c>
      <c r="C174" s="26" t="s">
        <v>77</v>
      </c>
      <c r="D174" s="4"/>
    </row>
    <row r="175" spans="2:80">
      <c r="B175" s="14" t="s">
        <v>39</v>
      </c>
      <c r="C175" s="15" t="s">
        <v>39</v>
      </c>
    </row>
    <row r="178" spans="2:80" ht="13">
      <c r="B178" s="4" t="s">
        <v>78</v>
      </c>
    </row>
    <row r="181" spans="2:80" ht="13">
      <c r="B181" s="4" t="s">
        <v>1813</v>
      </c>
    </row>
    <row r="183" spans="2:80" ht="13">
      <c r="B183" s="24" t="s">
        <v>57</v>
      </c>
      <c r="C183" s="26" t="s">
        <v>79</v>
      </c>
      <c r="D183" s="24" t="s">
        <v>71</v>
      </c>
      <c r="E183" s="24" t="s">
        <v>72</v>
      </c>
      <c r="F183" s="29" t="s">
        <v>73</v>
      </c>
      <c r="G183" s="12"/>
    </row>
    <row r="184" spans="2:80">
      <c r="B184" s="14" t="s">
        <v>39</v>
      </c>
      <c r="C184" s="15" t="s">
        <v>39</v>
      </c>
      <c r="D184" s="14" t="s">
        <v>39</v>
      </c>
      <c r="E184" s="14" t="s">
        <v>39</v>
      </c>
      <c r="F184" s="21" t="s">
        <v>39</v>
      </c>
    </row>
    <row r="187" spans="2:80" ht="13">
      <c r="B187" s="4" t="s">
        <v>74</v>
      </c>
      <c r="C187" s="9" t="s">
        <v>39</v>
      </c>
      <c r="D187" s="4"/>
      <c r="E187" s="4"/>
      <c r="F187" s="12"/>
      <c r="G187" s="12"/>
      <c r="H187" s="12"/>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row>
    <row r="189" spans="2:80" ht="13">
      <c r="B189" s="4" t="s">
        <v>1812</v>
      </c>
    </row>
    <row r="191" spans="2:80" ht="13">
      <c r="B191" s="24" t="s">
        <v>75</v>
      </c>
      <c r="C191" s="26" t="s">
        <v>64</v>
      </c>
      <c r="D191" s="4"/>
    </row>
    <row r="192" spans="2:80">
      <c r="B192" s="14" t="s">
        <v>39</v>
      </c>
      <c r="C192" s="15" t="s">
        <v>39</v>
      </c>
    </row>
    <row r="195" spans="2:7" ht="13">
      <c r="B195" s="24" t="s">
        <v>76</v>
      </c>
      <c r="C195" s="26" t="s">
        <v>77</v>
      </c>
      <c r="D195" s="4"/>
    </row>
    <row r="196" spans="2:7">
      <c r="B196" s="14" t="s">
        <v>39</v>
      </c>
      <c r="C196" s="15" t="s">
        <v>39</v>
      </c>
    </row>
    <row r="199" spans="2:7" ht="13">
      <c r="B199" s="4" t="s">
        <v>78</v>
      </c>
    </row>
    <row r="202" spans="2:7" ht="13">
      <c r="B202" s="4" t="s">
        <v>1814</v>
      </c>
    </row>
    <row r="203" spans="2:7" ht="13">
      <c r="B203" s="24" t="s">
        <v>57</v>
      </c>
      <c r="C203" s="26" t="s">
        <v>80</v>
      </c>
      <c r="D203" s="24" t="s">
        <v>81</v>
      </c>
      <c r="E203" s="24" t="s">
        <v>82</v>
      </c>
      <c r="F203" s="29" t="s">
        <v>83</v>
      </c>
      <c r="G203" s="12"/>
    </row>
    <row r="204" spans="2:7">
      <c r="B204" s="14" t="s">
        <v>39</v>
      </c>
      <c r="C204" s="15" t="s">
        <v>39</v>
      </c>
      <c r="D204" s="14" t="s">
        <v>39</v>
      </c>
      <c r="E204" s="14" t="s">
        <v>39</v>
      </c>
      <c r="F204" s="21" t="s">
        <v>39</v>
      </c>
    </row>
    <row r="205" spans="2:7">
      <c r="B205" s="2" t="s">
        <v>127</v>
      </c>
    </row>
  </sheetData>
  <mergeCells count="3">
    <mergeCell ref="B1:E1"/>
    <mergeCell ref="C3:C8"/>
    <mergeCell ref="D3:D8"/>
  </mergeCells>
  <hyperlinks>
    <hyperlink ref="A1" location="Index!A1" display="Index" xr:uid="{39794FDF-11DE-4549-B4E5-02103C310DFB}"/>
  </hyperlinks>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AC9C6-78C5-43AE-BCCF-4C53DE0D9836}">
  <sheetPr codeName="Sheet20"/>
  <dimension ref="A1:CB275"/>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1102</v>
      </c>
      <c r="C1" s="255"/>
      <c r="D1" s="255"/>
      <c r="E1" s="255"/>
    </row>
    <row r="3" spans="1:9" ht="14.5">
      <c r="B3" s="68" t="s">
        <v>1102</v>
      </c>
      <c r="C3" s="256"/>
      <c r="D3" s="257"/>
    </row>
    <row r="4" spans="1:9" ht="14.5">
      <c r="B4" s="74" t="s">
        <v>2136</v>
      </c>
      <c r="C4" s="256"/>
      <c r="D4" s="257"/>
    </row>
    <row r="5" spans="1:9" ht="14.5">
      <c r="B5" s="68"/>
      <c r="C5" s="256"/>
      <c r="D5" s="257"/>
    </row>
    <row r="6" spans="1:9" ht="14.5">
      <c r="B6" s="74" t="s">
        <v>135</v>
      </c>
      <c r="C6" s="256"/>
      <c r="D6" s="257"/>
    </row>
    <row r="7" spans="1:9" ht="14.5">
      <c r="B7" s="74" t="s">
        <v>683</v>
      </c>
      <c r="C7" s="256"/>
      <c r="D7" s="257"/>
    </row>
    <row r="8" spans="1:9" ht="58">
      <c r="B8" s="69" t="s">
        <v>2137</v>
      </c>
      <c r="C8" s="256"/>
      <c r="D8" s="257"/>
    </row>
    <row r="10" spans="1:9">
      <c r="B10" s="2" t="s">
        <v>1786</v>
      </c>
    </row>
    <row r="12" spans="1:9" ht="13">
      <c r="B12" s="5" t="s">
        <v>1</v>
      </c>
      <c r="C12" s="8" t="s">
        <v>2</v>
      </c>
      <c r="D12" s="5" t="s">
        <v>3</v>
      </c>
      <c r="E12" s="5" t="s">
        <v>4</v>
      </c>
      <c r="F12" s="11" t="s">
        <v>5</v>
      </c>
      <c r="G12" s="11" t="s">
        <v>6</v>
      </c>
      <c r="H12" s="11" t="s">
        <v>7</v>
      </c>
      <c r="I12" s="4" t="s">
        <v>8</v>
      </c>
    </row>
    <row r="13" spans="1:9" ht="13">
      <c r="B13" s="4" t="s">
        <v>10</v>
      </c>
    </row>
    <row r="14" spans="1:9" ht="13">
      <c r="B14" s="4" t="s">
        <v>9</v>
      </c>
    </row>
    <row r="15" spans="1:9">
      <c r="B15" s="2" t="s">
        <v>3094</v>
      </c>
      <c r="C15" s="7" t="s">
        <v>29</v>
      </c>
      <c r="D15" s="2" t="s">
        <v>724</v>
      </c>
      <c r="E15" s="2" t="s">
        <v>849</v>
      </c>
      <c r="F15" s="10">
        <v>79584</v>
      </c>
      <c r="G15" s="10">
        <v>211.38</v>
      </c>
      <c r="H15" s="10">
        <v>5.25</v>
      </c>
    </row>
    <row r="16" spans="1:9">
      <c r="B16" s="2" t="s">
        <v>3101</v>
      </c>
      <c r="C16" s="7" t="s">
        <v>29</v>
      </c>
      <c r="D16" s="2" t="s">
        <v>115</v>
      </c>
      <c r="E16" s="2" t="s">
        <v>710</v>
      </c>
      <c r="F16" s="10">
        <v>7385</v>
      </c>
      <c r="G16" s="10">
        <v>210.03</v>
      </c>
      <c r="H16" s="10">
        <v>5.22</v>
      </c>
    </row>
    <row r="17" spans="2:8">
      <c r="B17" s="2" t="s">
        <v>2901</v>
      </c>
      <c r="C17" s="7" t="s">
        <v>29</v>
      </c>
      <c r="D17" s="2" t="s">
        <v>90</v>
      </c>
      <c r="E17" s="2" t="s">
        <v>91</v>
      </c>
      <c r="F17" s="10">
        <v>59704</v>
      </c>
      <c r="G17" s="10">
        <v>204.78</v>
      </c>
      <c r="H17" s="10">
        <v>5.09</v>
      </c>
    </row>
    <row r="18" spans="2:8">
      <c r="B18" s="2" t="s">
        <v>2886</v>
      </c>
      <c r="C18" s="7" t="s">
        <v>29</v>
      </c>
      <c r="D18" s="2" t="s">
        <v>95</v>
      </c>
      <c r="E18" s="2" t="s">
        <v>160</v>
      </c>
      <c r="F18" s="10">
        <v>3368</v>
      </c>
      <c r="G18" s="10">
        <v>149.81</v>
      </c>
      <c r="H18" s="10">
        <v>3.72</v>
      </c>
    </row>
    <row r="19" spans="2:8">
      <c r="B19" s="2" t="s">
        <v>3421</v>
      </c>
      <c r="C19" s="7" t="s">
        <v>29</v>
      </c>
      <c r="D19" s="2" t="s">
        <v>724</v>
      </c>
      <c r="E19" s="2" t="s">
        <v>725</v>
      </c>
      <c r="F19" s="10">
        <v>7365</v>
      </c>
      <c r="G19" s="10">
        <v>137.28</v>
      </c>
      <c r="H19" s="10">
        <v>3.41</v>
      </c>
    </row>
    <row r="20" spans="2:8">
      <c r="B20" s="2" t="s">
        <v>2868</v>
      </c>
      <c r="C20" s="7" t="s">
        <v>29</v>
      </c>
      <c r="D20" s="2" t="s">
        <v>115</v>
      </c>
      <c r="E20" s="2" t="s">
        <v>176</v>
      </c>
      <c r="F20" s="10">
        <v>1063</v>
      </c>
      <c r="G20" s="10">
        <v>121.32</v>
      </c>
      <c r="H20" s="10">
        <v>3.02</v>
      </c>
    </row>
    <row r="21" spans="2:8">
      <c r="B21" s="2" t="s">
        <v>2902</v>
      </c>
      <c r="C21" s="7" t="s">
        <v>29</v>
      </c>
      <c r="D21" s="2" t="s">
        <v>115</v>
      </c>
      <c r="E21" s="2" t="s">
        <v>143</v>
      </c>
      <c r="F21" s="10">
        <v>5865</v>
      </c>
      <c r="G21" s="10">
        <v>102.93</v>
      </c>
      <c r="H21" s="10">
        <v>2.56</v>
      </c>
    </row>
    <row r="22" spans="2:8">
      <c r="B22" s="2" t="s">
        <v>3343</v>
      </c>
      <c r="C22" s="7" t="s">
        <v>29</v>
      </c>
      <c r="D22" s="2" t="s">
        <v>90</v>
      </c>
      <c r="E22" s="2" t="s">
        <v>1125</v>
      </c>
      <c r="F22" s="10">
        <v>14566</v>
      </c>
      <c r="G22" s="10">
        <v>98.79</v>
      </c>
      <c r="H22" s="10">
        <v>2.46</v>
      </c>
    </row>
    <row r="23" spans="2:8">
      <c r="B23" s="2" t="s">
        <v>3358</v>
      </c>
      <c r="C23" s="7" t="s">
        <v>29</v>
      </c>
      <c r="D23" s="2" t="s">
        <v>90</v>
      </c>
      <c r="E23" s="2" t="s">
        <v>1154</v>
      </c>
      <c r="F23" s="10">
        <v>42255</v>
      </c>
      <c r="G23" s="10">
        <v>94.27</v>
      </c>
      <c r="H23" s="10">
        <v>2.34</v>
      </c>
    </row>
    <row r="24" spans="2:8">
      <c r="B24" s="2" t="s">
        <v>3250</v>
      </c>
      <c r="C24" s="7" t="s">
        <v>29</v>
      </c>
      <c r="D24" s="2" t="s">
        <v>115</v>
      </c>
      <c r="E24" s="2" t="s">
        <v>1104</v>
      </c>
      <c r="F24" s="10">
        <v>876</v>
      </c>
      <c r="G24" s="10">
        <v>90.67</v>
      </c>
      <c r="H24" s="10">
        <v>2.25</v>
      </c>
    </row>
    <row r="25" spans="2:8">
      <c r="B25" s="2" t="s">
        <v>3422</v>
      </c>
      <c r="C25" s="7" t="s">
        <v>29</v>
      </c>
      <c r="D25" s="2" t="s">
        <v>95</v>
      </c>
      <c r="E25" s="2" t="s">
        <v>912</v>
      </c>
      <c r="F25" s="10">
        <v>3718</v>
      </c>
      <c r="G25" s="10">
        <v>86.07</v>
      </c>
      <c r="H25" s="10">
        <v>2.14</v>
      </c>
    </row>
    <row r="26" spans="2:8">
      <c r="B26" s="2" t="s">
        <v>3423</v>
      </c>
      <c r="C26" s="7" t="s">
        <v>29</v>
      </c>
      <c r="D26" s="2" t="s">
        <v>90</v>
      </c>
      <c r="E26" s="2" t="s">
        <v>1105</v>
      </c>
      <c r="F26" s="10">
        <v>2727</v>
      </c>
      <c r="G26" s="10">
        <v>82.22</v>
      </c>
      <c r="H26" s="10">
        <v>2.04</v>
      </c>
    </row>
    <row r="27" spans="2:8">
      <c r="B27" s="2" t="s">
        <v>3251</v>
      </c>
      <c r="C27" s="7" t="s">
        <v>29</v>
      </c>
      <c r="D27" s="2" t="s">
        <v>115</v>
      </c>
      <c r="E27" s="2" t="s">
        <v>928</v>
      </c>
      <c r="F27" s="10">
        <v>1132</v>
      </c>
      <c r="G27" s="10">
        <v>81.62</v>
      </c>
      <c r="H27" s="10">
        <v>2.0299999999999998</v>
      </c>
    </row>
    <row r="28" spans="2:8">
      <c r="B28" s="2" t="s">
        <v>3298</v>
      </c>
      <c r="C28" s="7" t="s">
        <v>29</v>
      </c>
      <c r="D28" s="2" t="s">
        <v>115</v>
      </c>
      <c r="E28" s="2" t="s">
        <v>832</v>
      </c>
      <c r="F28" s="10">
        <v>1920</v>
      </c>
      <c r="G28" s="10">
        <v>80.64</v>
      </c>
      <c r="H28" s="10">
        <v>2</v>
      </c>
    </row>
    <row r="29" spans="2:8">
      <c r="B29" s="2" t="s">
        <v>3097</v>
      </c>
      <c r="C29" s="7" t="s">
        <v>29</v>
      </c>
      <c r="D29" s="2" t="s">
        <v>115</v>
      </c>
      <c r="E29" s="2" t="s">
        <v>935</v>
      </c>
      <c r="F29" s="10">
        <v>1393</v>
      </c>
      <c r="G29" s="10">
        <v>71.77</v>
      </c>
      <c r="H29" s="10">
        <v>1.78</v>
      </c>
    </row>
    <row r="30" spans="2:8">
      <c r="B30" s="2" t="s">
        <v>2879</v>
      </c>
      <c r="C30" s="7" t="s">
        <v>29</v>
      </c>
      <c r="D30" s="2" t="s">
        <v>96</v>
      </c>
      <c r="E30" s="2" t="s">
        <v>159</v>
      </c>
      <c r="F30" s="10">
        <v>5885</v>
      </c>
      <c r="G30" s="10">
        <v>68.849999999999994</v>
      </c>
      <c r="H30" s="10">
        <v>1.71</v>
      </c>
    </row>
    <row r="31" spans="2:8">
      <c r="B31" s="2" t="s">
        <v>3197</v>
      </c>
      <c r="C31" s="7" t="s">
        <v>29</v>
      </c>
      <c r="D31" s="2" t="s">
        <v>874</v>
      </c>
      <c r="E31" s="2" t="s">
        <v>875</v>
      </c>
      <c r="F31" s="10">
        <v>7280</v>
      </c>
      <c r="G31" s="10">
        <v>59.26</v>
      </c>
      <c r="H31" s="10">
        <v>1.47</v>
      </c>
    </row>
    <row r="32" spans="2:8">
      <c r="B32" s="2" t="s">
        <v>3283</v>
      </c>
      <c r="C32" s="7" t="s">
        <v>29</v>
      </c>
      <c r="D32" s="2" t="s">
        <v>98</v>
      </c>
      <c r="E32" s="2" t="s">
        <v>720</v>
      </c>
      <c r="F32" s="10">
        <v>36565</v>
      </c>
      <c r="G32" s="10">
        <v>57.24</v>
      </c>
      <c r="H32" s="10">
        <v>1.42</v>
      </c>
    </row>
    <row r="33" spans="2:8">
      <c r="B33" s="2" t="s">
        <v>2892</v>
      </c>
      <c r="C33" s="7" t="s">
        <v>29</v>
      </c>
      <c r="D33" s="2" t="s">
        <v>97</v>
      </c>
      <c r="E33" s="2" t="s">
        <v>153</v>
      </c>
      <c r="F33" s="10">
        <v>5306</v>
      </c>
      <c r="G33" s="10">
        <v>54.38</v>
      </c>
      <c r="H33" s="10">
        <v>1.35</v>
      </c>
    </row>
    <row r="34" spans="2:8">
      <c r="B34" s="2" t="s">
        <v>1106</v>
      </c>
      <c r="C34" s="7" t="s">
        <v>29</v>
      </c>
      <c r="D34" s="2" t="s">
        <v>90</v>
      </c>
      <c r="E34" s="2" t="s">
        <v>1107</v>
      </c>
      <c r="F34" s="10">
        <v>14957</v>
      </c>
      <c r="G34" s="10">
        <v>52.45</v>
      </c>
      <c r="H34" s="10">
        <v>1.3</v>
      </c>
    </row>
    <row r="35" spans="2:8">
      <c r="B35" s="2" t="s">
        <v>3202</v>
      </c>
      <c r="C35" s="7" t="s">
        <v>29</v>
      </c>
      <c r="D35" s="2" t="s">
        <v>98</v>
      </c>
      <c r="E35" s="2" t="s">
        <v>940</v>
      </c>
      <c r="F35" s="10">
        <v>2912</v>
      </c>
      <c r="G35" s="10">
        <v>50.26</v>
      </c>
      <c r="H35" s="10">
        <v>1.25</v>
      </c>
    </row>
    <row r="36" spans="2:8">
      <c r="B36" s="2" t="s">
        <v>2890</v>
      </c>
      <c r="C36" s="7" t="s">
        <v>29</v>
      </c>
      <c r="D36" s="2" t="s">
        <v>95</v>
      </c>
      <c r="E36" s="2" t="s">
        <v>148</v>
      </c>
      <c r="F36" s="10">
        <v>452</v>
      </c>
      <c r="G36" s="10">
        <v>49.72</v>
      </c>
      <c r="H36" s="10">
        <v>1.24</v>
      </c>
    </row>
    <row r="37" spans="2:8">
      <c r="B37" s="2" t="s">
        <v>3344</v>
      </c>
      <c r="C37" s="7" t="s">
        <v>29</v>
      </c>
      <c r="D37" s="2" t="s">
        <v>90</v>
      </c>
      <c r="E37" s="2" t="s">
        <v>883</v>
      </c>
      <c r="F37" s="10">
        <v>4162</v>
      </c>
      <c r="G37" s="10">
        <v>49.53</v>
      </c>
      <c r="H37" s="10">
        <v>1.23</v>
      </c>
    </row>
    <row r="38" spans="2:8">
      <c r="B38" s="2" t="s">
        <v>3329</v>
      </c>
      <c r="C38" s="7" t="s">
        <v>29</v>
      </c>
      <c r="D38" s="2" t="s">
        <v>97</v>
      </c>
      <c r="E38" s="2" t="s">
        <v>901</v>
      </c>
      <c r="F38" s="10">
        <v>5791</v>
      </c>
      <c r="G38" s="10">
        <v>46.37</v>
      </c>
      <c r="H38" s="10">
        <v>1.1499999999999999</v>
      </c>
    </row>
    <row r="39" spans="2:8">
      <c r="B39" s="2" t="s">
        <v>3256</v>
      </c>
      <c r="C39" s="7" t="s">
        <v>29</v>
      </c>
      <c r="D39" s="2" t="s">
        <v>115</v>
      </c>
      <c r="E39" s="2" t="s">
        <v>845</v>
      </c>
      <c r="F39" s="10">
        <v>17316</v>
      </c>
      <c r="G39" s="10">
        <v>45.92</v>
      </c>
      <c r="H39" s="10">
        <v>1.1399999999999999</v>
      </c>
    </row>
    <row r="40" spans="2:8">
      <c r="B40" s="2" t="s">
        <v>3302</v>
      </c>
      <c r="C40" s="7" t="s">
        <v>29</v>
      </c>
      <c r="D40" s="2" t="s">
        <v>96</v>
      </c>
      <c r="E40" s="2" t="s">
        <v>711</v>
      </c>
      <c r="F40" s="10">
        <v>973</v>
      </c>
      <c r="G40" s="10">
        <v>44.95</v>
      </c>
      <c r="H40" s="10">
        <v>1.1200000000000001</v>
      </c>
    </row>
    <row r="41" spans="2:8">
      <c r="B41" s="2" t="s">
        <v>2865</v>
      </c>
      <c r="C41" s="7" t="s">
        <v>29</v>
      </c>
      <c r="D41" s="2" t="s">
        <v>144</v>
      </c>
      <c r="E41" s="2" t="s">
        <v>175</v>
      </c>
      <c r="F41" s="10">
        <v>11160</v>
      </c>
      <c r="G41" s="10">
        <v>44.09</v>
      </c>
      <c r="H41" s="10">
        <v>1.1000000000000001</v>
      </c>
    </row>
    <row r="42" spans="2:8">
      <c r="B42" s="2" t="s">
        <v>3200</v>
      </c>
      <c r="C42" s="7" t="s">
        <v>29</v>
      </c>
      <c r="D42" s="2" t="s">
        <v>98</v>
      </c>
      <c r="E42" s="2" t="s">
        <v>1111</v>
      </c>
      <c r="F42" s="10">
        <v>4884</v>
      </c>
      <c r="G42" s="10">
        <v>43.48</v>
      </c>
      <c r="H42" s="10">
        <v>1.08</v>
      </c>
    </row>
    <row r="43" spans="2:8">
      <c r="B43" s="2" t="s">
        <v>3304</v>
      </c>
      <c r="C43" s="7" t="s">
        <v>29</v>
      </c>
      <c r="D43" s="2" t="s">
        <v>90</v>
      </c>
      <c r="E43" s="2" t="s">
        <v>1109</v>
      </c>
      <c r="F43" s="10">
        <v>1345</v>
      </c>
      <c r="G43" s="10">
        <v>42.93</v>
      </c>
      <c r="H43" s="10">
        <v>1.07</v>
      </c>
    </row>
    <row r="44" spans="2:8">
      <c r="B44" s="2" t="s">
        <v>3271</v>
      </c>
      <c r="C44" s="7" t="s">
        <v>29</v>
      </c>
      <c r="D44" s="2" t="s">
        <v>95</v>
      </c>
      <c r="E44" s="2" t="s">
        <v>1108</v>
      </c>
      <c r="F44" s="10">
        <v>677</v>
      </c>
      <c r="G44" s="10">
        <v>39.74</v>
      </c>
      <c r="H44" s="10">
        <v>0.99</v>
      </c>
    </row>
    <row r="45" spans="2:8">
      <c r="B45" s="2" t="s">
        <v>3206</v>
      </c>
      <c r="C45" s="7" t="s">
        <v>29</v>
      </c>
      <c r="D45" s="2" t="s">
        <v>106</v>
      </c>
      <c r="E45" s="2" t="s">
        <v>914</v>
      </c>
      <c r="F45" s="10">
        <v>2023</v>
      </c>
      <c r="G45" s="10">
        <v>39.32</v>
      </c>
      <c r="H45" s="10">
        <v>0.98</v>
      </c>
    </row>
    <row r="46" spans="2:8">
      <c r="B46" s="2" t="s">
        <v>3273</v>
      </c>
      <c r="C46" s="7" t="s">
        <v>29</v>
      </c>
      <c r="D46" s="2" t="s">
        <v>95</v>
      </c>
      <c r="E46" s="2" t="s">
        <v>865</v>
      </c>
      <c r="F46" s="10">
        <v>19946</v>
      </c>
      <c r="G46" s="10">
        <v>38.29</v>
      </c>
      <c r="H46" s="10">
        <v>0.95</v>
      </c>
    </row>
    <row r="47" spans="2:8">
      <c r="B47" s="2" t="s">
        <v>3292</v>
      </c>
      <c r="C47" s="7" t="s">
        <v>29</v>
      </c>
      <c r="D47" s="2" t="s">
        <v>106</v>
      </c>
      <c r="E47" s="2" t="s">
        <v>870</v>
      </c>
      <c r="F47" s="10">
        <v>5308</v>
      </c>
      <c r="G47" s="10">
        <v>36.630000000000003</v>
      </c>
      <c r="H47" s="10">
        <v>0.91</v>
      </c>
    </row>
    <row r="48" spans="2:8">
      <c r="B48" s="2" t="s">
        <v>2893</v>
      </c>
      <c r="C48" s="7" t="s">
        <v>29</v>
      </c>
      <c r="D48" s="2" t="s">
        <v>144</v>
      </c>
      <c r="E48" s="2" t="s">
        <v>145</v>
      </c>
      <c r="F48" s="10">
        <v>845</v>
      </c>
      <c r="G48" s="10">
        <v>34.65</v>
      </c>
      <c r="H48" s="10">
        <v>0.86</v>
      </c>
    </row>
    <row r="49" spans="2:8">
      <c r="B49" s="2" t="s">
        <v>3229</v>
      </c>
      <c r="C49" s="7" t="s">
        <v>29</v>
      </c>
      <c r="D49" s="2" t="s">
        <v>98</v>
      </c>
      <c r="E49" s="2" t="s">
        <v>1115</v>
      </c>
      <c r="F49" s="10">
        <v>3711</v>
      </c>
      <c r="G49" s="10">
        <v>33.54</v>
      </c>
      <c r="H49" s="10">
        <v>0.83</v>
      </c>
    </row>
    <row r="50" spans="2:8">
      <c r="B50" s="2" t="s">
        <v>3310</v>
      </c>
      <c r="C50" s="7" t="s">
        <v>29</v>
      </c>
      <c r="D50" s="2" t="s">
        <v>98</v>
      </c>
      <c r="E50" s="2" t="s">
        <v>925</v>
      </c>
      <c r="F50" s="10">
        <v>70</v>
      </c>
      <c r="G50" s="10">
        <v>32.92</v>
      </c>
      <c r="H50" s="10">
        <v>0.82</v>
      </c>
    </row>
    <row r="51" spans="2:8">
      <c r="B51" s="2" t="s">
        <v>3345</v>
      </c>
      <c r="C51" s="7" t="s">
        <v>29</v>
      </c>
      <c r="D51" s="2" t="s">
        <v>144</v>
      </c>
      <c r="E51" s="2" t="s">
        <v>922</v>
      </c>
      <c r="F51" s="10">
        <v>2399</v>
      </c>
      <c r="G51" s="10">
        <v>31.98</v>
      </c>
      <c r="H51" s="10">
        <v>0.79</v>
      </c>
    </row>
    <row r="52" spans="2:8">
      <c r="B52" s="2" t="s">
        <v>3231</v>
      </c>
      <c r="C52" s="7" t="s">
        <v>29</v>
      </c>
      <c r="D52" s="2" t="s">
        <v>106</v>
      </c>
      <c r="E52" s="2" t="s">
        <v>1112</v>
      </c>
      <c r="F52" s="10">
        <v>5759</v>
      </c>
      <c r="G52" s="10">
        <v>30.37</v>
      </c>
      <c r="H52" s="10">
        <v>0.75</v>
      </c>
    </row>
    <row r="53" spans="2:8">
      <c r="B53" s="2" t="s">
        <v>3233</v>
      </c>
      <c r="C53" s="7" t="s">
        <v>29</v>
      </c>
      <c r="D53" s="2" t="s">
        <v>98</v>
      </c>
      <c r="E53" s="2" t="s">
        <v>1114</v>
      </c>
      <c r="F53" s="10">
        <v>1410</v>
      </c>
      <c r="G53" s="10">
        <v>29.64</v>
      </c>
      <c r="H53" s="10">
        <v>0.74</v>
      </c>
    </row>
    <row r="54" spans="2:8">
      <c r="B54" s="2" t="s">
        <v>3351</v>
      </c>
      <c r="C54" s="7" t="s">
        <v>29</v>
      </c>
      <c r="D54" s="2" t="s">
        <v>90</v>
      </c>
      <c r="E54" s="2" t="s">
        <v>1110</v>
      </c>
      <c r="F54" s="10">
        <v>16217</v>
      </c>
      <c r="G54" s="10">
        <v>28.7</v>
      </c>
      <c r="H54" s="10">
        <v>0.71</v>
      </c>
    </row>
    <row r="55" spans="2:8">
      <c r="B55" s="2" t="s">
        <v>3278</v>
      </c>
      <c r="C55" s="7" t="s">
        <v>29</v>
      </c>
      <c r="D55" s="2" t="s">
        <v>95</v>
      </c>
      <c r="E55" s="2" t="s">
        <v>1118</v>
      </c>
      <c r="F55" s="10">
        <v>2531</v>
      </c>
      <c r="G55" s="10">
        <v>28.07</v>
      </c>
      <c r="H55" s="10">
        <v>0.7</v>
      </c>
    </row>
    <row r="56" spans="2:8">
      <c r="B56" s="2" t="s">
        <v>3526</v>
      </c>
      <c r="C56" s="7" t="s">
        <v>29</v>
      </c>
      <c r="D56" s="2" t="s">
        <v>97</v>
      </c>
      <c r="E56" s="2" t="s">
        <v>1117</v>
      </c>
      <c r="F56" s="10">
        <v>16909</v>
      </c>
      <c r="G56" s="10">
        <v>27.79</v>
      </c>
      <c r="H56" s="10">
        <v>0.69</v>
      </c>
    </row>
    <row r="57" spans="2:8">
      <c r="B57" s="2" t="s">
        <v>3265</v>
      </c>
      <c r="C57" s="7" t="s">
        <v>29</v>
      </c>
      <c r="D57" s="2" t="s">
        <v>95</v>
      </c>
      <c r="E57" s="2" t="s">
        <v>1113</v>
      </c>
      <c r="F57" s="10">
        <v>2731</v>
      </c>
      <c r="G57" s="10">
        <v>27.66</v>
      </c>
      <c r="H57" s="10">
        <v>0.69</v>
      </c>
    </row>
    <row r="58" spans="2:8">
      <c r="B58" s="2" t="s">
        <v>3234</v>
      </c>
      <c r="C58" s="7" t="s">
        <v>29</v>
      </c>
      <c r="D58" s="2" t="s">
        <v>98</v>
      </c>
      <c r="E58" s="2" t="s">
        <v>1120</v>
      </c>
      <c r="F58" s="10">
        <v>78063</v>
      </c>
      <c r="G58" s="10">
        <v>27.46</v>
      </c>
      <c r="H58" s="10">
        <v>0.68</v>
      </c>
    </row>
    <row r="59" spans="2:8">
      <c r="B59" s="2" t="s">
        <v>3313</v>
      </c>
      <c r="C59" s="7" t="s">
        <v>29</v>
      </c>
      <c r="D59" s="2" t="s">
        <v>860</v>
      </c>
      <c r="E59" s="2" t="s">
        <v>861</v>
      </c>
      <c r="F59" s="10">
        <v>3292</v>
      </c>
      <c r="G59" s="10">
        <v>26.83</v>
      </c>
      <c r="H59" s="10">
        <v>0.67</v>
      </c>
    </row>
    <row r="60" spans="2:8">
      <c r="B60" s="2" t="s">
        <v>3279</v>
      </c>
      <c r="C60" s="7" t="s">
        <v>29</v>
      </c>
      <c r="D60" s="2" t="s">
        <v>95</v>
      </c>
      <c r="E60" s="2" t="s">
        <v>907</v>
      </c>
      <c r="F60" s="10">
        <v>4968</v>
      </c>
      <c r="G60" s="10">
        <v>26.43</v>
      </c>
      <c r="H60" s="10">
        <v>0.66</v>
      </c>
    </row>
    <row r="61" spans="2:8">
      <c r="B61" s="2" t="s">
        <v>3214</v>
      </c>
      <c r="C61" s="7" t="s">
        <v>29</v>
      </c>
      <c r="D61" s="2" t="s">
        <v>106</v>
      </c>
      <c r="E61" s="2" t="s">
        <v>939</v>
      </c>
      <c r="F61" s="10">
        <v>1827</v>
      </c>
      <c r="G61" s="10">
        <v>26.4</v>
      </c>
      <c r="H61" s="10">
        <v>0.66</v>
      </c>
    </row>
    <row r="62" spans="2:8">
      <c r="B62" s="2" t="s">
        <v>3237</v>
      </c>
      <c r="C62" s="7" t="s">
        <v>29</v>
      </c>
      <c r="D62" s="2" t="s">
        <v>98</v>
      </c>
      <c r="E62" s="2" t="s">
        <v>1116</v>
      </c>
      <c r="F62" s="10">
        <v>3798</v>
      </c>
      <c r="G62" s="10">
        <v>26.09</v>
      </c>
      <c r="H62" s="10">
        <v>0.65</v>
      </c>
    </row>
    <row r="63" spans="2:8">
      <c r="B63" s="2" t="s">
        <v>3280</v>
      </c>
      <c r="C63" s="7" t="s">
        <v>29</v>
      </c>
      <c r="D63" s="2" t="s">
        <v>115</v>
      </c>
      <c r="E63" s="2" t="s">
        <v>1128</v>
      </c>
      <c r="F63" s="10">
        <v>149</v>
      </c>
      <c r="G63" s="10">
        <v>25.88</v>
      </c>
      <c r="H63" s="10">
        <v>0.64</v>
      </c>
    </row>
    <row r="64" spans="2:8">
      <c r="B64" s="2" t="s">
        <v>1023</v>
      </c>
      <c r="C64" s="7" t="s">
        <v>29</v>
      </c>
      <c r="D64" s="2" t="s">
        <v>90</v>
      </c>
      <c r="E64" s="2" t="s">
        <v>1024</v>
      </c>
      <c r="F64" s="10">
        <v>30582</v>
      </c>
      <c r="G64" s="10">
        <v>25.84</v>
      </c>
      <c r="H64" s="10">
        <v>0.64</v>
      </c>
    </row>
    <row r="65" spans="2:8">
      <c r="B65" s="2" t="s">
        <v>3527</v>
      </c>
      <c r="C65" s="7" t="s">
        <v>29</v>
      </c>
      <c r="D65" s="2" t="s">
        <v>1152</v>
      </c>
      <c r="E65" s="2" t="s">
        <v>1165</v>
      </c>
      <c r="F65" s="10">
        <v>8926</v>
      </c>
      <c r="G65" s="10">
        <v>25.7</v>
      </c>
      <c r="H65" s="10">
        <v>0.64</v>
      </c>
    </row>
    <row r="66" spans="2:8">
      <c r="B66" s="2" t="s">
        <v>3353</v>
      </c>
      <c r="C66" s="7" t="s">
        <v>29</v>
      </c>
      <c r="D66" s="2" t="s">
        <v>98</v>
      </c>
      <c r="E66" s="2" t="s">
        <v>1119</v>
      </c>
      <c r="F66" s="10">
        <v>22</v>
      </c>
      <c r="G66" s="10">
        <v>25.7</v>
      </c>
      <c r="H66" s="10">
        <v>0.64</v>
      </c>
    </row>
    <row r="67" spans="2:8">
      <c r="B67" s="2" t="s">
        <v>3208</v>
      </c>
      <c r="C67" s="7" t="s">
        <v>29</v>
      </c>
      <c r="D67" s="2" t="s">
        <v>106</v>
      </c>
      <c r="E67" s="2" t="s">
        <v>1124</v>
      </c>
      <c r="F67" s="10">
        <v>2472</v>
      </c>
      <c r="G67" s="10">
        <v>25.67</v>
      </c>
      <c r="H67" s="10">
        <v>0.64</v>
      </c>
    </row>
    <row r="68" spans="2:8">
      <c r="B68" s="2" t="s">
        <v>3266</v>
      </c>
      <c r="C68" s="7" t="s">
        <v>29</v>
      </c>
      <c r="D68" s="2" t="s">
        <v>95</v>
      </c>
      <c r="E68" s="2" t="s">
        <v>944</v>
      </c>
      <c r="F68" s="10">
        <v>2448</v>
      </c>
      <c r="G68" s="10">
        <v>25.17</v>
      </c>
      <c r="H68" s="10">
        <v>0.63</v>
      </c>
    </row>
    <row r="69" spans="2:8">
      <c r="B69" s="2" t="s">
        <v>3217</v>
      </c>
      <c r="C69" s="7" t="s">
        <v>29</v>
      </c>
      <c r="D69" s="2" t="s">
        <v>98</v>
      </c>
      <c r="E69" s="2" t="s">
        <v>911</v>
      </c>
      <c r="F69" s="10">
        <v>1158</v>
      </c>
      <c r="G69" s="10">
        <v>24.55</v>
      </c>
      <c r="H69" s="10">
        <v>0.61</v>
      </c>
    </row>
    <row r="70" spans="2:8">
      <c r="B70" s="2" t="s">
        <v>3528</v>
      </c>
      <c r="C70" s="7" t="s">
        <v>29</v>
      </c>
      <c r="D70" s="2" t="s">
        <v>115</v>
      </c>
      <c r="E70" s="2" t="s">
        <v>1126</v>
      </c>
      <c r="F70" s="10">
        <v>71687</v>
      </c>
      <c r="G70" s="10">
        <v>23.77</v>
      </c>
      <c r="H70" s="10">
        <v>0.59</v>
      </c>
    </row>
    <row r="71" spans="2:8">
      <c r="B71" s="2" t="s">
        <v>3355</v>
      </c>
      <c r="C71" s="7" t="s">
        <v>29</v>
      </c>
      <c r="D71" s="2" t="s">
        <v>860</v>
      </c>
      <c r="E71" s="2" t="s">
        <v>891</v>
      </c>
      <c r="F71" s="10">
        <v>6369</v>
      </c>
      <c r="G71" s="10">
        <v>23.31</v>
      </c>
      <c r="H71" s="10">
        <v>0.57999999999999996</v>
      </c>
    </row>
    <row r="72" spans="2:8">
      <c r="B72" s="2" t="s">
        <v>3088</v>
      </c>
      <c r="C72" s="7" t="s">
        <v>29</v>
      </c>
      <c r="D72" s="2" t="s">
        <v>1140</v>
      </c>
      <c r="E72" s="2" t="s">
        <v>1141</v>
      </c>
      <c r="F72" s="10">
        <v>17972</v>
      </c>
      <c r="G72" s="10">
        <v>23.21</v>
      </c>
      <c r="H72" s="10">
        <v>0.57999999999999996</v>
      </c>
    </row>
    <row r="73" spans="2:8">
      <c r="B73" s="2" t="s">
        <v>3268</v>
      </c>
      <c r="C73" s="7" t="s">
        <v>29</v>
      </c>
      <c r="D73" s="2" t="s">
        <v>1122</v>
      </c>
      <c r="E73" s="2" t="s">
        <v>1123</v>
      </c>
      <c r="F73" s="10">
        <v>67</v>
      </c>
      <c r="G73" s="10">
        <v>23.02</v>
      </c>
      <c r="H73" s="10">
        <v>0.56999999999999995</v>
      </c>
    </row>
    <row r="74" spans="2:8">
      <c r="B74" s="2" t="s">
        <v>3357</v>
      </c>
      <c r="C74" s="7" t="s">
        <v>29</v>
      </c>
      <c r="D74" s="2" t="s">
        <v>860</v>
      </c>
      <c r="E74" s="2" t="s">
        <v>941</v>
      </c>
      <c r="F74" s="10">
        <v>1420</v>
      </c>
      <c r="G74" s="10">
        <v>22.64</v>
      </c>
      <c r="H74" s="10">
        <v>0.56000000000000005</v>
      </c>
    </row>
    <row r="75" spans="2:8">
      <c r="B75" s="2" t="s">
        <v>3356</v>
      </c>
      <c r="C75" s="7" t="s">
        <v>29</v>
      </c>
      <c r="D75" s="2" t="s">
        <v>95</v>
      </c>
      <c r="E75" s="2" t="s">
        <v>1132</v>
      </c>
      <c r="F75" s="10">
        <v>1386</v>
      </c>
      <c r="G75" s="10">
        <v>22.63</v>
      </c>
      <c r="H75" s="10">
        <v>0.56000000000000005</v>
      </c>
    </row>
    <row r="76" spans="2:8">
      <c r="B76" s="2" t="s">
        <v>3529</v>
      </c>
      <c r="C76" s="7" t="s">
        <v>29</v>
      </c>
      <c r="D76" s="2" t="s">
        <v>860</v>
      </c>
      <c r="E76" s="2" t="s">
        <v>1133</v>
      </c>
      <c r="F76" s="10">
        <v>6120</v>
      </c>
      <c r="G76" s="10">
        <v>22.02</v>
      </c>
      <c r="H76" s="10">
        <v>0.55000000000000004</v>
      </c>
    </row>
    <row r="77" spans="2:8">
      <c r="B77" s="2" t="s">
        <v>3218</v>
      </c>
      <c r="C77" s="7" t="s">
        <v>29</v>
      </c>
      <c r="D77" s="2" t="s">
        <v>106</v>
      </c>
      <c r="E77" s="2" t="s">
        <v>107</v>
      </c>
      <c r="F77" s="10">
        <v>1376</v>
      </c>
      <c r="G77" s="10">
        <v>21.8</v>
      </c>
      <c r="H77" s="10">
        <v>0.54</v>
      </c>
    </row>
    <row r="78" spans="2:8">
      <c r="B78" s="2" t="s">
        <v>3316</v>
      </c>
      <c r="C78" s="7" t="s">
        <v>29</v>
      </c>
      <c r="D78" s="2" t="s">
        <v>115</v>
      </c>
      <c r="E78" s="2" t="s">
        <v>1130</v>
      </c>
      <c r="F78" s="10">
        <v>1139</v>
      </c>
      <c r="G78" s="10">
        <v>21.77</v>
      </c>
      <c r="H78" s="10">
        <v>0.54</v>
      </c>
    </row>
    <row r="79" spans="2:8">
      <c r="B79" s="2" t="s">
        <v>3221</v>
      </c>
      <c r="C79" s="7" t="s">
        <v>29</v>
      </c>
      <c r="D79" s="2" t="s">
        <v>98</v>
      </c>
      <c r="E79" s="2" t="s">
        <v>945</v>
      </c>
      <c r="F79" s="10">
        <v>1947</v>
      </c>
      <c r="G79" s="10">
        <v>20.98</v>
      </c>
      <c r="H79" s="10">
        <v>0.52</v>
      </c>
    </row>
    <row r="80" spans="2:8">
      <c r="B80" s="2" t="s">
        <v>3132</v>
      </c>
      <c r="C80" s="7" t="s">
        <v>29</v>
      </c>
      <c r="D80" s="2" t="s">
        <v>106</v>
      </c>
      <c r="E80" s="2" t="s">
        <v>1121</v>
      </c>
      <c r="F80" s="10">
        <v>4682</v>
      </c>
      <c r="G80" s="10">
        <v>20.97</v>
      </c>
      <c r="H80" s="10">
        <v>0.52</v>
      </c>
    </row>
    <row r="81" spans="2:8">
      <c r="B81" s="2" t="s">
        <v>853</v>
      </c>
      <c r="C81" s="7" t="s">
        <v>29</v>
      </c>
      <c r="D81" s="2" t="s">
        <v>95</v>
      </c>
      <c r="E81" s="2" t="s">
        <v>854</v>
      </c>
      <c r="F81" s="10">
        <v>4157</v>
      </c>
      <c r="G81" s="10">
        <v>20.74</v>
      </c>
      <c r="H81" s="10">
        <v>0.52</v>
      </c>
    </row>
    <row r="82" spans="2:8">
      <c r="B82" s="2" t="s">
        <v>3223</v>
      </c>
      <c r="C82" s="7" t="s">
        <v>29</v>
      </c>
      <c r="D82" s="2" t="s">
        <v>106</v>
      </c>
      <c r="E82" s="2" t="s">
        <v>1127</v>
      </c>
      <c r="F82" s="10">
        <v>1265</v>
      </c>
      <c r="G82" s="10">
        <v>20.57</v>
      </c>
      <c r="H82" s="10">
        <v>0.51</v>
      </c>
    </row>
    <row r="83" spans="2:8">
      <c r="B83" s="2" t="s">
        <v>3361</v>
      </c>
      <c r="C83" s="7" t="s">
        <v>29</v>
      </c>
      <c r="D83" s="2" t="s">
        <v>874</v>
      </c>
      <c r="E83" s="2" t="s">
        <v>1135</v>
      </c>
      <c r="F83" s="10">
        <v>12237</v>
      </c>
      <c r="G83" s="10">
        <v>20.47</v>
      </c>
      <c r="H83" s="10">
        <v>0.51</v>
      </c>
    </row>
    <row r="84" spans="2:8">
      <c r="B84" s="2" t="s">
        <v>3530</v>
      </c>
      <c r="C84" s="7" t="s">
        <v>29</v>
      </c>
      <c r="D84" s="2" t="s">
        <v>96</v>
      </c>
      <c r="E84" s="2" t="s">
        <v>1129</v>
      </c>
      <c r="F84" s="10">
        <v>3197</v>
      </c>
      <c r="G84" s="10">
        <v>19.22</v>
      </c>
      <c r="H84" s="10">
        <v>0.48</v>
      </c>
    </row>
    <row r="85" spans="2:8">
      <c r="B85" s="2" t="s">
        <v>3104</v>
      </c>
      <c r="C85" s="7" t="s">
        <v>29</v>
      </c>
      <c r="D85" s="2" t="s">
        <v>1152</v>
      </c>
      <c r="E85" s="2" t="s">
        <v>1153</v>
      </c>
      <c r="F85" s="10">
        <v>3051</v>
      </c>
      <c r="G85" s="10">
        <v>18.54</v>
      </c>
      <c r="H85" s="10">
        <v>0.46</v>
      </c>
    </row>
    <row r="86" spans="2:8">
      <c r="B86" s="2" t="s">
        <v>1136</v>
      </c>
      <c r="C86" s="7" t="s">
        <v>29</v>
      </c>
      <c r="D86" s="2" t="s">
        <v>95</v>
      </c>
      <c r="E86" s="2" t="s">
        <v>1137</v>
      </c>
      <c r="F86" s="10">
        <v>1107</v>
      </c>
      <c r="G86" s="10">
        <v>18.37</v>
      </c>
      <c r="H86" s="10">
        <v>0.46</v>
      </c>
    </row>
    <row r="87" spans="2:8">
      <c r="B87" s="2" t="s">
        <v>3531</v>
      </c>
      <c r="C87" s="7" t="s">
        <v>29</v>
      </c>
      <c r="D87" s="2" t="s">
        <v>874</v>
      </c>
      <c r="E87" s="2" t="s">
        <v>1138</v>
      </c>
      <c r="F87" s="10">
        <v>2238</v>
      </c>
      <c r="G87" s="10">
        <v>18.11</v>
      </c>
      <c r="H87" s="10">
        <v>0.45</v>
      </c>
    </row>
    <row r="88" spans="2:8">
      <c r="B88" s="2" t="s">
        <v>3363</v>
      </c>
      <c r="C88" s="7" t="s">
        <v>29</v>
      </c>
      <c r="D88" s="2" t="s">
        <v>98</v>
      </c>
      <c r="E88" s="2" t="s">
        <v>1134</v>
      </c>
      <c r="F88" s="10">
        <v>862</v>
      </c>
      <c r="G88" s="10">
        <v>17.86</v>
      </c>
      <c r="H88" s="10">
        <v>0.44</v>
      </c>
    </row>
    <row r="89" spans="2:8">
      <c r="B89" s="2" t="s">
        <v>3485</v>
      </c>
      <c r="C89" s="7" t="s">
        <v>29</v>
      </c>
      <c r="D89" s="2" t="s">
        <v>860</v>
      </c>
      <c r="E89" s="2" t="s">
        <v>1142</v>
      </c>
      <c r="F89" s="10">
        <v>252</v>
      </c>
      <c r="G89" s="10">
        <v>17.850000000000001</v>
      </c>
      <c r="H89" s="10">
        <v>0.44</v>
      </c>
    </row>
    <row r="90" spans="2:8">
      <c r="B90" s="2" t="s">
        <v>3364</v>
      </c>
      <c r="C90" s="7" t="s">
        <v>29</v>
      </c>
      <c r="D90" s="2" t="s">
        <v>874</v>
      </c>
      <c r="E90" s="2" t="s">
        <v>1131</v>
      </c>
      <c r="F90" s="10">
        <v>4235</v>
      </c>
      <c r="G90" s="10">
        <v>17.760000000000002</v>
      </c>
      <c r="H90" s="10">
        <v>0.44</v>
      </c>
    </row>
    <row r="91" spans="2:8">
      <c r="B91" s="2" t="s">
        <v>3243</v>
      </c>
      <c r="C91" s="7" t="s">
        <v>29</v>
      </c>
      <c r="D91" s="2" t="s">
        <v>874</v>
      </c>
      <c r="E91" s="2" t="s">
        <v>1148</v>
      </c>
      <c r="F91" s="10">
        <v>6005</v>
      </c>
      <c r="G91" s="10">
        <v>17.21</v>
      </c>
      <c r="H91" s="10">
        <v>0.43</v>
      </c>
    </row>
    <row r="92" spans="2:8">
      <c r="B92" s="2" t="s">
        <v>2885</v>
      </c>
      <c r="C92" s="7" t="s">
        <v>29</v>
      </c>
      <c r="D92" s="2" t="s">
        <v>98</v>
      </c>
      <c r="E92" s="2" t="s">
        <v>151</v>
      </c>
      <c r="F92" s="10">
        <v>4901</v>
      </c>
      <c r="G92" s="10">
        <v>16.46</v>
      </c>
      <c r="H92" s="10">
        <v>0.41</v>
      </c>
    </row>
    <row r="93" spans="2:8">
      <c r="B93" s="2" t="s">
        <v>3400</v>
      </c>
      <c r="C93" s="7" t="s">
        <v>29</v>
      </c>
      <c r="D93" s="2" t="s">
        <v>90</v>
      </c>
      <c r="E93" s="2" t="s">
        <v>1145</v>
      </c>
      <c r="F93" s="10">
        <v>10509</v>
      </c>
      <c r="G93" s="10">
        <v>16.03</v>
      </c>
      <c r="H93" s="10">
        <v>0.4</v>
      </c>
    </row>
    <row r="94" spans="2:8">
      <c r="B94" s="2" t="s">
        <v>3371</v>
      </c>
      <c r="C94" s="7" t="s">
        <v>29</v>
      </c>
      <c r="D94" s="2" t="s">
        <v>98</v>
      </c>
      <c r="E94" s="2" t="s">
        <v>1139</v>
      </c>
      <c r="F94" s="10">
        <v>442</v>
      </c>
      <c r="G94" s="10">
        <v>15.84</v>
      </c>
      <c r="H94" s="10">
        <v>0.39</v>
      </c>
    </row>
    <row r="95" spans="2:8">
      <c r="B95" s="2" t="s">
        <v>3391</v>
      </c>
      <c r="C95" s="7" t="s">
        <v>29</v>
      </c>
      <c r="D95" s="2" t="s">
        <v>874</v>
      </c>
      <c r="E95" s="2" t="s">
        <v>1143</v>
      </c>
      <c r="F95" s="10">
        <v>12985</v>
      </c>
      <c r="G95" s="10">
        <v>15.65</v>
      </c>
      <c r="H95" s="10">
        <v>0.39</v>
      </c>
    </row>
    <row r="96" spans="2:8">
      <c r="B96" s="2" t="s">
        <v>3532</v>
      </c>
      <c r="C96" s="7" t="s">
        <v>29</v>
      </c>
      <c r="D96" s="2" t="s">
        <v>1122</v>
      </c>
      <c r="E96" s="2" t="s">
        <v>1146</v>
      </c>
      <c r="F96" s="10">
        <v>3048</v>
      </c>
      <c r="G96" s="10">
        <v>14.83</v>
      </c>
      <c r="H96" s="10">
        <v>0.37</v>
      </c>
    </row>
    <row r="97" spans="2:8">
      <c r="B97" s="2" t="s">
        <v>3373</v>
      </c>
      <c r="C97" s="7" t="s">
        <v>29</v>
      </c>
      <c r="D97" s="2" t="s">
        <v>874</v>
      </c>
      <c r="E97" s="2" t="s">
        <v>1144</v>
      </c>
      <c r="F97" s="10">
        <v>3307</v>
      </c>
      <c r="G97" s="10">
        <v>14.43</v>
      </c>
      <c r="H97" s="10">
        <v>0.36</v>
      </c>
    </row>
    <row r="98" spans="2:8">
      <c r="B98" s="2" t="s">
        <v>3372</v>
      </c>
      <c r="C98" s="7" t="s">
        <v>29</v>
      </c>
      <c r="D98" s="2" t="s">
        <v>95</v>
      </c>
      <c r="E98" s="2" t="s">
        <v>1149</v>
      </c>
      <c r="F98" s="10">
        <v>3044</v>
      </c>
      <c r="G98" s="10">
        <v>14.16</v>
      </c>
      <c r="H98" s="10">
        <v>0.35</v>
      </c>
    </row>
    <row r="99" spans="2:8">
      <c r="B99" s="2" t="s">
        <v>3151</v>
      </c>
      <c r="C99" s="7" t="s">
        <v>29</v>
      </c>
      <c r="D99" s="2" t="s">
        <v>95</v>
      </c>
      <c r="E99" s="2" t="s">
        <v>2138</v>
      </c>
      <c r="F99" s="10">
        <v>5360</v>
      </c>
      <c r="G99" s="10">
        <v>14.13</v>
      </c>
      <c r="H99" s="10">
        <v>0.35</v>
      </c>
    </row>
    <row r="100" spans="2:8">
      <c r="B100" s="2" t="s">
        <v>3375</v>
      </c>
      <c r="C100" s="7" t="s">
        <v>29</v>
      </c>
      <c r="D100" s="2" t="s">
        <v>97</v>
      </c>
      <c r="E100" s="2" t="s">
        <v>892</v>
      </c>
      <c r="F100" s="10">
        <v>3788</v>
      </c>
      <c r="G100" s="10">
        <v>13.92</v>
      </c>
      <c r="H100" s="10">
        <v>0.35</v>
      </c>
    </row>
    <row r="101" spans="2:8">
      <c r="B101" s="2" t="s">
        <v>3502</v>
      </c>
      <c r="C101" s="7" t="s">
        <v>29</v>
      </c>
      <c r="D101" s="2" t="s">
        <v>98</v>
      </c>
      <c r="E101" s="2" t="s">
        <v>1020</v>
      </c>
      <c r="F101" s="10">
        <v>3125</v>
      </c>
      <c r="G101" s="10">
        <v>13.48</v>
      </c>
      <c r="H101" s="10">
        <v>0.33</v>
      </c>
    </row>
    <row r="102" spans="2:8">
      <c r="B102" s="2" t="s">
        <v>3227</v>
      </c>
      <c r="C102" s="7" t="s">
        <v>29</v>
      </c>
      <c r="D102" s="2" t="s">
        <v>98</v>
      </c>
      <c r="E102" s="2" t="s">
        <v>1147</v>
      </c>
      <c r="F102" s="10">
        <v>3524</v>
      </c>
      <c r="G102" s="10">
        <v>13.38</v>
      </c>
      <c r="H102" s="10">
        <v>0.33</v>
      </c>
    </row>
    <row r="103" spans="2:8">
      <c r="B103" s="2" t="s">
        <v>3376</v>
      </c>
      <c r="C103" s="7" t="s">
        <v>29</v>
      </c>
      <c r="D103" s="2" t="s">
        <v>1122</v>
      </c>
      <c r="E103" s="2" t="s">
        <v>1150</v>
      </c>
      <c r="F103" s="10">
        <v>1190</v>
      </c>
      <c r="G103" s="10">
        <v>13.27</v>
      </c>
      <c r="H103" s="10">
        <v>0.33</v>
      </c>
    </row>
    <row r="104" spans="2:8">
      <c r="B104" s="2" t="s">
        <v>3533</v>
      </c>
      <c r="C104" s="7" t="s">
        <v>29</v>
      </c>
      <c r="D104" s="2" t="s">
        <v>90</v>
      </c>
      <c r="E104" s="2" t="s">
        <v>1151</v>
      </c>
      <c r="F104" s="10">
        <v>17770</v>
      </c>
      <c r="G104" s="10">
        <v>12.51</v>
      </c>
      <c r="H104" s="10">
        <v>0.31</v>
      </c>
    </row>
    <row r="105" spans="2:8">
      <c r="B105" s="2" t="s">
        <v>3403</v>
      </c>
      <c r="C105" s="7" t="s">
        <v>29</v>
      </c>
      <c r="D105" s="2" t="s">
        <v>90</v>
      </c>
      <c r="E105" s="2" t="s">
        <v>1155</v>
      </c>
      <c r="F105" s="10">
        <v>6792</v>
      </c>
      <c r="G105" s="10">
        <v>10.72</v>
      </c>
      <c r="H105" s="10">
        <v>0.27</v>
      </c>
    </row>
    <row r="106" spans="2:8">
      <c r="B106" s="2" t="s">
        <v>3381</v>
      </c>
      <c r="C106" s="7" t="s">
        <v>29</v>
      </c>
      <c r="D106" s="2" t="s">
        <v>144</v>
      </c>
      <c r="E106" s="2" t="s">
        <v>1157</v>
      </c>
      <c r="F106" s="10">
        <v>776</v>
      </c>
      <c r="G106" s="10">
        <v>9.14</v>
      </c>
      <c r="H106" s="10">
        <v>0.23</v>
      </c>
    </row>
    <row r="107" spans="2:8">
      <c r="B107" s="2" t="s">
        <v>154</v>
      </c>
      <c r="C107" s="7" t="s">
        <v>29</v>
      </c>
      <c r="D107" s="2" t="s">
        <v>96</v>
      </c>
      <c r="E107" s="2" t="s">
        <v>155</v>
      </c>
      <c r="F107" s="10">
        <v>2019</v>
      </c>
      <c r="G107" s="10">
        <v>9.1199999999999992</v>
      </c>
      <c r="H107" s="10">
        <v>0.23</v>
      </c>
    </row>
    <row r="108" spans="2:8">
      <c r="B108" s="2" t="s">
        <v>3534</v>
      </c>
      <c r="C108" s="7" t="s">
        <v>29</v>
      </c>
      <c r="D108" s="2" t="s">
        <v>90</v>
      </c>
      <c r="E108" s="2" t="s">
        <v>1160</v>
      </c>
      <c r="F108" s="10">
        <v>1881</v>
      </c>
      <c r="G108" s="10">
        <v>8.99</v>
      </c>
      <c r="H108" s="10">
        <v>0.22</v>
      </c>
    </row>
    <row r="109" spans="2:8">
      <c r="B109" s="2" t="s">
        <v>1161</v>
      </c>
      <c r="C109" s="7" t="s">
        <v>29</v>
      </c>
      <c r="D109" s="2" t="s">
        <v>106</v>
      </c>
      <c r="E109" s="2" t="s">
        <v>1162</v>
      </c>
      <c r="F109" s="10">
        <v>1263</v>
      </c>
      <c r="G109" s="10">
        <v>8.8800000000000008</v>
      </c>
      <c r="H109" s="10">
        <v>0.22</v>
      </c>
    </row>
    <row r="110" spans="2:8">
      <c r="B110" s="2" t="s">
        <v>3382</v>
      </c>
      <c r="C110" s="7" t="s">
        <v>29</v>
      </c>
      <c r="D110" s="2" t="s">
        <v>98</v>
      </c>
      <c r="E110" s="2" t="s">
        <v>1156</v>
      </c>
      <c r="F110" s="10">
        <v>382</v>
      </c>
      <c r="G110" s="10">
        <v>8.68</v>
      </c>
      <c r="H110" s="10">
        <v>0.22</v>
      </c>
    </row>
    <row r="111" spans="2:8">
      <c r="B111" s="2" t="s">
        <v>3535</v>
      </c>
      <c r="C111" s="7" t="s">
        <v>29</v>
      </c>
      <c r="D111" s="2" t="s">
        <v>1122</v>
      </c>
      <c r="E111" s="2" t="s">
        <v>1163</v>
      </c>
      <c r="F111" s="10">
        <v>37886</v>
      </c>
      <c r="G111" s="10">
        <v>8.02</v>
      </c>
      <c r="H111" s="10">
        <v>0.2</v>
      </c>
    </row>
    <row r="112" spans="2:8">
      <c r="B112" s="2" t="s">
        <v>3388</v>
      </c>
      <c r="C112" s="7" t="s">
        <v>29</v>
      </c>
      <c r="D112" s="2" t="s">
        <v>1158</v>
      </c>
      <c r="E112" s="2" t="s">
        <v>1159</v>
      </c>
      <c r="F112" s="10">
        <v>441</v>
      </c>
      <c r="G112" s="10">
        <v>7.44</v>
      </c>
      <c r="H112" s="10">
        <v>0.19</v>
      </c>
    </row>
    <row r="113" spans="2:8">
      <c r="B113" s="2" t="s">
        <v>3525</v>
      </c>
      <c r="C113" s="7" t="s">
        <v>29</v>
      </c>
      <c r="D113" s="2" t="s">
        <v>860</v>
      </c>
      <c r="E113" s="2" t="s">
        <v>1164</v>
      </c>
      <c r="F113" s="10">
        <v>102</v>
      </c>
      <c r="G113" s="10">
        <v>6.99</v>
      </c>
      <c r="H113" s="10">
        <v>0.17</v>
      </c>
    </row>
    <row r="114" spans="2:8">
      <c r="B114" s="2" t="s">
        <v>3536</v>
      </c>
      <c r="C114" s="7" t="s">
        <v>29</v>
      </c>
      <c r="D114" s="2" t="s">
        <v>98</v>
      </c>
      <c r="E114" s="2" t="s">
        <v>1166</v>
      </c>
      <c r="F114" s="10">
        <v>1245</v>
      </c>
      <c r="G114" s="10">
        <v>5.82</v>
      </c>
      <c r="H114" s="10">
        <v>0.14000000000000001</v>
      </c>
    </row>
    <row r="115" spans="2:8" ht="13">
      <c r="B115" s="4" t="s">
        <v>2700</v>
      </c>
    </row>
    <row r="116" spans="2:8">
      <c r="B116" s="2" t="s">
        <v>11</v>
      </c>
      <c r="C116" s="7" t="s">
        <v>11</v>
      </c>
      <c r="D116" s="2" t="s">
        <v>11</v>
      </c>
      <c r="E116" s="2" t="s">
        <v>11</v>
      </c>
      <c r="F116" s="10" t="s">
        <v>11</v>
      </c>
      <c r="G116" s="10" t="s">
        <v>11</v>
      </c>
      <c r="H116" s="10" t="s">
        <v>11</v>
      </c>
    </row>
    <row r="117" spans="2:8" ht="13">
      <c r="B117" s="4" t="s">
        <v>12</v>
      </c>
      <c r="C117" s="9"/>
      <c r="D117" s="4"/>
      <c r="E117" s="4"/>
      <c r="F117" s="12"/>
      <c r="G117" s="12">
        <f>SUM(G12:G116)</f>
        <v>4028.7399999999993</v>
      </c>
      <c r="H117" s="12">
        <f>SUM(H12:H116)</f>
        <v>100.11999999999998</v>
      </c>
    </row>
    <row r="118" spans="2:8" ht="13">
      <c r="B118" s="5" t="s">
        <v>1</v>
      </c>
      <c r="C118" s="8" t="s">
        <v>2</v>
      </c>
      <c r="D118" s="5" t="s">
        <v>14</v>
      </c>
      <c r="E118" s="5" t="s">
        <v>4</v>
      </c>
      <c r="F118" s="11" t="s">
        <v>5</v>
      </c>
      <c r="G118" s="11" t="s">
        <v>6</v>
      </c>
      <c r="H118" s="11" t="s">
        <v>7</v>
      </c>
    </row>
    <row r="119" spans="2:8" ht="13">
      <c r="B119" s="4" t="s">
        <v>15</v>
      </c>
    </row>
    <row r="120" spans="2:8" ht="13">
      <c r="B120" s="4" t="s">
        <v>10</v>
      </c>
    </row>
    <row r="121" spans="2:8" ht="13">
      <c r="B121" s="4" t="s">
        <v>16</v>
      </c>
    </row>
    <row r="122" spans="2:8">
      <c r="B122" s="2" t="s">
        <v>11</v>
      </c>
      <c r="C122" s="7" t="s">
        <v>11</v>
      </c>
      <c r="D122" s="2" t="s">
        <v>11</v>
      </c>
      <c r="E122" s="2" t="s">
        <v>11</v>
      </c>
      <c r="F122" s="10" t="s">
        <v>11</v>
      </c>
      <c r="G122" s="10" t="s">
        <v>11</v>
      </c>
      <c r="H122" s="10" t="s">
        <v>11</v>
      </c>
    </row>
    <row r="123" spans="2:8" ht="13">
      <c r="B123" s="4" t="s">
        <v>20</v>
      </c>
      <c r="C123" s="9"/>
      <c r="D123" s="4"/>
      <c r="E123" s="4"/>
      <c r="F123" s="12"/>
      <c r="G123" s="12">
        <f>SUM(G118:G122)</f>
        <v>0</v>
      </c>
      <c r="H123" s="12">
        <f>SUM(H118:H122)</f>
        <v>0</v>
      </c>
    </row>
    <row r="124" spans="2:8" ht="13">
      <c r="B124" s="4" t="s">
        <v>21</v>
      </c>
    </row>
    <row r="125" spans="2:8">
      <c r="B125" s="2" t="s">
        <v>11</v>
      </c>
      <c r="C125" s="7" t="s">
        <v>11</v>
      </c>
      <c r="D125" s="2" t="s">
        <v>11</v>
      </c>
      <c r="E125" s="2" t="s">
        <v>11</v>
      </c>
      <c r="F125" s="10" t="s">
        <v>11</v>
      </c>
      <c r="G125" s="10" t="s">
        <v>11</v>
      </c>
      <c r="H125" s="10" t="s">
        <v>11</v>
      </c>
    </row>
    <row r="126" spans="2:8" ht="13">
      <c r="B126" s="4" t="s">
        <v>23</v>
      </c>
      <c r="C126" s="9"/>
      <c r="D126" s="4"/>
      <c r="E126" s="4"/>
      <c r="F126" s="12"/>
      <c r="G126" s="12">
        <f>SUM(G124:G125)</f>
        <v>0</v>
      </c>
      <c r="H126" s="12">
        <f>SUM(H124:H125)</f>
        <v>0</v>
      </c>
    </row>
    <row r="127" spans="2:8" ht="13">
      <c r="B127" s="4" t="s">
        <v>24</v>
      </c>
    </row>
    <row r="128" spans="2:8">
      <c r="B128" s="2" t="s">
        <v>11</v>
      </c>
      <c r="C128" s="7" t="s">
        <v>11</v>
      </c>
      <c r="D128" s="2" t="s">
        <v>11</v>
      </c>
      <c r="E128" s="2" t="s">
        <v>11</v>
      </c>
      <c r="F128" s="10" t="s">
        <v>11</v>
      </c>
      <c r="G128" s="10" t="s">
        <v>11</v>
      </c>
      <c r="H128" s="10" t="s">
        <v>11</v>
      </c>
    </row>
    <row r="129" spans="2:8" ht="13">
      <c r="B129" s="4" t="s">
        <v>25</v>
      </c>
      <c r="C129" s="9"/>
      <c r="D129" s="4"/>
      <c r="E129" s="4"/>
      <c r="F129" s="12"/>
      <c r="G129" s="12">
        <f>SUM(G127:G128)</f>
        <v>0</v>
      </c>
      <c r="H129" s="12">
        <f>SUM(H127:H128)</f>
        <v>0</v>
      </c>
    </row>
    <row r="130" spans="2:8" ht="13">
      <c r="B130" s="4" t="s">
        <v>340</v>
      </c>
    </row>
    <row r="131" spans="2:8">
      <c r="B131" s="2" t="s">
        <v>11</v>
      </c>
      <c r="C131" s="7" t="s">
        <v>11</v>
      </c>
      <c r="D131" s="2" t="s">
        <v>11</v>
      </c>
      <c r="E131" s="2" t="s">
        <v>11</v>
      </c>
      <c r="F131" s="10" t="s">
        <v>11</v>
      </c>
      <c r="G131" s="10" t="s">
        <v>11</v>
      </c>
      <c r="H131" s="10" t="s">
        <v>11</v>
      </c>
    </row>
    <row r="132" spans="2:8" ht="13">
      <c r="B132" s="4" t="s">
        <v>126</v>
      </c>
      <c r="C132" s="9"/>
      <c r="D132" s="4"/>
      <c r="E132" s="4"/>
      <c r="F132" s="12"/>
      <c r="G132" s="12">
        <f>SUM(G130:G131)</f>
        <v>0</v>
      </c>
      <c r="H132" s="12">
        <f>SUM(H130:H131)</f>
        <v>0</v>
      </c>
    </row>
    <row r="133" spans="2:8" ht="13">
      <c r="B133" s="4" t="s">
        <v>26</v>
      </c>
    </row>
    <row r="134" spans="2:8">
      <c r="B134" s="2" t="s">
        <v>11</v>
      </c>
      <c r="C134" s="7" t="s">
        <v>11</v>
      </c>
      <c r="D134" s="2" t="s">
        <v>11</v>
      </c>
      <c r="E134" s="2" t="s">
        <v>11</v>
      </c>
      <c r="F134" s="10" t="s">
        <v>11</v>
      </c>
      <c r="G134" s="10" t="s">
        <v>11</v>
      </c>
      <c r="H134" s="10" t="s">
        <v>11</v>
      </c>
    </row>
    <row r="135" spans="2:8" ht="13">
      <c r="B135" s="4" t="s">
        <v>125</v>
      </c>
      <c r="C135" s="9"/>
      <c r="D135" s="4"/>
      <c r="E135" s="4"/>
      <c r="F135" s="12"/>
      <c r="G135" s="12">
        <f>SUM(G133:G134)</f>
        <v>0</v>
      </c>
      <c r="H135" s="12">
        <f>SUM(H133:H134)</f>
        <v>0</v>
      </c>
    </row>
    <row r="136" spans="2:8" ht="13">
      <c r="B136" s="4" t="s">
        <v>27</v>
      </c>
    </row>
    <row r="137" spans="2:8">
      <c r="B137" s="2" t="s">
        <v>11</v>
      </c>
      <c r="C137" s="7" t="s">
        <v>11</v>
      </c>
      <c r="D137" s="2" t="s">
        <v>11</v>
      </c>
      <c r="E137" s="2" t="s">
        <v>11</v>
      </c>
      <c r="F137" s="10" t="s">
        <v>11</v>
      </c>
      <c r="G137" s="10" t="s">
        <v>11</v>
      </c>
      <c r="H137" s="10" t="s">
        <v>11</v>
      </c>
    </row>
    <row r="138" spans="2:8" ht="13">
      <c r="B138" s="4" t="s">
        <v>28</v>
      </c>
      <c r="C138" s="9"/>
      <c r="D138" s="4"/>
      <c r="E138" s="4"/>
      <c r="F138" s="12"/>
      <c r="G138" s="12">
        <f>SUM(G136:G137)</f>
        <v>0</v>
      </c>
      <c r="H138" s="12">
        <f>SUM(H136:H137)</f>
        <v>0</v>
      </c>
    </row>
    <row r="139" spans="2:8" ht="13">
      <c r="B139" s="4" t="s">
        <v>128</v>
      </c>
    </row>
    <row r="140" spans="2:8">
      <c r="B140" s="2" t="s">
        <v>11</v>
      </c>
      <c r="C140" s="7" t="s">
        <v>11</v>
      </c>
      <c r="D140" s="2" t="s">
        <v>11</v>
      </c>
      <c r="E140" s="2" t="s">
        <v>11</v>
      </c>
      <c r="F140" s="10" t="s">
        <v>11</v>
      </c>
      <c r="G140" s="10" t="s">
        <v>11</v>
      </c>
      <c r="H140" s="10" t="s">
        <v>11</v>
      </c>
    </row>
    <row r="141" spans="2:8" ht="13">
      <c r="B141" s="4" t="s">
        <v>30</v>
      </c>
      <c r="C141" s="9"/>
      <c r="D141" s="4"/>
      <c r="E141" s="4"/>
      <c r="F141" s="12"/>
      <c r="G141" s="12">
        <f>SUM(G139:G140)</f>
        <v>0</v>
      </c>
      <c r="H141" s="12">
        <f>SUM(H139:H140)</f>
        <v>0</v>
      </c>
    </row>
    <row r="142" spans="2:8" ht="13">
      <c r="B142" s="4" t="s">
        <v>129</v>
      </c>
    </row>
    <row r="143" spans="2:8">
      <c r="B143" s="2" t="s">
        <v>11</v>
      </c>
      <c r="C143" s="7" t="s">
        <v>11</v>
      </c>
      <c r="D143" s="2" t="s">
        <v>11</v>
      </c>
      <c r="E143" s="2" t="s">
        <v>11</v>
      </c>
      <c r="F143" s="10" t="s">
        <v>11</v>
      </c>
      <c r="G143" s="10" t="s">
        <v>11</v>
      </c>
      <c r="H143" s="10" t="s">
        <v>11</v>
      </c>
    </row>
    <row r="144" spans="2:8" ht="13">
      <c r="B144" s="4" t="s">
        <v>31</v>
      </c>
      <c r="C144" s="9"/>
      <c r="D144" s="4"/>
      <c r="E144" s="4"/>
      <c r="F144" s="12"/>
      <c r="G144" s="12">
        <f>SUM(G142:G143)</f>
        <v>0</v>
      </c>
      <c r="H144" s="12">
        <f>SUM(H142:H143)</f>
        <v>0</v>
      </c>
    </row>
    <row r="145" spans="2:8" ht="13">
      <c r="B145" s="4" t="s">
        <v>130</v>
      </c>
    </row>
    <row r="146" spans="2:8">
      <c r="B146" s="2" t="s">
        <v>11</v>
      </c>
      <c r="C146" s="7" t="s">
        <v>11</v>
      </c>
      <c r="D146" s="2" t="s">
        <v>11</v>
      </c>
      <c r="E146" s="2" t="s">
        <v>11</v>
      </c>
      <c r="F146" s="10" t="s">
        <v>11</v>
      </c>
      <c r="G146" s="10" t="s">
        <v>11</v>
      </c>
      <c r="H146" s="10" t="s">
        <v>11</v>
      </c>
    </row>
    <row r="147" spans="2:8" ht="13">
      <c r="B147" s="4" t="s">
        <v>124</v>
      </c>
      <c r="C147" s="9"/>
      <c r="D147" s="4"/>
      <c r="E147" s="4"/>
      <c r="F147" s="12"/>
      <c r="G147" s="12">
        <f>SUM(G145:G146)</f>
        <v>0</v>
      </c>
      <c r="H147" s="12">
        <f>SUM(H145:H146)</f>
        <v>0</v>
      </c>
    </row>
    <row r="148" spans="2:8" ht="13">
      <c r="B148" s="4" t="s">
        <v>131</v>
      </c>
    </row>
    <row r="149" spans="2:8">
      <c r="B149" s="2" t="s">
        <v>11</v>
      </c>
      <c r="C149" s="7" t="s">
        <v>11</v>
      </c>
      <c r="D149" s="2" t="s">
        <v>11</v>
      </c>
      <c r="E149" s="2" t="s">
        <v>11</v>
      </c>
      <c r="F149" s="10" t="s">
        <v>11</v>
      </c>
      <c r="G149" s="10" t="s">
        <v>11</v>
      </c>
      <c r="H149" s="10" t="s">
        <v>11</v>
      </c>
    </row>
    <row r="150" spans="2:8" ht="13">
      <c r="B150" s="4" t="s">
        <v>13</v>
      </c>
      <c r="C150" s="9"/>
      <c r="D150" s="4"/>
      <c r="E150" s="4"/>
      <c r="F150" s="12"/>
      <c r="G150" s="12">
        <f>SUM(G148:G149)</f>
        <v>0</v>
      </c>
      <c r="H150" s="12">
        <f>SUM(H148:H149)</f>
        <v>0</v>
      </c>
    </row>
    <row r="151" spans="2:8" ht="13">
      <c r="B151" s="4" t="s">
        <v>32</v>
      </c>
      <c r="C151" s="9"/>
      <c r="D151" s="4"/>
      <c r="E151" s="4"/>
      <c r="F151" s="12"/>
      <c r="G151" s="12">
        <v>4028.74</v>
      </c>
      <c r="H151" s="12">
        <v>100.12</v>
      </c>
    </row>
    <row r="152" spans="2:8" ht="13">
      <c r="B152" s="4" t="s">
        <v>326</v>
      </c>
      <c r="C152" s="9"/>
      <c r="D152" s="4"/>
      <c r="E152" s="4"/>
      <c r="F152" s="12"/>
      <c r="G152" s="12">
        <v>-5.0582932599995729</v>
      </c>
      <c r="H152" s="12">
        <v>-0.12000000000000455</v>
      </c>
    </row>
    <row r="153" spans="2:8" ht="13">
      <c r="B153" s="4" t="s">
        <v>34</v>
      </c>
      <c r="C153" s="9"/>
      <c r="D153" s="4"/>
      <c r="E153" s="4"/>
      <c r="F153" s="12"/>
      <c r="G153" s="12">
        <v>4023.6817067400002</v>
      </c>
      <c r="H153" s="12">
        <v>100</v>
      </c>
    </row>
    <row r="154" spans="2:8">
      <c r="B154" s="2" t="s">
        <v>35</v>
      </c>
    </row>
    <row r="155" spans="2:8" ht="13">
      <c r="B155" s="4" t="s">
        <v>36</v>
      </c>
    </row>
    <row r="156" spans="2:8" ht="13">
      <c r="B156" s="4" t="s">
        <v>37</v>
      </c>
      <c r="C156" s="7" t="s">
        <v>1793</v>
      </c>
    </row>
    <row r="157" spans="2:8" ht="13">
      <c r="B157" s="4" t="s">
        <v>40</v>
      </c>
      <c r="C157" s="7" t="s">
        <v>39</v>
      </c>
    </row>
    <row r="158" spans="2:8" ht="13">
      <c r="B158" s="4" t="s">
        <v>699</v>
      </c>
      <c r="C158" s="7" t="s">
        <v>39</v>
      </c>
    </row>
    <row r="159" spans="2:8" ht="13">
      <c r="B159" s="4" t="s">
        <v>41</v>
      </c>
      <c r="C159" s="7" t="s">
        <v>42</v>
      </c>
    </row>
    <row r="160" spans="2:8" ht="13">
      <c r="B160" s="4" t="s">
        <v>2139</v>
      </c>
      <c r="C160" s="9"/>
    </row>
    <row r="161" spans="2:3" ht="13">
      <c r="B161" s="4" t="s">
        <v>2140</v>
      </c>
      <c r="C161" s="9"/>
    </row>
    <row r="162" spans="2:3" ht="13">
      <c r="B162" s="4" t="s">
        <v>2141</v>
      </c>
      <c r="C162" s="9"/>
    </row>
    <row r="163" spans="2:3" ht="13">
      <c r="B163" s="4" t="s">
        <v>2142</v>
      </c>
      <c r="C163" s="9"/>
    </row>
    <row r="164" spans="2:3" ht="13">
      <c r="B164" s="4" t="s">
        <v>2143</v>
      </c>
      <c r="C164" s="9"/>
    </row>
    <row r="165" spans="2:3" ht="13">
      <c r="B165" s="4" t="s">
        <v>2144</v>
      </c>
      <c r="C165" s="9"/>
    </row>
    <row r="166" spans="2:3" ht="13">
      <c r="B166" s="4" t="s">
        <v>2145</v>
      </c>
      <c r="C166" s="9"/>
    </row>
    <row r="167" spans="2:3" ht="13">
      <c r="B167" s="4" t="s">
        <v>2146</v>
      </c>
      <c r="C167" s="9"/>
    </row>
    <row r="168" spans="2:3" ht="13">
      <c r="B168" s="4" t="s">
        <v>2202</v>
      </c>
      <c r="C168" s="9"/>
    </row>
    <row r="169" spans="2:3">
      <c r="B169" s="2" t="s">
        <v>43</v>
      </c>
    </row>
    <row r="170" spans="2:3">
      <c r="B170" s="2" t="s">
        <v>807</v>
      </c>
    </row>
    <row r="173" spans="2:3" ht="14.5">
      <c r="B173" s="71" t="s">
        <v>2074</v>
      </c>
      <c r="C173" s="72"/>
    </row>
    <row r="174" spans="2:3" ht="14.5">
      <c r="B174" s="71" t="s">
        <v>808</v>
      </c>
      <c r="C174" s="73" t="s">
        <v>809</v>
      </c>
    </row>
    <row r="175" spans="2:3" ht="14.5">
      <c r="B175" s="16" t="s">
        <v>810</v>
      </c>
      <c r="C175" s="17" t="s">
        <v>811</v>
      </c>
    </row>
    <row r="176" spans="2:3" ht="14.5">
      <c r="B176" s="16" t="s">
        <v>812</v>
      </c>
      <c r="C176" s="17" t="s">
        <v>811</v>
      </c>
    </row>
    <row r="177" spans="2:7" ht="14.5">
      <c r="B177" s="16" t="s">
        <v>813</v>
      </c>
      <c r="C177" s="17" t="s">
        <v>811</v>
      </c>
    </row>
    <row r="178" spans="2:7" ht="14.5">
      <c r="B178" s="16" t="s">
        <v>814</v>
      </c>
      <c r="C178" s="17" t="s">
        <v>811</v>
      </c>
    </row>
    <row r="179" spans="2:7" ht="14.5">
      <c r="B179" s="16" t="s">
        <v>815</v>
      </c>
      <c r="C179" s="17" t="s">
        <v>811</v>
      </c>
    </row>
    <row r="180" spans="2:7" ht="14.5">
      <c r="B180" s="16" t="s">
        <v>816</v>
      </c>
      <c r="C180" s="17" t="s">
        <v>811</v>
      </c>
    </row>
    <row r="181" spans="2:7" ht="14.5">
      <c r="B181" s="71" t="s">
        <v>817</v>
      </c>
      <c r="C181" s="72" t="s">
        <v>811</v>
      </c>
    </row>
    <row r="183" spans="2:7" ht="14.5">
      <c r="B183" s="16" t="s">
        <v>52</v>
      </c>
      <c r="C183" s="17"/>
      <c r="D183" s="16"/>
    </row>
    <row r="184" spans="2:7" ht="29">
      <c r="B184" s="20" t="s">
        <v>53</v>
      </c>
      <c r="C184" s="18" t="s">
        <v>54</v>
      </c>
      <c r="D184" s="20" t="s">
        <v>55</v>
      </c>
    </row>
    <row r="185" spans="2:7" ht="14.5">
      <c r="B185" s="16" t="s">
        <v>39</v>
      </c>
      <c r="C185" s="17" t="s">
        <v>39</v>
      </c>
      <c r="D185" s="16" t="s">
        <v>39</v>
      </c>
    </row>
    <row r="187" spans="2:7" ht="13">
      <c r="B187" s="24" t="s">
        <v>56</v>
      </c>
      <c r="C187" s="25">
        <v>46326</v>
      </c>
      <c r="D187" s="14"/>
      <c r="E187" s="13"/>
      <c r="F187" s="30"/>
    </row>
    <row r="188" spans="2:7" ht="13">
      <c r="B188" s="24" t="s">
        <v>57</v>
      </c>
      <c r="C188" s="26" t="s">
        <v>58</v>
      </c>
      <c r="D188" s="24" t="s">
        <v>59</v>
      </c>
      <c r="E188" s="27" t="s">
        <v>60</v>
      </c>
      <c r="F188" s="29" t="s">
        <v>61</v>
      </c>
      <c r="G188" s="12"/>
    </row>
    <row r="189" spans="2:7">
      <c r="B189" s="22" t="s">
        <v>39</v>
      </c>
      <c r="C189" s="23" t="s">
        <v>39</v>
      </c>
      <c r="D189" s="22" t="s">
        <v>39</v>
      </c>
      <c r="E189" s="19" t="s">
        <v>39</v>
      </c>
      <c r="F189" s="28" t="s">
        <v>39</v>
      </c>
    </row>
    <row r="192" spans="2:7" ht="13">
      <c r="B192" s="4" t="s">
        <v>62</v>
      </c>
    </row>
    <row r="193" spans="2:4" ht="13">
      <c r="B193" s="4"/>
    </row>
    <row r="194" spans="2:4" ht="13">
      <c r="B194" s="4" t="s">
        <v>1810</v>
      </c>
    </row>
    <row r="195" spans="2:4" ht="13">
      <c r="B195" s="24" t="s">
        <v>63</v>
      </c>
      <c r="C195" s="26" t="s">
        <v>64</v>
      </c>
      <c r="D195" s="4"/>
    </row>
    <row r="196" spans="2:4">
      <c r="B196" s="14" t="s">
        <v>39</v>
      </c>
      <c r="C196" s="15" t="s">
        <v>39</v>
      </c>
    </row>
    <row r="198" spans="2:4" ht="13">
      <c r="B198" s="24" t="s">
        <v>65</v>
      </c>
      <c r="C198" s="26" t="s">
        <v>64</v>
      </c>
    </row>
    <row r="199" spans="2:4">
      <c r="B199" s="14" t="s">
        <v>39</v>
      </c>
      <c r="C199" s="15" t="s">
        <v>39</v>
      </c>
    </row>
    <row r="201" spans="2:4" ht="13">
      <c r="B201" s="24" t="s">
        <v>66</v>
      </c>
      <c r="C201" s="26" t="s">
        <v>67</v>
      </c>
    </row>
    <row r="202" spans="2:4">
      <c r="B202" s="14" t="s">
        <v>39</v>
      </c>
      <c r="C202" s="15" t="s">
        <v>39</v>
      </c>
    </row>
    <row r="204" spans="2:4" ht="13">
      <c r="B204" s="27" t="s">
        <v>68</v>
      </c>
      <c r="C204" s="26" t="s">
        <v>67</v>
      </c>
    </row>
    <row r="205" spans="2:4">
      <c r="B205" s="13" t="s">
        <v>39</v>
      </c>
      <c r="C205" s="15" t="s">
        <v>39</v>
      </c>
    </row>
    <row r="207" spans="2:4" ht="13">
      <c r="B207" s="24" t="s">
        <v>69</v>
      </c>
      <c r="C207" s="26" t="s">
        <v>39</v>
      </c>
    </row>
    <row r="209" spans="2:7" ht="13">
      <c r="B209" s="24" t="s">
        <v>70</v>
      </c>
      <c r="C209" s="25">
        <v>46326</v>
      </c>
      <c r="D209" s="14"/>
      <c r="E209" s="13"/>
      <c r="F209" s="30"/>
    </row>
    <row r="210" spans="2:7" ht="13">
      <c r="B210" s="24" t="s">
        <v>57</v>
      </c>
      <c r="C210" s="26" t="s">
        <v>58</v>
      </c>
      <c r="D210" s="24" t="s">
        <v>59</v>
      </c>
      <c r="E210" s="27" t="s">
        <v>60</v>
      </c>
      <c r="F210" s="29" t="s">
        <v>61</v>
      </c>
      <c r="G210" s="12"/>
    </row>
    <row r="211" spans="2:7">
      <c r="B211" s="22" t="s">
        <v>39</v>
      </c>
      <c r="C211" s="23" t="s">
        <v>39</v>
      </c>
      <c r="D211" s="22" t="s">
        <v>39</v>
      </c>
      <c r="E211" s="19" t="s">
        <v>39</v>
      </c>
      <c r="F211" s="28" t="s">
        <v>39</v>
      </c>
    </row>
    <row r="212" spans="2:7" ht="13">
      <c r="B212" s="4" t="s">
        <v>62</v>
      </c>
    </row>
    <row r="213" spans="2:7" ht="13">
      <c r="B213" s="4"/>
    </row>
    <row r="214" spans="2:7" ht="13">
      <c r="B214" s="4" t="s">
        <v>1810</v>
      </c>
    </row>
    <row r="215" spans="2:7" ht="13">
      <c r="B215" s="24" t="s">
        <v>63</v>
      </c>
      <c r="C215" s="26" t="s">
        <v>64</v>
      </c>
      <c r="D215" s="4"/>
    </row>
    <row r="216" spans="2:7">
      <c r="B216" s="14" t="s">
        <v>39</v>
      </c>
      <c r="C216" s="15" t="s">
        <v>39</v>
      </c>
    </row>
    <row r="218" spans="2:7" ht="13">
      <c r="B218" s="24" t="s">
        <v>65</v>
      </c>
      <c r="C218" s="26" t="s">
        <v>64</v>
      </c>
    </row>
    <row r="219" spans="2:7">
      <c r="B219" s="14" t="s">
        <v>39</v>
      </c>
      <c r="C219" s="15" t="s">
        <v>39</v>
      </c>
    </row>
    <row r="221" spans="2:7" ht="13">
      <c r="B221" s="24" t="s">
        <v>66</v>
      </c>
      <c r="C221" s="26" t="s">
        <v>67</v>
      </c>
    </row>
    <row r="222" spans="2:7">
      <c r="B222" s="14" t="s">
        <v>39</v>
      </c>
      <c r="C222" s="15" t="s">
        <v>39</v>
      </c>
    </row>
    <row r="224" spans="2:7" ht="13">
      <c r="B224" s="27" t="s">
        <v>68</v>
      </c>
      <c r="C224" s="26" t="s">
        <v>67</v>
      </c>
    </row>
    <row r="225" spans="2:80">
      <c r="B225" s="13" t="s">
        <v>39</v>
      </c>
      <c r="C225" s="15" t="s">
        <v>39</v>
      </c>
    </row>
    <row r="227" spans="2:80" ht="13">
      <c r="B227" s="24" t="s">
        <v>69</v>
      </c>
      <c r="C227" s="26" t="s">
        <v>39</v>
      </c>
    </row>
    <row r="230" spans="2:80" ht="13">
      <c r="B230" s="4" t="s">
        <v>1811</v>
      </c>
    </row>
    <row r="232" spans="2:80" ht="13">
      <c r="B232" s="24" t="s">
        <v>57</v>
      </c>
      <c r="C232" s="26" t="s">
        <v>71</v>
      </c>
      <c r="D232" s="24" t="s">
        <v>72</v>
      </c>
      <c r="E232" s="24" t="s">
        <v>73</v>
      </c>
      <c r="F232" s="12"/>
    </row>
    <row r="233" spans="2:80">
      <c r="B233" s="14" t="s">
        <v>39</v>
      </c>
      <c r="C233" s="15" t="s">
        <v>39</v>
      </c>
      <c r="D233" s="14" t="s">
        <v>39</v>
      </c>
      <c r="E233" s="14" t="s">
        <v>39</v>
      </c>
    </row>
    <row r="236" spans="2:80" ht="13">
      <c r="B236" s="4" t="s">
        <v>74</v>
      </c>
      <c r="C236" s="9" t="s">
        <v>39</v>
      </c>
      <c r="D236" s="4"/>
      <c r="E236" s="4"/>
      <c r="F236" s="12"/>
      <c r="G236" s="12"/>
      <c r="H236" s="12"/>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row>
    <row r="238" spans="2:80" ht="13">
      <c r="B238" s="4" t="s">
        <v>1812</v>
      </c>
    </row>
    <row r="240" spans="2:80" ht="13">
      <c r="B240" s="24" t="s">
        <v>75</v>
      </c>
      <c r="C240" s="26" t="s">
        <v>64</v>
      </c>
      <c r="D240" s="4"/>
    </row>
    <row r="241" spans="2:7">
      <c r="B241" s="14" t="s">
        <v>39</v>
      </c>
      <c r="C241" s="15" t="s">
        <v>39</v>
      </c>
    </row>
    <row r="244" spans="2:7" ht="13">
      <c r="B244" s="24" t="s">
        <v>76</v>
      </c>
      <c r="C244" s="26" t="s">
        <v>77</v>
      </c>
      <c r="D244" s="4"/>
    </row>
    <row r="245" spans="2:7">
      <c r="B245" s="14" t="s">
        <v>39</v>
      </c>
      <c r="C245" s="15" t="s">
        <v>39</v>
      </c>
    </row>
    <row r="248" spans="2:7" ht="13">
      <c r="B248" s="4" t="s">
        <v>78</v>
      </c>
    </row>
    <row r="251" spans="2:7" ht="13">
      <c r="B251" s="4" t="s">
        <v>1813</v>
      </c>
    </row>
    <row r="253" spans="2:7" ht="13">
      <c r="B253" s="24" t="s">
        <v>57</v>
      </c>
      <c r="C253" s="26" t="s">
        <v>79</v>
      </c>
      <c r="D253" s="24" t="s">
        <v>71</v>
      </c>
      <c r="E253" s="24" t="s">
        <v>72</v>
      </c>
      <c r="F253" s="29" t="s">
        <v>73</v>
      </c>
      <c r="G253" s="12"/>
    </row>
    <row r="254" spans="2:7">
      <c r="B254" s="14" t="s">
        <v>39</v>
      </c>
      <c r="C254" s="15" t="s">
        <v>39</v>
      </c>
      <c r="D254" s="14" t="s">
        <v>39</v>
      </c>
      <c r="E254" s="14" t="s">
        <v>39</v>
      </c>
      <c r="F254" s="21" t="s">
        <v>39</v>
      </c>
    </row>
    <row r="257" spans="2:80" ht="13">
      <c r="B257" s="4" t="s">
        <v>74</v>
      </c>
      <c r="C257" s="9" t="s">
        <v>39</v>
      </c>
      <c r="D257" s="4"/>
      <c r="E257" s="4"/>
      <c r="F257" s="12"/>
      <c r="G257" s="12"/>
      <c r="H257" s="12"/>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row>
    <row r="259" spans="2:80" ht="13">
      <c r="B259" s="4" t="s">
        <v>1812</v>
      </c>
    </row>
    <row r="261" spans="2:80" ht="13">
      <c r="B261" s="24" t="s">
        <v>75</v>
      </c>
      <c r="C261" s="26" t="s">
        <v>64</v>
      </c>
      <c r="D261" s="4"/>
    </row>
    <row r="262" spans="2:80">
      <c r="B262" s="14" t="s">
        <v>39</v>
      </c>
      <c r="C262" s="15" t="s">
        <v>39</v>
      </c>
    </row>
    <row r="265" spans="2:80" ht="13">
      <c r="B265" s="24" t="s">
        <v>76</v>
      </c>
      <c r="C265" s="26" t="s">
        <v>77</v>
      </c>
      <c r="D265" s="4"/>
    </row>
    <row r="266" spans="2:80">
      <c r="B266" s="14" t="s">
        <v>39</v>
      </c>
      <c r="C266" s="15" t="s">
        <v>39</v>
      </c>
    </row>
    <row r="269" spans="2:80" ht="13">
      <c r="B269" s="4" t="s">
        <v>78</v>
      </c>
    </row>
    <row r="272" spans="2:80" ht="13">
      <c r="B272" s="4" t="s">
        <v>1814</v>
      </c>
    </row>
    <row r="273" spans="2:7" ht="13">
      <c r="B273" s="24" t="s">
        <v>57</v>
      </c>
      <c r="C273" s="26" t="s">
        <v>80</v>
      </c>
      <c r="D273" s="24" t="s">
        <v>81</v>
      </c>
      <c r="E273" s="24" t="s">
        <v>82</v>
      </c>
      <c r="F273" s="29" t="s">
        <v>83</v>
      </c>
      <c r="G273" s="12"/>
    </row>
    <row r="274" spans="2:7">
      <c r="B274" s="14" t="s">
        <v>39</v>
      </c>
      <c r="C274" s="15" t="s">
        <v>39</v>
      </c>
      <c r="D274" s="14" t="s">
        <v>39</v>
      </c>
      <c r="E274" s="14" t="s">
        <v>39</v>
      </c>
      <c r="F274" s="21" t="s">
        <v>39</v>
      </c>
    </row>
    <row r="275" spans="2:7">
      <c r="B275" s="2" t="s">
        <v>127</v>
      </c>
    </row>
  </sheetData>
  <mergeCells count="3">
    <mergeCell ref="B1:E1"/>
    <mergeCell ref="C3:C8"/>
    <mergeCell ref="D3:D8"/>
  </mergeCells>
  <hyperlinks>
    <hyperlink ref="A1" location="Index!A1" display="Index" xr:uid="{47649D9F-CD3D-43CA-BF6A-C4F7D1DC7A3A}"/>
  </hyperlinks>
  <pageMargins left="0.7" right="0.7" top="0.75" bottom="0.75" header="0.3" footer="0.3"/>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D6A49-CA21-4356-8FEA-0AB728DF9AEB}">
  <sheetPr codeName="Sheet19"/>
  <dimension ref="A1:CB210"/>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1082</v>
      </c>
      <c r="C1" s="255"/>
      <c r="D1" s="255"/>
      <c r="E1" s="255"/>
    </row>
    <row r="3" spans="1:9" ht="14.5">
      <c r="B3" s="68" t="s">
        <v>1083</v>
      </c>
      <c r="C3" s="256"/>
      <c r="D3" s="257"/>
      <c r="E3" s="1"/>
    </row>
    <row r="4" spans="1:9" ht="14.5">
      <c r="B4" s="69" t="s">
        <v>1084</v>
      </c>
      <c r="C4" s="256"/>
      <c r="D4" s="257"/>
      <c r="E4" s="1"/>
    </row>
    <row r="5" spans="1:9" ht="14.5">
      <c r="B5" s="69" t="s">
        <v>135</v>
      </c>
      <c r="C5" s="256"/>
      <c r="D5" s="257"/>
      <c r="E5" s="1"/>
    </row>
    <row r="6" spans="1:9" ht="14.5">
      <c r="B6" s="69" t="s">
        <v>703</v>
      </c>
      <c r="C6" s="256"/>
      <c r="D6" s="257"/>
      <c r="E6" s="1"/>
    </row>
    <row r="7" spans="1:9" ht="29">
      <c r="B7" s="69" t="s">
        <v>1085</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2903</v>
      </c>
      <c r="C15" s="7" t="s">
        <v>29</v>
      </c>
      <c r="D15" s="2" t="s">
        <v>85</v>
      </c>
      <c r="E15" s="2" t="s">
        <v>86</v>
      </c>
      <c r="F15" s="10">
        <v>3030000</v>
      </c>
      <c r="G15" s="10">
        <v>42359.4</v>
      </c>
      <c r="H15" s="10">
        <v>14.23</v>
      </c>
    </row>
    <row r="16" spans="1:9">
      <c r="B16" s="2" t="s">
        <v>3098</v>
      </c>
      <c r="C16" s="7" t="s">
        <v>29</v>
      </c>
      <c r="D16" s="2" t="s">
        <v>85</v>
      </c>
      <c r="E16" s="2" t="s">
        <v>707</v>
      </c>
      <c r="F16" s="10">
        <v>4200000</v>
      </c>
      <c r="G16" s="10">
        <v>29097.599999999999</v>
      </c>
      <c r="H16" s="10">
        <v>9.7799999999999994</v>
      </c>
    </row>
    <row r="17" spans="2:8">
      <c r="B17" s="2" t="s">
        <v>715</v>
      </c>
      <c r="C17" s="7" t="s">
        <v>29</v>
      </c>
      <c r="D17" s="2" t="s">
        <v>85</v>
      </c>
      <c r="E17" s="2" t="s">
        <v>716</v>
      </c>
      <c r="F17" s="10">
        <v>2580000</v>
      </c>
      <c r="G17" s="10">
        <v>24815.73</v>
      </c>
      <c r="H17" s="10">
        <v>8.34</v>
      </c>
    </row>
    <row r="18" spans="2:8">
      <c r="B18" s="2" t="s">
        <v>2896</v>
      </c>
      <c r="C18" s="7" t="s">
        <v>29</v>
      </c>
      <c r="D18" s="2" t="s">
        <v>85</v>
      </c>
      <c r="E18" s="2" t="s">
        <v>99</v>
      </c>
      <c r="F18" s="10">
        <v>4830000</v>
      </c>
      <c r="G18" s="10">
        <v>22295.279999999999</v>
      </c>
      <c r="H18" s="10">
        <v>7.49</v>
      </c>
    </row>
    <row r="19" spans="2:8">
      <c r="B19" s="2" t="s">
        <v>3294</v>
      </c>
      <c r="C19" s="7" t="s">
        <v>29</v>
      </c>
      <c r="D19" s="2" t="s">
        <v>85</v>
      </c>
      <c r="E19" s="2" t="s">
        <v>709</v>
      </c>
      <c r="F19" s="10">
        <v>1680000</v>
      </c>
      <c r="G19" s="10">
        <v>20445.599999999999</v>
      </c>
      <c r="H19" s="10">
        <v>6.87</v>
      </c>
    </row>
    <row r="20" spans="2:8">
      <c r="B20" s="2" t="s">
        <v>3411</v>
      </c>
      <c r="C20" s="7" t="s">
        <v>29</v>
      </c>
      <c r="D20" s="2" t="s">
        <v>101</v>
      </c>
      <c r="E20" s="2" t="s">
        <v>895</v>
      </c>
      <c r="F20" s="10">
        <v>1518000</v>
      </c>
      <c r="G20" s="10">
        <v>14255.54</v>
      </c>
      <c r="H20" s="10">
        <v>4.79</v>
      </c>
    </row>
    <row r="21" spans="2:8">
      <c r="B21" s="2" t="s">
        <v>2869</v>
      </c>
      <c r="C21" s="7" t="s">
        <v>29</v>
      </c>
      <c r="D21" s="2" t="s">
        <v>157</v>
      </c>
      <c r="E21" s="2" t="s">
        <v>532</v>
      </c>
      <c r="F21" s="10">
        <v>537000</v>
      </c>
      <c r="G21" s="10">
        <v>8776.19</v>
      </c>
      <c r="H21" s="10">
        <v>2.95</v>
      </c>
    </row>
    <row r="22" spans="2:8">
      <c r="B22" s="2" t="s">
        <v>3348</v>
      </c>
      <c r="C22" s="7" t="s">
        <v>29</v>
      </c>
      <c r="D22" s="2" t="s">
        <v>157</v>
      </c>
      <c r="E22" s="2" t="s">
        <v>158</v>
      </c>
      <c r="F22" s="10">
        <v>807000</v>
      </c>
      <c r="G22" s="10">
        <v>8070.81</v>
      </c>
      <c r="H22" s="10">
        <v>2.71</v>
      </c>
    </row>
    <row r="23" spans="2:8">
      <c r="B23" s="2" t="s">
        <v>3433</v>
      </c>
      <c r="C23" s="7" t="s">
        <v>29</v>
      </c>
      <c r="D23" s="2" t="s">
        <v>101</v>
      </c>
      <c r="E23" s="2" t="s">
        <v>934</v>
      </c>
      <c r="F23" s="10">
        <v>699000</v>
      </c>
      <c r="G23" s="10">
        <v>7409.4</v>
      </c>
      <c r="H23" s="10">
        <v>2.4900000000000002</v>
      </c>
    </row>
    <row r="24" spans="2:8">
      <c r="B24" s="2" t="s">
        <v>2899</v>
      </c>
      <c r="C24" s="7" t="s">
        <v>29</v>
      </c>
      <c r="D24" s="2" t="s">
        <v>89</v>
      </c>
      <c r="E24" s="2" t="s">
        <v>147</v>
      </c>
      <c r="F24" s="10">
        <v>226500</v>
      </c>
      <c r="G24" s="10">
        <v>7222.63</v>
      </c>
      <c r="H24" s="10">
        <v>2.4300000000000002</v>
      </c>
    </row>
    <row r="25" spans="2:8">
      <c r="B25" s="2" t="s">
        <v>3413</v>
      </c>
      <c r="C25" s="7" t="s">
        <v>29</v>
      </c>
      <c r="D25" s="2" t="s">
        <v>834</v>
      </c>
      <c r="E25" s="2" t="s">
        <v>905</v>
      </c>
      <c r="F25" s="10">
        <v>420000</v>
      </c>
      <c r="G25" s="10">
        <v>6966.12</v>
      </c>
      <c r="H25" s="10">
        <v>2.34</v>
      </c>
    </row>
    <row r="26" spans="2:8">
      <c r="B26" s="2" t="s">
        <v>1086</v>
      </c>
      <c r="C26" s="7" t="s">
        <v>29</v>
      </c>
      <c r="D26" s="2" t="s">
        <v>834</v>
      </c>
      <c r="E26" s="2" t="s">
        <v>1087</v>
      </c>
      <c r="F26" s="10">
        <v>1284000</v>
      </c>
      <c r="G26" s="10">
        <v>6810.34</v>
      </c>
      <c r="H26" s="10">
        <v>2.29</v>
      </c>
    </row>
    <row r="27" spans="2:8">
      <c r="B27" s="2" t="s">
        <v>2889</v>
      </c>
      <c r="C27" s="7" t="s">
        <v>29</v>
      </c>
      <c r="D27" s="2" t="s">
        <v>85</v>
      </c>
      <c r="E27" s="2" t="s">
        <v>161</v>
      </c>
      <c r="F27" s="10">
        <v>1785000</v>
      </c>
      <c r="G27" s="10">
        <v>6356.39</v>
      </c>
      <c r="H27" s="10">
        <v>2.14</v>
      </c>
    </row>
    <row r="28" spans="2:8">
      <c r="B28" s="2" t="s">
        <v>3537</v>
      </c>
      <c r="C28" s="7" t="s">
        <v>29</v>
      </c>
      <c r="D28" s="2" t="s">
        <v>101</v>
      </c>
      <c r="E28" s="2" t="s">
        <v>1094</v>
      </c>
      <c r="F28" s="10">
        <v>4650000</v>
      </c>
      <c r="G28" s="10">
        <v>6174.74</v>
      </c>
      <c r="H28" s="10">
        <v>2.0699999999999998</v>
      </c>
    </row>
    <row r="29" spans="2:8">
      <c r="B29" s="2" t="s">
        <v>3508</v>
      </c>
      <c r="C29" s="7" t="s">
        <v>29</v>
      </c>
      <c r="D29" s="2" t="s">
        <v>85</v>
      </c>
      <c r="E29" s="2" t="s">
        <v>1089</v>
      </c>
      <c r="F29" s="10">
        <v>2800000</v>
      </c>
      <c r="G29" s="10">
        <v>5997.6</v>
      </c>
      <c r="H29" s="10">
        <v>2.0099999999999998</v>
      </c>
    </row>
    <row r="30" spans="2:8">
      <c r="B30" s="2" t="s">
        <v>3352</v>
      </c>
      <c r="C30" s="7" t="s">
        <v>29</v>
      </c>
      <c r="D30" s="2" t="s">
        <v>101</v>
      </c>
      <c r="E30" s="2" t="s">
        <v>1088</v>
      </c>
      <c r="F30" s="10">
        <v>312000</v>
      </c>
      <c r="G30" s="10">
        <v>5669.04</v>
      </c>
      <c r="H30" s="10">
        <v>1.9</v>
      </c>
    </row>
    <row r="31" spans="2:8">
      <c r="B31" s="2" t="s">
        <v>3126</v>
      </c>
      <c r="C31" s="7" t="s">
        <v>29</v>
      </c>
      <c r="D31" s="2" t="s">
        <v>85</v>
      </c>
      <c r="E31" s="2" t="s">
        <v>1090</v>
      </c>
      <c r="F31" s="10">
        <v>2880022</v>
      </c>
      <c r="G31" s="10">
        <v>5547.21</v>
      </c>
      <c r="H31" s="10">
        <v>1.86</v>
      </c>
    </row>
    <row r="32" spans="2:8">
      <c r="B32" s="2" t="s">
        <v>2867</v>
      </c>
      <c r="C32" s="7" t="s">
        <v>29</v>
      </c>
      <c r="D32" s="2" t="s">
        <v>101</v>
      </c>
      <c r="E32" s="2" t="s">
        <v>113</v>
      </c>
      <c r="F32" s="10">
        <v>672000</v>
      </c>
      <c r="G32" s="10">
        <v>5531.57</v>
      </c>
      <c r="H32" s="10">
        <v>1.86</v>
      </c>
    </row>
    <row r="33" spans="2:8">
      <c r="B33" s="2" t="s">
        <v>3538</v>
      </c>
      <c r="C33" s="7" t="s">
        <v>29</v>
      </c>
      <c r="D33" s="2" t="s">
        <v>89</v>
      </c>
      <c r="E33" s="2" t="s">
        <v>1101</v>
      </c>
      <c r="F33" s="10">
        <v>195000</v>
      </c>
      <c r="G33" s="10">
        <v>5483.21</v>
      </c>
      <c r="H33" s="10">
        <v>1.84</v>
      </c>
    </row>
    <row r="34" spans="2:8">
      <c r="B34" s="2" t="s">
        <v>3288</v>
      </c>
      <c r="C34" s="7" t="s">
        <v>29</v>
      </c>
      <c r="D34" s="2" t="s">
        <v>85</v>
      </c>
      <c r="E34" s="2" t="s">
        <v>897</v>
      </c>
      <c r="F34" s="10">
        <v>609000</v>
      </c>
      <c r="G34" s="10">
        <v>5261.76</v>
      </c>
      <c r="H34" s="10">
        <v>1.77</v>
      </c>
    </row>
    <row r="35" spans="2:8">
      <c r="B35" s="2" t="s">
        <v>3539</v>
      </c>
      <c r="C35" s="7" t="s">
        <v>29</v>
      </c>
      <c r="D35" s="2" t="s">
        <v>101</v>
      </c>
      <c r="E35" s="2" t="s">
        <v>1093</v>
      </c>
      <c r="F35" s="10">
        <v>1680000</v>
      </c>
      <c r="G35" s="10">
        <v>5119.8</v>
      </c>
      <c r="H35" s="10">
        <v>1.72</v>
      </c>
    </row>
    <row r="36" spans="2:8">
      <c r="B36" s="2" t="s">
        <v>2114</v>
      </c>
      <c r="C36" s="7" t="s">
        <v>29</v>
      </c>
      <c r="D36" s="2" t="s">
        <v>89</v>
      </c>
      <c r="E36" s="2" t="s">
        <v>2115</v>
      </c>
      <c r="F36" s="10">
        <v>267000</v>
      </c>
      <c r="G36" s="10">
        <v>4758.21</v>
      </c>
      <c r="H36" s="10">
        <v>1.6</v>
      </c>
    </row>
    <row r="37" spans="2:8">
      <c r="B37" s="2" t="s">
        <v>2860</v>
      </c>
      <c r="C37" s="7" t="s">
        <v>29</v>
      </c>
      <c r="D37" s="2" t="s">
        <v>85</v>
      </c>
      <c r="E37" s="2" t="s">
        <v>534</v>
      </c>
      <c r="F37" s="10">
        <v>1230000</v>
      </c>
      <c r="G37" s="10">
        <v>4317.3</v>
      </c>
      <c r="H37" s="10">
        <v>1.45</v>
      </c>
    </row>
    <row r="38" spans="2:8">
      <c r="B38" s="2" t="s">
        <v>2883</v>
      </c>
      <c r="C38" s="7" t="s">
        <v>29</v>
      </c>
      <c r="D38" s="2" t="s">
        <v>89</v>
      </c>
      <c r="E38" s="2" t="s">
        <v>100</v>
      </c>
      <c r="F38" s="10">
        <v>438000</v>
      </c>
      <c r="G38" s="10">
        <v>4314.3</v>
      </c>
      <c r="H38" s="10">
        <v>1.45</v>
      </c>
    </row>
    <row r="39" spans="2:8">
      <c r="B39" s="2" t="s">
        <v>3334</v>
      </c>
      <c r="C39" s="7" t="s">
        <v>29</v>
      </c>
      <c r="D39" s="2" t="s">
        <v>834</v>
      </c>
      <c r="E39" s="2" t="s">
        <v>859</v>
      </c>
      <c r="F39" s="10">
        <v>357000</v>
      </c>
      <c r="G39" s="10">
        <v>4284</v>
      </c>
      <c r="H39" s="10">
        <v>1.44</v>
      </c>
    </row>
    <row r="40" spans="2:8">
      <c r="B40" s="2" t="s">
        <v>3295</v>
      </c>
      <c r="C40" s="7" t="s">
        <v>29</v>
      </c>
      <c r="D40" s="2" t="s">
        <v>85</v>
      </c>
      <c r="E40" s="2" t="s">
        <v>863</v>
      </c>
      <c r="F40" s="10">
        <v>456000</v>
      </c>
      <c r="G40" s="10">
        <v>3821.28</v>
      </c>
      <c r="H40" s="10">
        <v>1.28</v>
      </c>
    </row>
    <row r="41" spans="2:8">
      <c r="B41" s="2" t="s">
        <v>3500</v>
      </c>
      <c r="C41" s="7" t="s">
        <v>29</v>
      </c>
      <c r="D41" s="2" t="s">
        <v>89</v>
      </c>
      <c r="E41" s="2" t="s">
        <v>1099</v>
      </c>
      <c r="F41" s="10">
        <v>726000</v>
      </c>
      <c r="G41" s="10">
        <v>3399.13</v>
      </c>
      <c r="H41" s="10">
        <v>1.1399999999999999</v>
      </c>
    </row>
    <row r="42" spans="2:8">
      <c r="B42" s="2" t="s">
        <v>3299</v>
      </c>
      <c r="C42" s="7" t="s">
        <v>29</v>
      </c>
      <c r="D42" s="2" t="s">
        <v>101</v>
      </c>
      <c r="E42" s="2" t="s">
        <v>873</v>
      </c>
      <c r="F42" s="10">
        <v>213000</v>
      </c>
      <c r="G42" s="10">
        <v>3378.18</v>
      </c>
      <c r="H42" s="10">
        <v>1.1299999999999999</v>
      </c>
    </row>
    <row r="43" spans="2:8">
      <c r="B43" s="2" t="s">
        <v>3429</v>
      </c>
      <c r="C43" s="7" t="s">
        <v>29</v>
      </c>
      <c r="D43" s="2" t="s">
        <v>101</v>
      </c>
      <c r="E43" s="2" t="s">
        <v>1098</v>
      </c>
      <c r="F43" s="10">
        <v>420000</v>
      </c>
      <c r="G43" s="10">
        <v>3022.32</v>
      </c>
      <c r="H43" s="10">
        <v>1.02</v>
      </c>
    </row>
    <row r="44" spans="2:8">
      <c r="B44" s="2" t="s">
        <v>3362</v>
      </c>
      <c r="C44" s="7" t="s">
        <v>29</v>
      </c>
      <c r="D44" s="2" t="s">
        <v>101</v>
      </c>
      <c r="E44" s="2" t="s">
        <v>1095</v>
      </c>
      <c r="F44" s="10">
        <v>1140000</v>
      </c>
      <c r="G44" s="10">
        <v>2983.38</v>
      </c>
      <c r="H44" s="10">
        <v>1</v>
      </c>
    </row>
    <row r="45" spans="2:8">
      <c r="B45" s="2" t="s">
        <v>3416</v>
      </c>
      <c r="C45" s="7" t="s">
        <v>29</v>
      </c>
      <c r="D45" s="2" t="s">
        <v>89</v>
      </c>
      <c r="E45" s="2" t="s">
        <v>1487</v>
      </c>
      <c r="F45" s="10">
        <v>1050000</v>
      </c>
      <c r="G45" s="10">
        <v>2963.63</v>
      </c>
      <c r="H45" s="10">
        <v>1</v>
      </c>
    </row>
    <row r="46" spans="2:8">
      <c r="B46" s="2" t="s">
        <v>3419</v>
      </c>
      <c r="C46" s="7" t="s">
        <v>29</v>
      </c>
      <c r="D46" s="2" t="s">
        <v>89</v>
      </c>
      <c r="E46" s="2" t="s">
        <v>1097</v>
      </c>
      <c r="F46" s="10">
        <v>348000</v>
      </c>
      <c r="G46" s="10">
        <v>2803.14</v>
      </c>
      <c r="H46" s="10">
        <v>0.94</v>
      </c>
    </row>
    <row r="47" spans="2:8">
      <c r="B47" s="2" t="s">
        <v>3540</v>
      </c>
      <c r="C47" s="7" t="s">
        <v>29</v>
      </c>
      <c r="D47" s="2" t="s">
        <v>85</v>
      </c>
      <c r="E47" s="2" t="s">
        <v>1096</v>
      </c>
      <c r="F47" s="10">
        <v>5100000</v>
      </c>
      <c r="G47" s="10">
        <v>2707.59</v>
      </c>
      <c r="H47" s="10">
        <v>0.91</v>
      </c>
    </row>
    <row r="48" spans="2:8">
      <c r="B48" s="2" t="s">
        <v>3440</v>
      </c>
      <c r="C48" s="7" t="s">
        <v>29</v>
      </c>
      <c r="D48" s="2" t="s">
        <v>101</v>
      </c>
      <c r="E48" s="2" t="s">
        <v>1100</v>
      </c>
      <c r="F48" s="10">
        <v>600000</v>
      </c>
      <c r="G48" s="10">
        <v>2520.6</v>
      </c>
      <c r="H48" s="10">
        <v>0.85</v>
      </c>
    </row>
    <row r="49" spans="2:8" ht="13">
      <c r="B49" s="4" t="s">
        <v>2700</v>
      </c>
    </row>
    <row r="50" spans="2:8">
      <c r="B50" s="2" t="s">
        <v>11</v>
      </c>
      <c r="C50" s="7" t="s">
        <v>11</v>
      </c>
      <c r="D50" s="2" t="s">
        <v>11</v>
      </c>
      <c r="E50" s="2" t="s">
        <v>11</v>
      </c>
      <c r="F50" s="10" t="s">
        <v>11</v>
      </c>
      <c r="G50" s="10" t="s">
        <v>11</v>
      </c>
      <c r="H50" s="10" t="s">
        <v>11</v>
      </c>
    </row>
    <row r="51" spans="2:8" ht="13">
      <c r="B51" s="4" t="s">
        <v>12</v>
      </c>
      <c r="C51" s="9"/>
      <c r="D51" s="4"/>
      <c r="E51" s="4"/>
      <c r="F51" s="12"/>
      <c r="G51" s="12">
        <f>SUM(G12:G50)</f>
        <v>294939.02</v>
      </c>
      <c r="H51" s="12">
        <f>SUM(H12:H50)</f>
        <v>99.089999999999989</v>
      </c>
    </row>
    <row r="52" spans="2:8" ht="13">
      <c r="B52" s="5" t="s">
        <v>1</v>
      </c>
      <c r="C52" s="8" t="s">
        <v>2</v>
      </c>
      <c r="D52" s="5" t="s">
        <v>14</v>
      </c>
      <c r="E52" s="5" t="s">
        <v>4</v>
      </c>
      <c r="F52" s="11" t="s">
        <v>5</v>
      </c>
      <c r="G52" s="11" t="s">
        <v>6</v>
      </c>
      <c r="H52" s="11" t="s">
        <v>7</v>
      </c>
    </row>
    <row r="53" spans="2:8" ht="13">
      <c r="B53" s="4" t="s">
        <v>15</v>
      </c>
    </row>
    <row r="54" spans="2:8" ht="13">
      <c r="B54" s="4" t="s">
        <v>10</v>
      </c>
    </row>
    <row r="55" spans="2:8" ht="13">
      <c r="B55" s="4" t="s">
        <v>16</v>
      </c>
    </row>
    <row r="56" spans="2:8">
      <c r="B56" s="2" t="s">
        <v>11</v>
      </c>
      <c r="C56" s="7" t="s">
        <v>11</v>
      </c>
      <c r="D56" s="2" t="s">
        <v>11</v>
      </c>
      <c r="E56" s="2" t="s">
        <v>11</v>
      </c>
      <c r="F56" s="10" t="s">
        <v>11</v>
      </c>
      <c r="G56" s="10" t="s">
        <v>11</v>
      </c>
      <c r="H56" s="10" t="s">
        <v>11</v>
      </c>
    </row>
    <row r="57" spans="2:8" ht="13">
      <c r="B57" s="4" t="s">
        <v>20</v>
      </c>
      <c r="C57" s="9"/>
      <c r="D57" s="4"/>
      <c r="E57" s="4"/>
      <c r="F57" s="12"/>
      <c r="G57" s="12">
        <f>SUM(G52:G56)</f>
        <v>0</v>
      </c>
      <c r="H57" s="12">
        <f>SUM(H52:H56)</f>
        <v>0</v>
      </c>
    </row>
    <row r="58" spans="2:8" ht="13">
      <c r="B58" s="4" t="s">
        <v>21</v>
      </c>
    </row>
    <row r="59" spans="2:8">
      <c r="B59" s="2" t="s">
        <v>11</v>
      </c>
      <c r="C59" s="7" t="s">
        <v>11</v>
      </c>
      <c r="D59" s="2" t="s">
        <v>11</v>
      </c>
      <c r="E59" s="2" t="s">
        <v>11</v>
      </c>
      <c r="F59" s="10" t="s">
        <v>11</v>
      </c>
      <c r="G59" s="10" t="s">
        <v>11</v>
      </c>
      <c r="H59" s="10" t="s">
        <v>11</v>
      </c>
    </row>
    <row r="60" spans="2:8" ht="13">
      <c r="B60" s="4" t="s">
        <v>23</v>
      </c>
      <c r="C60" s="9"/>
      <c r="D60" s="4"/>
      <c r="E60" s="4"/>
      <c r="F60" s="12"/>
      <c r="G60" s="12">
        <f>SUM(G58:G59)</f>
        <v>0</v>
      </c>
      <c r="H60" s="12">
        <f>SUM(H58:H59)</f>
        <v>0</v>
      </c>
    </row>
    <row r="61" spans="2:8" ht="13">
      <c r="B61" s="4" t="s">
        <v>24</v>
      </c>
    </row>
    <row r="62" spans="2:8">
      <c r="B62" s="2" t="s">
        <v>11</v>
      </c>
      <c r="C62" s="7" t="s">
        <v>11</v>
      </c>
      <c r="D62" s="2" t="s">
        <v>11</v>
      </c>
      <c r="E62" s="2" t="s">
        <v>11</v>
      </c>
      <c r="F62" s="10" t="s">
        <v>11</v>
      </c>
      <c r="G62" s="10" t="s">
        <v>11</v>
      </c>
      <c r="H62" s="10" t="s">
        <v>11</v>
      </c>
    </row>
    <row r="63" spans="2:8" ht="13">
      <c r="B63" s="4" t="s">
        <v>25</v>
      </c>
      <c r="C63" s="9"/>
      <c r="D63" s="4"/>
      <c r="E63" s="4"/>
      <c r="F63" s="12"/>
      <c r="G63" s="12">
        <f>SUM(G61:G62)</f>
        <v>0</v>
      </c>
      <c r="H63" s="12">
        <f>SUM(H61:H62)</f>
        <v>0</v>
      </c>
    </row>
    <row r="64" spans="2:8" ht="13">
      <c r="B64" s="4" t="s">
        <v>340</v>
      </c>
    </row>
    <row r="65" spans="2:8">
      <c r="B65" s="2" t="s">
        <v>11</v>
      </c>
      <c r="C65" s="7" t="s">
        <v>11</v>
      </c>
      <c r="D65" s="2" t="s">
        <v>11</v>
      </c>
      <c r="E65" s="2" t="s">
        <v>11</v>
      </c>
      <c r="F65" s="10" t="s">
        <v>11</v>
      </c>
      <c r="G65" s="10" t="s">
        <v>11</v>
      </c>
      <c r="H65" s="10" t="s">
        <v>11</v>
      </c>
    </row>
    <row r="66" spans="2:8" ht="13">
      <c r="B66" s="4" t="s">
        <v>126</v>
      </c>
      <c r="C66" s="9"/>
      <c r="D66" s="4"/>
      <c r="E66" s="4"/>
      <c r="F66" s="12"/>
      <c r="G66" s="12">
        <f>SUM(G64:G65)</f>
        <v>0</v>
      </c>
      <c r="H66" s="12">
        <f>SUM(H64:H65)</f>
        <v>0</v>
      </c>
    </row>
    <row r="67" spans="2:8" ht="13">
      <c r="B67" s="4" t="s">
        <v>26</v>
      </c>
    </row>
    <row r="68" spans="2:8">
      <c r="B68" s="2" t="s">
        <v>11</v>
      </c>
      <c r="C68" s="7" t="s">
        <v>11</v>
      </c>
      <c r="D68" s="2" t="s">
        <v>11</v>
      </c>
      <c r="E68" s="2" t="s">
        <v>11</v>
      </c>
      <c r="F68" s="10" t="s">
        <v>11</v>
      </c>
      <c r="G68" s="10" t="s">
        <v>11</v>
      </c>
      <c r="H68" s="10" t="s">
        <v>11</v>
      </c>
    </row>
    <row r="69" spans="2:8" ht="13">
      <c r="B69" s="4" t="s">
        <v>125</v>
      </c>
      <c r="C69" s="9"/>
      <c r="D69" s="4"/>
      <c r="E69" s="4"/>
      <c r="F69" s="12"/>
      <c r="G69" s="12">
        <f>SUM(G67:G68)</f>
        <v>0</v>
      </c>
      <c r="H69" s="12">
        <f>SUM(H67:H68)</f>
        <v>0</v>
      </c>
    </row>
    <row r="70" spans="2:8" ht="13">
      <c r="B70" s="4" t="s">
        <v>27</v>
      </c>
    </row>
    <row r="71" spans="2:8">
      <c r="B71" s="2" t="s">
        <v>11</v>
      </c>
      <c r="C71" s="7" t="s">
        <v>11</v>
      </c>
      <c r="D71" s="2" t="s">
        <v>11</v>
      </c>
      <c r="E71" s="2" t="s">
        <v>11</v>
      </c>
      <c r="F71" s="10" t="s">
        <v>11</v>
      </c>
      <c r="G71" s="10" t="s">
        <v>11</v>
      </c>
      <c r="H71" s="10" t="s">
        <v>11</v>
      </c>
    </row>
    <row r="72" spans="2:8" ht="13">
      <c r="B72" s="4" t="s">
        <v>28</v>
      </c>
      <c r="C72" s="9"/>
      <c r="D72" s="4"/>
      <c r="E72" s="4"/>
      <c r="F72" s="12"/>
      <c r="G72" s="12">
        <f>SUM(G70:G71)</f>
        <v>0</v>
      </c>
      <c r="H72" s="12">
        <f>SUM(H70:H71)</f>
        <v>0</v>
      </c>
    </row>
    <row r="73" spans="2:8" ht="13">
      <c r="B73" s="4" t="s">
        <v>128</v>
      </c>
    </row>
    <row r="74" spans="2:8">
      <c r="B74" s="2" t="s">
        <v>11</v>
      </c>
      <c r="C74" s="7" t="s">
        <v>11</v>
      </c>
      <c r="D74" s="2" t="s">
        <v>11</v>
      </c>
      <c r="E74" s="2" t="s">
        <v>11</v>
      </c>
      <c r="F74" s="10" t="s">
        <v>11</v>
      </c>
      <c r="G74" s="10" t="s">
        <v>11</v>
      </c>
      <c r="H74" s="10" t="s">
        <v>11</v>
      </c>
    </row>
    <row r="75" spans="2:8" ht="13">
      <c r="B75" s="4" t="s">
        <v>30</v>
      </c>
      <c r="C75" s="9"/>
      <c r="D75" s="4"/>
      <c r="E75" s="4"/>
      <c r="F75" s="12"/>
      <c r="G75" s="12">
        <f>SUM(G73:G74)</f>
        <v>0</v>
      </c>
      <c r="H75" s="12">
        <f>SUM(H73:H74)</f>
        <v>0</v>
      </c>
    </row>
    <row r="76" spans="2:8" ht="13">
      <c r="B76" s="4" t="s">
        <v>129</v>
      </c>
    </row>
    <row r="77" spans="2:8">
      <c r="B77" s="2" t="s">
        <v>11</v>
      </c>
      <c r="C77" s="7" t="s">
        <v>11</v>
      </c>
      <c r="D77" s="2" t="s">
        <v>11</v>
      </c>
      <c r="E77" s="2" t="s">
        <v>11</v>
      </c>
      <c r="F77" s="10" t="s">
        <v>11</v>
      </c>
      <c r="G77" s="10" t="s">
        <v>11</v>
      </c>
      <c r="H77" s="10" t="s">
        <v>11</v>
      </c>
    </row>
    <row r="78" spans="2:8" ht="13">
      <c r="B78" s="4" t="s">
        <v>31</v>
      </c>
      <c r="C78" s="9"/>
      <c r="D78" s="4"/>
      <c r="E78" s="4"/>
      <c r="F78" s="12"/>
      <c r="G78" s="12">
        <f>SUM(G76:G77)</f>
        <v>0</v>
      </c>
      <c r="H78" s="12">
        <f>SUM(H76:H77)</f>
        <v>0</v>
      </c>
    </row>
    <row r="79" spans="2:8" ht="13">
      <c r="B79" s="4" t="s">
        <v>130</v>
      </c>
    </row>
    <row r="80" spans="2:8">
      <c r="B80" s="2" t="s">
        <v>11</v>
      </c>
      <c r="C80" s="7" t="s">
        <v>11</v>
      </c>
      <c r="D80" s="2" t="s">
        <v>11</v>
      </c>
      <c r="E80" s="2" t="s">
        <v>11</v>
      </c>
      <c r="F80" s="10" t="s">
        <v>11</v>
      </c>
      <c r="G80" s="10" t="s">
        <v>11</v>
      </c>
      <c r="H80" s="10" t="s">
        <v>11</v>
      </c>
    </row>
    <row r="81" spans="2:8" ht="13">
      <c r="B81" s="4" t="s">
        <v>124</v>
      </c>
      <c r="C81" s="9"/>
      <c r="D81" s="4"/>
      <c r="E81" s="4"/>
      <c r="F81" s="12"/>
      <c r="G81" s="12">
        <f>SUM(G79:G80)</f>
        <v>0</v>
      </c>
      <c r="H81" s="12">
        <f>SUM(H79:H80)</f>
        <v>0</v>
      </c>
    </row>
    <row r="82" spans="2:8" ht="13">
      <c r="B82" s="4" t="s">
        <v>131</v>
      </c>
    </row>
    <row r="83" spans="2:8">
      <c r="B83" s="2" t="s">
        <v>11</v>
      </c>
      <c r="C83" s="7" t="s">
        <v>11</v>
      </c>
      <c r="D83" s="2" t="s">
        <v>11</v>
      </c>
      <c r="E83" s="2" t="s">
        <v>11</v>
      </c>
      <c r="F83" s="10" t="s">
        <v>11</v>
      </c>
      <c r="G83" s="10" t="s">
        <v>11</v>
      </c>
      <c r="H83" s="10" t="s">
        <v>11</v>
      </c>
    </row>
    <row r="84" spans="2:8" ht="13">
      <c r="B84" s="4" t="s">
        <v>13</v>
      </c>
      <c r="C84" s="9"/>
      <c r="D84" s="4"/>
      <c r="E84" s="4"/>
      <c r="F84" s="12"/>
      <c r="G84" s="12">
        <f>SUM(G82:G83)</f>
        <v>0</v>
      </c>
      <c r="H84" s="12">
        <f>SUM(H82:H83)</f>
        <v>0</v>
      </c>
    </row>
    <row r="85" spans="2:8" ht="13">
      <c r="B85" s="4" t="s">
        <v>132</v>
      </c>
      <c r="C85" s="9"/>
      <c r="D85" s="4"/>
      <c r="E85" s="4"/>
      <c r="F85" s="12"/>
      <c r="G85" s="12">
        <v>965.54</v>
      </c>
      <c r="H85" s="12">
        <v>0.32</v>
      </c>
    </row>
    <row r="86" spans="2:8" ht="13">
      <c r="B86" s="4" t="s">
        <v>32</v>
      </c>
      <c r="C86" s="9"/>
      <c r="D86" s="4"/>
      <c r="E86" s="4"/>
      <c r="F86" s="12"/>
      <c r="G86" s="12">
        <v>295904.56</v>
      </c>
      <c r="H86" s="12">
        <v>99.41</v>
      </c>
    </row>
    <row r="87" spans="2:8" ht="13">
      <c r="B87" s="4" t="s">
        <v>33</v>
      </c>
      <c r="C87" s="9"/>
      <c r="D87" s="4"/>
      <c r="E87" s="4"/>
      <c r="F87" s="12"/>
      <c r="G87" s="12">
        <v>1765.1696271999763</v>
      </c>
      <c r="H87" s="12">
        <v>0.59000000000000341</v>
      </c>
    </row>
    <row r="88" spans="2:8" ht="13">
      <c r="B88" s="4" t="s">
        <v>34</v>
      </c>
      <c r="C88" s="9"/>
      <c r="D88" s="4"/>
      <c r="E88" s="4"/>
      <c r="F88" s="12"/>
      <c r="G88" s="12">
        <v>297669.72962719999</v>
      </c>
      <c r="H88" s="12">
        <v>100</v>
      </c>
    </row>
    <row r="89" spans="2:8">
      <c r="B89" s="2" t="s">
        <v>35</v>
      </c>
    </row>
    <row r="90" spans="2:8" ht="13">
      <c r="B90" s="4" t="s">
        <v>36</v>
      </c>
    </row>
    <row r="91" spans="2:8" ht="13">
      <c r="B91" s="4" t="s">
        <v>37</v>
      </c>
      <c r="C91" s="7" t="s">
        <v>1793</v>
      </c>
    </row>
    <row r="92" spans="2:8" ht="13">
      <c r="B92" s="4" t="s">
        <v>40</v>
      </c>
      <c r="C92" s="7" t="s">
        <v>39</v>
      </c>
    </row>
    <row r="93" spans="2:8" ht="13">
      <c r="B93" s="4" t="s">
        <v>699</v>
      </c>
      <c r="C93" s="7" t="s">
        <v>39</v>
      </c>
    </row>
    <row r="94" spans="2:8" ht="13">
      <c r="B94" s="4" t="s">
        <v>41</v>
      </c>
      <c r="C94" s="7" t="s">
        <v>42</v>
      </c>
    </row>
    <row r="95" spans="2:8" ht="13">
      <c r="B95" s="4" t="s">
        <v>2128</v>
      </c>
      <c r="C95" s="9"/>
    </row>
    <row r="96" spans="2:8" ht="13">
      <c r="B96" s="4" t="s">
        <v>2129</v>
      </c>
      <c r="C96" s="9"/>
    </row>
    <row r="97" spans="2:3" ht="13">
      <c r="B97" s="4" t="s">
        <v>2130</v>
      </c>
      <c r="C97" s="9"/>
    </row>
    <row r="98" spans="2:3" ht="13">
      <c r="B98" s="4" t="s">
        <v>2131</v>
      </c>
      <c r="C98" s="9"/>
    </row>
    <row r="99" spans="2:3" ht="13">
      <c r="B99" s="4" t="s">
        <v>2132</v>
      </c>
      <c r="C99" s="9"/>
    </row>
    <row r="100" spans="2:3" ht="13">
      <c r="B100" s="4" t="s">
        <v>2133</v>
      </c>
      <c r="C100" s="9"/>
    </row>
    <row r="101" spans="2:3" ht="13">
      <c r="B101" s="4" t="s">
        <v>2134</v>
      </c>
      <c r="C101" s="9"/>
    </row>
    <row r="102" spans="2:3" ht="13">
      <c r="B102" s="4" t="s">
        <v>2135</v>
      </c>
      <c r="C102" s="9"/>
    </row>
    <row r="103" spans="2:3" ht="13">
      <c r="B103" s="4" t="s">
        <v>3039</v>
      </c>
      <c r="C103" s="9"/>
    </row>
    <row r="104" spans="2:3">
      <c r="B104" s="2" t="s">
        <v>43</v>
      </c>
    </row>
    <row r="105" spans="2:3">
      <c r="B105" s="2" t="s">
        <v>807</v>
      </c>
    </row>
    <row r="108" spans="2:3" ht="14.5">
      <c r="B108" s="71" t="s">
        <v>2074</v>
      </c>
      <c r="C108" s="72"/>
    </row>
    <row r="109" spans="2:3" ht="14.5">
      <c r="B109" s="71" t="s">
        <v>808</v>
      </c>
      <c r="C109" s="73" t="s">
        <v>809</v>
      </c>
    </row>
    <row r="110" spans="2:3" ht="14.5">
      <c r="B110" s="16" t="s">
        <v>810</v>
      </c>
      <c r="C110" s="17" t="s">
        <v>811</v>
      </c>
    </row>
    <row r="111" spans="2:3" ht="14.5">
      <c r="B111" s="16" t="s">
        <v>812</v>
      </c>
      <c r="C111" s="17" t="s">
        <v>811</v>
      </c>
    </row>
    <row r="112" spans="2:3" ht="14.5">
      <c r="B112" s="16" t="s">
        <v>813</v>
      </c>
      <c r="C112" s="17" t="s">
        <v>811</v>
      </c>
    </row>
    <row r="113" spans="2:7" ht="14.5">
      <c r="B113" s="16" t="s">
        <v>814</v>
      </c>
      <c r="C113" s="17" t="s">
        <v>811</v>
      </c>
    </row>
    <row r="114" spans="2:7" ht="14.5">
      <c r="B114" s="16" t="s">
        <v>815</v>
      </c>
      <c r="C114" s="17" t="s">
        <v>811</v>
      </c>
    </row>
    <row r="115" spans="2:7" ht="14.5">
      <c r="B115" s="16" t="s">
        <v>816</v>
      </c>
      <c r="C115" s="17" t="s">
        <v>811</v>
      </c>
    </row>
    <row r="116" spans="2:7" ht="14.5">
      <c r="B116" s="71" t="s">
        <v>817</v>
      </c>
      <c r="C116" s="72" t="s">
        <v>811</v>
      </c>
    </row>
    <row r="118" spans="2:7" ht="14.5">
      <c r="B118" s="16" t="s">
        <v>52</v>
      </c>
      <c r="C118" s="17"/>
      <c r="D118" s="16"/>
    </row>
    <row r="119" spans="2:7" ht="29">
      <c r="B119" s="20" t="s">
        <v>53</v>
      </c>
      <c r="C119" s="18" t="s">
        <v>54</v>
      </c>
      <c r="D119" s="20" t="s">
        <v>55</v>
      </c>
    </row>
    <row r="120" spans="2:7" ht="14.5">
      <c r="B120" s="16" t="s">
        <v>39</v>
      </c>
      <c r="C120" s="17" t="s">
        <v>39</v>
      </c>
      <c r="D120" s="16" t="s">
        <v>39</v>
      </c>
    </row>
    <row r="122" spans="2:7" ht="13">
      <c r="B122" s="24" t="s">
        <v>56</v>
      </c>
      <c r="C122" s="25">
        <v>46326</v>
      </c>
      <c r="D122" s="14"/>
      <c r="E122" s="13"/>
      <c r="F122" s="30"/>
    </row>
    <row r="123" spans="2:7" ht="13">
      <c r="B123" s="24" t="s">
        <v>57</v>
      </c>
      <c r="C123" s="26" t="s">
        <v>58</v>
      </c>
      <c r="D123" s="24" t="s">
        <v>59</v>
      </c>
      <c r="E123" s="27" t="s">
        <v>60</v>
      </c>
      <c r="F123" s="29" t="s">
        <v>61</v>
      </c>
      <c r="G123" s="12"/>
    </row>
    <row r="124" spans="2:7">
      <c r="B124" s="22" t="s">
        <v>39</v>
      </c>
      <c r="C124" s="23" t="s">
        <v>39</v>
      </c>
      <c r="D124" s="22" t="s">
        <v>39</v>
      </c>
      <c r="E124" s="19" t="s">
        <v>39</v>
      </c>
      <c r="F124" s="28" t="s">
        <v>39</v>
      </c>
    </row>
    <row r="127" spans="2:7" ht="13">
      <c r="B127" s="4" t="s">
        <v>62</v>
      </c>
    </row>
    <row r="128" spans="2:7" ht="13">
      <c r="B128" s="4"/>
    </row>
    <row r="129" spans="2:6" ht="13">
      <c r="B129" s="4" t="s">
        <v>1810</v>
      </c>
    </row>
    <row r="130" spans="2:6" ht="13">
      <c r="B130" s="24" t="s">
        <v>63</v>
      </c>
      <c r="C130" s="26" t="s">
        <v>64</v>
      </c>
      <c r="D130" s="4"/>
    </row>
    <row r="131" spans="2:6">
      <c r="B131" s="14" t="s">
        <v>39</v>
      </c>
      <c r="C131" s="15" t="s">
        <v>39</v>
      </c>
    </row>
    <row r="133" spans="2:6" ht="13">
      <c r="B133" s="24" t="s">
        <v>65</v>
      </c>
      <c r="C133" s="26" t="s">
        <v>64</v>
      </c>
    </row>
    <row r="134" spans="2:6">
      <c r="B134" s="14" t="s">
        <v>39</v>
      </c>
      <c r="C134" s="15" t="s">
        <v>39</v>
      </c>
    </row>
    <row r="136" spans="2:6" ht="13">
      <c r="B136" s="24" t="s">
        <v>66</v>
      </c>
      <c r="C136" s="26" t="s">
        <v>67</v>
      </c>
    </row>
    <row r="137" spans="2:6">
      <c r="B137" s="14" t="s">
        <v>39</v>
      </c>
      <c r="C137" s="15" t="s">
        <v>39</v>
      </c>
    </row>
    <row r="139" spans="2:6" ht="13">
      <c r="B139" s="27" t="s">
        <v>68</v>
      </c>
      <c r="C139" s="26" t="s">
        <v>67</v>
      </c>
    </row>
    <row r="140" spans="2:6">
      <c r="B140" s="13" t="s">
        <v>39</v>
      </c>
      <c r="C140" s="15" t="s">
        <v>39</v>
      </c>
    </row>
    <row r="142" spans="2:6" ht="13">
      <c r="B142" s="24" t="s">
        <v>69</v>
      </c>
      <c r="C142" s="26" t="s">
        <v>39</v>
      </c>
    </row>
    <row r="144" spans="2:6" ht="13">
      <c r="B144" s="24" t="s">
        <v>70</v>
      </c>
      <c r="C144" s="25">
        <v>46326</v>
      </c>
      <c r="D144" s="14"/>
      <c r="E144" s="13"/>
      <c r="F144" s="30"/>
    </row>
    <row r="145" spans="2:7" ht="13">
      <c r="B145" s="24" t="s">
        <v>57</v>
      </c>
      <c r="C145" s="26" t="s">
        <v>58</v>
      </c>
      <c r="D145" s="24" t="s">
        <v>59</v>
      </c>
      <c r="E145" s="27" t="s">
        <v>60</v>
      </c>
      <c r="F145" s="29" t="s">
        <v>61</v>
      </c>
      <c r="G145" s="12"/>
    </row>
    <row r="146" spans="2:7">
      <c r="B146" s="22" t="s">
        <v>39</v>
      </c>
      <c r="C146" s="23" t="s">
        <v>39</v>
      </c>
      <c r="D146" s="22" t="s">
        <v>39</v>
      </c>
      <c r="E146" s="19" t="s">
        <v>39</v>
      </c>
      <c r="F146" s="28" t="s">
        <v>39</v>
      </c>
    </row>
    <row r="147" spans="2:7" ht="13">
      <c r="B147" s="4" t="s">
        <v>62</v>
      </c>
    </row>
    <row r="148" spans="2:7" ht="13">
      <c r="B148" s="4"/>
    </row>
    <row r="149" spans="2:7" ht="13">
      <c r="B149" s="4" t="s">
        <v>1810</v>
      </c>
    </row>
    <row r="150" spans="2:7" ht="13">
      <c r="B150" s="24" t="s">
        <v>63</v>
      </c>
      <c r="C150" s="26" t="s">
        <v>64</v>
      </c>
      <c r="D150" s="4"/>
    </row>
    <row r="151" spans="2:7">
      <c r="B151" s="14" t="s">
        <v>39</v>
      </c>
      <c r="C151" s="15" t="s">
        <v>39</v>
      </c>
    </row>
    <row r="153" spans="2:7" ht="13">
      <c r="B153" s="24" t="s">
        <v>65</v>
      </c>
      <c r="C153" s="26" t="s">
        <v>64</v>
      </c>
    </row>
    <row r="154" spans="2:7">
      <c r="B154" s="14" t="s">
        <v>39</v>
      </c>
      <c r="C154" s="15" t="s">
        <v>39</v>
      </c>
    </row>
    <row r="156" spans="2:7" ht="13">
      <c r="B156" s="24" t="s">
        <v>66</v>
      </c>
      <c r="C156" s="26" t="s">
        <v>67</v>
      </c>
    </row>
    <row r="157" spans="2:7">
      <c r="B157" s="14" t="s">
        <v>39</v>
      </c>
      <c r="C157" s="15" t="s">
        <v>39</v>
      </c>
    </row>
    <row r="159" spans="2:7" ht="13">
      <c r="B159" s="27" t="s">
        <v>68</v>
      </c>
      <c r="C159" s="26" t="s">
        <v>67</v>
      </c>
    </row>
    <row r="160" spans="2:7">
      <c r="B160" s="13" t="s">
        <v>39</v>
      </c>
      <c r="C160" s="15" t="s">
        <v>39</v>
      </c>
    </row>
    <row r="162" spans="2:80" ht="13">
      <c r="B162" s="24" t="s">
        <v>69</v>
      </c>
      <c r="C162" s="26" t="s">
        <v>39</v>
      </c>
    </row>
    <row r="165" spans="2:80" ht="13">
      <c r="B165" s="4" t="s">
        <v>1811</v>
      </c>
    </row>
    <row r="167" spans="2:80" ht="13">
      <c r="B167" s="24" t="s">
        <v>57</v>
      </c>
      <c r="C167" s="26" t="s">
        <v>71</v>
      </c>
      <c r="D167" s="24" t="s">
        <v>72</v>
      </c>
      <c r="E167" s="24" t="s">
        <v>73</v>
      </c>
      <c r="F167" s="12"/>
    </row>
    <row r="168" spans="2:80">
      <c r="B168" s="14" t="s">
        <v>39</v>
      </c>
      <c r="C168" s="15" t="s">
        <v>39</v>
      </c>
      <c r="D168" s="14" t="s">
        <v>39</v>
      </c>
      <c r="E168" s="14" t="s">
        <v>39</v>
      </c>
    </row>
    <row r="171" spans="2:80" ht="13">
      <c r="B171" s="4" t="s">
        <v>74</v>
      </c>
      <c r="C171" s="9" t="s">
        <v>39</v>
      </c>
      <c r="D171" s="4"/>
      <c r="E171" s="4"/>
      <c r="F171" s="12"/>
      <c r="G171" s="12"/>
      <c r="H171" s="12"/>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row>
    <row r="173" spans="2:80" ht="13">
      <c r="B173" s="4" t="s">
        <v>1812</v>
      </c>
    </row>
    <row r="175" spans="2:80" ht="13">
      <c r="B175" s="24" t="s">
        <v>75</v>
      </c>
      <c r="C175" s="26" t="s">
        <v>64</v>
      </c>
      <c r="D175" s="4"/>
    </row>
    <row r="176" spans="2:80">
      <c r="B176" s="14" t="s">
        <v>39</v>
      </c>
      <c r="C176" s="15" t="s">
        <v>39</v>
      </c>
    </row>
    <row r="179" spans="2:80" ht="13">
      <c r="B179" s="24" t="s">
        <v>76</v>
      </c>
      <c r="C179" s="26" t="s">
        <v>77</v>
      </c>
      <c r="D179" s="4"/>
    </row>
    <row r="180" spans="2:80">
      <c r="B180" s="14" t="s">
        <v>39</v>
      </c>
      <c r="C180" s="15" t="s">
        <v>39</v>
      </c>
    </row>
    <row r="183" spans="2:80" ht="13">
      <c r="B183" s="4" t="s">
        <v>78</v>
      </c>
    </row>
    <row r="186" spans="2:80" ht="13">
      <c r="B186" s="4" t="s">
        <v>1813</v>
      </c>
    </row>
    <row r="188" spans="2:80" ht="13">
      <c r="B188" s="24" t="s">
        <v>57</v>
      </c>
      <c r="C188" s="26" t="s">
        <v>79</v>
      </c>
      <c r="D188" s="24" t="s">
        <v>71</v>
      </c>
      <c r="E188" s="24" t="s">
        <v>72</v>
      </c>
      <c r="F188" s="29" t="s">
        <v>73</v>
      </c>
      <c r="G188" s="12"/>
    </row>
    <row r="189" spans="2:80">
      <c r="B189" s="14" t="s">
        <v>39</v>
      </c>
      <c r="C189" s="15" t="s">
        <v>39</v>
      </c>
      <c r="D189" s="14" t="s">
        <v>39</v>
      </c>
      <c r="E189" s="14" t="s">
        <v>39</v>
      </c>
      <c r="F189" s="21" t="s">
        <v>39</v>
      </c>
    </row>
    <row r="192" spans="2:80" ht="13">
      <c r="B192" s="4" t="s">
        <v>74</v>
      </c>
      <c r="C192" s="9" t="s">
        <v>39</v>
      </c>
      <c r="D192" s="4"/>
      <c r="E192" s="4"/>
      <c r="F192" s="12"/>
      <c r="G192" s="12"/>
      <c r="H192" s="12"/>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row>
    <row r="194" spans="2:7" ht="13">
      <c r="B194" s="4" t="s">
        <v>1812</v>
      </c>
    </row>
    <row r="196" spans="2:7" ht="13">
      <c r="B196" s="24" t="s">
        <v>75</v>
      </c>
      <c r="C196" s="26" t="s">
        <v>64</v>
      </c>
      <c r="D196" s="4"/>
    </row>
    <row r="197" spans="2:7">
      <c r="B197" s="14" t="s">
        <v>39</v>
      </c>
      <c r="C197" s="15" t="s">
        <v>39</v>
      </c>
    </row>
    <row r="200" spans="2:7" ht="13">
      <c r="B200" s="24" t="s">
        <v>76</v>
      </c>
      <c r="C200" s="26" t="s">
        <v>77</v>
      </c>
      <c r="D200" s="4"/>
    </row>
    <row r="201" spans="2:7">
      <c r="B201" s="14" t="s">
        <v>39</v>
      </c>
      <c r="C201" s="15" t="s">
        <v>39</v>
      </c>
    </row>
    <row r="204" spans="2:7" ht="13">
      <c r="B204" s="4" t="s">
        <v>78</v>
      </c>
    </row>
    <row r="207" spans="2:7" ht="13">
      <c r="B207" s="4" t="s">
        <v>1814</v>
      </c>
    </row>
    <row r="208" spans="2:7" ht="13">
      <c r="B208" s="24" t="s">
        <v>57</v>
      </c>
      <c r="C208" s="26" t="s">
        <v>80</v>
      </c>
      <c r="D208" s="24" t="s">
        <v>81</v>
      </c>
      <c r="E208" s="24" t="s">
        <v>82</v>
      </c>
      <c r="F208" s="29" t="s">
        <v>83</v>
      </c>
      <c r="G208" s="12"/>
    </row>
    <row r="209" spans="2:6">
      <c r="B209" s="14" t="s">
        <v>39</v>
      </c>
      <c r="C209" s="15" t="s">
        <v>39</v>
      </c>
      <c r="D209" s="14" t="s">
        <v>39</v>
      </c>
      <c r="E209" s="14" t="s">
        <v>39</v>
      </c>
      <c r="F209" s="21" t="s">
        <v>39</v>
      </c>
    </row>
    <row r="210" spans="2:6">
      <c r="B210" s="2" t="s">
        <v>127</v>
      </c>
    </row>
  </sheetData>
  <mergeCells count="3">
    <mergeCell ref="B1:E1"/>
    <mergeCell ref="C3:C7"/>
    <mergeCell ref="D3:D7"/>
  </mergeCells>
  <hyperlinks>
    <hyperlink ref="A1" location="Index!A1" display="Index" xr:uid="{96DB5D37-B7DA-4132-AA10-3657DC6821FB}"/>
  </hyperlink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E3C1A-2A75-4B78-BDCD-3613504AD3D8}">
  <sheetPr codeName="Sheet18"/>
  <dimension ref="A1:CB393"/>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9" width="1.7265625" style="2" bestFit="1" customWidth="1"/>
    <col min="10" max="16384" width="9.1796875" style="2"/>
  </cols>
  <sheetData>
    <row r="1" spans="1:9" ht="13">
      <c r="A1" s="3" t="s">
        <v>0</v>
      </c>
      <c r="B1" s="255" t="s">
        <v>1010</v>
      </c>
      <c r="C1" s="255"/>
      <c r="D1" s="255"/>
      <c r="E1" s="255"/>
    </row>
    <row r="3" spans="1:9" ht="14.5">
      <c r="B3" s="68" t="s">
        <v>1011</v>
      </c>
      <c r="C3" s="271"/>
      <c r="D3" s="272"/>
      <c r="E3" s="76"/>
    </row>
    <row r="4" spans="1:9" ht="29">
      <c r="B4" s="74" t="s">
        <v>1012</v>
      </c>
      <c r="C4" s="271"/>
      <c r="D4" s="272"/>
      <c r="E4" s="76"/>
    </row>
    <row r="5" spans="1:9" ht="14.5">
      <c r="B5" s="69" t="s">
        <v>135</v>
      </c>
      <c r="C5" s="271"/>
      <c r="D5" s="272"/>
      <c r="E5" s="76"/>
    </row>
    <row r="6" spans="1:9" ht="14.5">
      <c r="B6" s="69" t="s">
        <v>1013</v>
      </c>
      <c r="C6" s="271"/>
      <c r="D6" s="272"/>
      <c r="E6" s="76"/>
    </row>
    <row r="7" spans="1:9" ht="29">
      <c r="B7" s="74" t="s">
        <v>1014</v>
      </c>
      <c r="C7" s="271"/>
      <c r="D7" s="272"/>
      <c r="E7" s="76"/>
    </row>
    <row r="8" spans="1:9" ht="29">
      <c r="B8" s="69" t="s">
        <v>137</v>
      </c>
      <c r="C8" s="271"/>
      <c r="D8" s="272"/>
      <c r="E8" s="76"/>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2900</v>
      </c>
      <c r="C15" s="7" t="s">
        <v>29</v>
      </c>
      <c r="D15" s="2" t="s">
        <v>87</v>
      </c>
      <c r="E15" s="2" t="s">
        <v>88</v>
      </c>
      <c r="F15" s="10">
        <v>2837730</v>
      </c>
      <c r="G15" s="10">
        <v>33056.720000000001</v>
      </c>
      <c r="H15" s="10">
        <v>4.26</v>
      </c>
    </row>
    <row r="16" spans="1:9">
      <c r="B16" s="2" t="s">
        <v>3195</v>
      </c>
      <c r="C16" s="7" t="s">
        <v>29</v>
      </c>
      <c r="D16" s="2" t="s">
        <v>705</v>
      </c>
      <c r="E16" s="2" t="s">
        <v>706</v>
      </c>
      <c r="F16" s="10">
        <v>1370616</v>
      </c>
      <c r="G16" s="10">
        <v>27051.85</v>
      </c>
      <c r="H16" s="10">
        <v>3.49</v>
      </c>
    </row>
    <row r="17" spans="2:8">
      <c r="B17" s="2" t="s">
        <v>3098</v>
      </c>
      <c r="C17" s="7" t="s">
        <v>29</v>
      </c>
      <c r="D17" s="2" t="s">
        <v>85</v>
      </c>
      <c r="E17" s="2" t="s">
        <v>707</v>
      </c>
      <c r="F17" s="10">
        <v>3464378</v>
      </c>
      <c r="G17" s="10">
        <v>24001.21</v>
      </c>
      <c r="H17" s="10">
        <v>3.09</v>
      </c>
    </row>
    <row r="18" spans="2:8">
      <c r="B18" s="2" t="s">
        <v>2903</v>
      </c>
      <c r="C18" s="7" t="s">
        <v>29</v>
      </c>
      <c r="D18" s="2" t="s">
        <v>85</v>
      </c>
      <c r="E18" s="2" t="s">
        <v>86</v>
      </c>
      <c r="F18" s="10">
        <v>1716646</v>
      </c>
      <c r="G18" s="10">
        <v>23998.71</v>
      </c>
      <c r="H18" s="10">
        <v>3.09</v>
      </c>
    </row>
    <row r="19" spans="2:8">
      <c r="B19" s="2" t="s">
        <v>3196</v>
      </c>
      <c r="C19" s="7" t="s">
        <v>29</v>
      </c>
      <c r="D19" s="2" t="s">
        <v>717</v>
      </c>
      <c r="E19" s="2" t="s">
        <v>718</v>
      </c>
      <c r="F19" s="10">
        <v>426117</v>
      </c>
      <c r="G19" s="10">
        <v>16497.97</v>
      </c>
      <c r="H19" s="10">
        <v>2.13</v>
      </c>
    </row>
    <row r="20" spans="2:8">
      <c r="B20" s="2" t="s">
        <v>2876</v>
      </c>
      <c r="C20" s="7" t="s">
        <v>29</v>
      </c>
      <c r="D20" s="2" t="s">
        <v>105</v>
      </c>
      <c r="E20" s="2" t="s">
        <v>171</v>
      </c>
      <c r="F20" s="10">
        <v>191825</v>
      </c>
      <c r="G20" s="10">
        <v>16205.38</v>
      </c>
      <c r="H20" s="10">
        <v>2.09</v>
      </c>
    </row>
    <row r="21" spans="2:8">
      <c r="B21" s="2" t="s">
        <v>2867</v>
      </c>
      <c r="C21" s="7" t="s">
        <v>29</v>
      </c>
      <c r="D21" s="2" t="s">
        <v>101</v>
      </c>
      <c r="E21" s="2" t="s">
        <v>113</v>
      </c>
      <c r="F21" s="10">
        <v>1580898</v>
      </c>
      <c r="G21" s="10">
        <v>13013.16</v>
      </c>
      <c r="H21" s="10">
        <v>1.68</v>
      </c>
    </row>
    <row r="22" spans="2:8">
      <c r="B22" s="2" t="s">
        <v>715</v>
      </c>
      <c r="C22" s="7" t="s">
        <v>29</v>
      </c>
      <c r="D22" s="2" t="s">
        <v>85</v>
      </c>
      <c r="E22" s="2" t="s">
        <v>716</v>
      </c>
      <c r="F22" s="10">
        <v>1302150</v>
      </c>
      <c r="G22" s="10">
        <v>12524.73</v>
      </c>
      <c r="H22" s="10">
        <v>1.61</v>
      </c>
    </row>
    <row r="23" spans="2:8">
      <c r="B23" s="2" t="s">
        <v>3108</v>
      </c>
      <c r="C23" s="7" t="s">
        <v>29</v>
      </c>
      <c r="D23" s="2" t="s">
        <v>85</v>
      </c>
      <c r="E23" s="2" t="s">
        <v>862</v>
      </c>
      <c r="F23" s="10">
        <v>3684587</v>
      </c>
      <c r="G23" s="10">
        <v>12516.54</v>
      </c>
      <c r="H23" s="10">
        <v>1.61</v>
      </c>
    </row>
    <row r="24" spans="2:8">
      <c r="B24" s="2" t="s">
        <v>3218</v>
      </c>
      <c r="C24" s="7" t="s">
        <v>29</v>
      </c>
      <c r="D24" s="2" t="s">
        <v>106</v>
      </c>
      <c r="E24" s="2" t="s">
        <v>107</v>
      </c>
      <c r="F24" s="10">
        <v>770770</v>
      </c>
      <c r="G24" s="10">
        <v>12085.67</v>
      </c>
      <c r="H24" s="10">
        <v>1.56</v>
      </c>
    </row>
    <row r="25" spans="2:8">
      <c r="B25" s="2" t="s">
        <v>3109</v>
      </c>
      <c r="C25" s="7" t="s">
        <v>29</v>
      </c>
      <c r="D25" s="2" t="s">
        <v>108</v>
      </c>
      <c r="E25" s="2" t="s">
        <v>712</v>
      </c>
      <c r="F25" s="10">
        <v>984746</v>
      </c>
      <c r="G25" s="10">
        <v>11669.24</v>
      </c>
      <c r="H25" s="10">
        <v>1.5</v>
      </c>
    </row>
    <row r="26" spans="2:8">
      <c r="B26" s="2" t="s">
        <v>3322</v>
      </c>
      <c r="C26" s="7" t="s">
        <v>29</v>
      </c>
      <c r="D26" s="2" t="s">
        <v>105</v>
      </c>
      <c r="E26" s="2" t="s">
        <v>1017</v>
      </c>
      <c r="F26" s="10">
        <v>610750</v>
      </c>
      <c r="G26" s="10">
        <v>11643.34</v>
      </c>
      <c r="H26" s="10">
        <v>1.5</v>
      </c>
    </row>
    <row r="27" spans="2:8">
      <c r="B27" s="2" t="s">
        <v>2887</v>
      </c>
      <c r="C27" s="7" t="s">
        <v>29</v>
      </c>
      <c r="D27" s="2" t="s">
        <v>109</v>
      </c>
      <c r="E27" s="2" t="s">
        <v>110</v>
      </c>
      <c r="F27" s="10">
        <v>646400</v>
      </c>
      <c r="G27" s="10">
        <v>11491.05</v>
      </c>
      <c r="H27" s="10">
        <v>1.48</v>
      </c>
    </row>
    <row r="28" spans="2:8">
      <c r="B28" s="2" t="s">
        <v>2895</v>
      </c>
      <c r="C28" s="7" t="s">
        <v>29</v>
      </c>
      <c r="D28" s="2" t="s">
        <v>93</v>
      </c>
      <c r="E28" s="2" t="s">
        <v>94</v>
      </c>
      <c r="F28" s="10">
        <v>620400</v>
      </c>
      <c r="G28" s="10">
        <v>11477.4</v>
      </c>
      <c r="H28" s="10">
        <v>1.48</v>
      </c>
    </row>
    <row r="29" spans="2:8">
      <c r="B29" s="2" t="s">
        <v>3291</v>
      </c>
      <c r="C29" s="7" t="s">
        <v>29</v>
      </c>
      <c r="D29" s="2" t="s">
        <v>92</v>
      </c>
      <c r="E29" s="2" t="s">
        <v>841</v>
      </c>
      <c r="F29" s="10">
        <v>251100</v>
      </c>
      <c r="G29" s="10">
        <v>11180.48</v>
      </c>
      <c r="H29" s="10">
        <v>1.44</v>
      </c>
    </row>
    <row r="30" spans="2:8">
      <c r="B30" s="2" t="s">
        <v>1015</v>
      </c>
      <c r="C30" s="7" t="s">
        <v>29</v>
      </c>
      <c r="D30" s="2" t="s">
        <v>101</v>
      </c>
      <c r="E30" s="2" t="s">
        <v>1016</v>
      </c>
      <c r="F30" s="10">
        <v>3377254</v>
      </c>
      <c r="G30" s="10">
        <v>10803.84</v>
      </c>
      <c r="H30" s="10">
        <v>1.39</v>
      </c>
    </row>
    <row r="31" spans="2:8">
      <c r="B31" s="2" t="s">
        <v>3294</v>
      </c>
      <c r="C31" s="7" t="s">
        <v>29</v>
      </c>
      <c r="D31" s="2" t="s">
        <v>85</v>
      </c>
      <c r="E31" s="2" t="s">
        <v>709</v>
      </c>
      <c r="F31" s="10">
        <v>882602</v>
      </c>
      <c r="G31" s="10">
        <v>10741.27</v>
      </c>
      <c r="H31" s="10">
        <v>1.38</v>
      </c>
    </row>
    <row r="32" spans="2:8">
      <c r="B32" s="2" t="s">
        <v>3101</v>
      </c>
      <c r="C32" s="7" t="s">
        <v>29</v>
      </c>
      <c r="D32" s="2" t="s">
        <v>115</v>
      </c>
      <c r="E32" s="2" t="s">
        <v>710</v>
      </c>
      <c r="F32" s="10">
        <v>378075</v>
      </c>
      <c r="G32" s="10">
        <v>10738.46</v>
      </c>
      <c r="H32" s="10">
        <v>1.38</v>
      </c>
    </row>
    <row r="33" spans="2:8">
      <c r="B33" s="2" t="s">
        <v>3099</v>
      </c>
      <c r="C33" s="7" t="s">
        <v>29</v>
      </c>
      <c r="D33" s="2" t="s">
        <v>112</v>
      </c>
      <c r="E33" s="2" t="s">
        <v>840</v>
      </c>
      <c r="F33" s="10">
        <v>3376986</v>
      </c>
      <c r="G33" s="10">
        <v>10679.72</v>
      </c>
      <c r="H33" s="10">
        <v>1.38</v>
      </c>
    </row>
    <row r="34" spans="2:8">
      <c r="B34" s="2" t="s">
        <v>3411</v>
      </c>
      <c r="C34" s="7" t="s">
        <v>29</v>
      </c>
      <c r="D34" s="2" t="s">
        <v>101</v>
      </c>
      <c r="E34" s="2" t="s">
        <v>895</v>
      </c>
      <c r="F34" s="10">
        <v>1047540</v>
      </c>
      <c r="G34" s="10">
        <v>9837.4500000000007</v>
      </c>
      <c r="H34" s="10">
        <v>1.27</v>
      </c>
    </row>
    <row r="35" spans="2:8">
      <c r="B35" s="2" t="s">
        <v>3169</v>
      </c>
      <c r="C35" s="7" t="s">
        <v>29</v>
      </c>
      <c r="D35" s="2" t="s">
        <v>824</v>
      </c>
      <c r="E35" s="2" t="s">
        <v>851</v>
      </c>
      <c r="F35" s="10">
        <v>5606700</v>
      </c>
      <c r="G35" s="10">
        <v>9396.83</v>
      </c>
      <c r="H35" s="10">
        <v>1.21</v>
      </c>
    </row>
    <row r="36" spans="2:8">
      <c r="B36" s="2" t="s">
        <v>3424</v>
      </c>
      <c r="C36" s="7" t="s">
        <v>29</v>
      </c>
      <c r="D36" s="2" t="s">
        <v>742</v>
      </c>
      <c r="E36" s="2" t="s">
        <v>743</v>
      </c>
      <c r="F36" s="10">
        <v>361860</v>
      </c>
      <c r="G36" s="10">
        <v>9333.82</v>
      </c>
      <c r="H36" s="10">
        <v>1.2</v>
      </c>
    </row>
    <row r="37" spans="2:8">
      <c r="B37" s="2" t="s">
        <v>3442</v>
      </c>
      <c r="C37" s="7" t="s">
        <v>29</v>
      </c>
      <c r="D37" s="2" t="s">
        <v>834</v>
      </c>
      <c r="E37" s="2" t="s">
        <v>1018</v>
      </c>
      <c r="F37" s="10">
        <v>12517274</v>
      </c>
      <c r="G37" s="10">
        <v>9093.7999999999993</v>
      </c>
      <c r="H37" s="10">
        <v>1.17</v>
      </c>
    </row>
    <row r="38" spans="2:8">
      <c r="B38" s="2" t="s">
        <v>3191</v>
      </c>
      <c r="C38" s="7" t="s">
        <v>29</v>
      </c>
      <c r="D38" s="2" t="s">
        <v>123</v>
      </c>
      <c r="E38" s="2" t="s">
        <v>1019</v>
      </c>
      <c r="F38" s="10">
        <v>39393</v>
      </c>
      <c r="G38" s="10">
        <v>9058.42</v>
      </c>
      <c r="H38" s="10">
        <v>1.17</v>
      </c>
    </row>
    <row r="39" spans="2:8">
      <c r="B39" s="2" t="s">
        <v>3502</v>
      </c>
      <c r="C39" s="7" t="s">
        <v>29</v>
      </c>
      <c r="D39" s="2" t="s">
        <v>98</v>
      </c>
      <c r="E39" s="2" t="s">
        <v>1020</v>
      </c>
      <c r="F39" s="10">
        <v>2061903</v>
      </c>
      <c r="G39" s="10">
        <v>8901.24</v>
      </c>
      <c r="H39" s="10">
        <v>1.1499999999999999</v>
      </c>
    </row>
    <row r="40" spans="2:8">
      <c r="B40" s="2" t="s">
        <v>2896</v>
      </c>
      <c r="C40" s="7" t="s">
        <v>29</v>
      </c>
      <c r="D40" s="2" t="s">
        <v>85</v>
      </c>
      <c r="E40" s="2" t="s">
        <v>99</v>
      </c>
      <c r="F40" s="10">
        <v>1815000</v>
      </c>
      <c r="G40" s="10">
        <v>8378.0400000000009</v>
      </c>
      <c r="H40" s="10">
        <v>1.08</v>
      </c>
    </row>
    <row r="41" spans="2:8">
      <c r="B41" s="2" t="s">
        <v>3421</v>
      </c>
      <c r="C41" s="7" t="s">
        <v>29</v>
      </c>
      <c r="D41" s="2" t="s">
        <v>724</v>
      </c>
      <c r="E41" s="2" t="s">
        <v>725</v>
      </c>
      <c r="F41" s="10">
        <v>444840</v>
      </c>
      <c r="G41" s="10">
        <v>8294.49</v>
      </c>
      <c r="H41" s="10">
        <v>1.07</v>
      </c>
    </row>
    <row r="42" spans="2:8">
      <c r="B42" s="2" t="s">
        <v>857</v>
      </c>
      <c r="C42" s="7" t="s">
        <v>29</v>
      </c>
      <c r="D42" s="2" t="s">
        <v>102</v>
      </c>
      <c r="E42" s="2" t="s">
        <v>858</v>
      </c>
      <c r="F42" s="10">
        <v>3585000</v>
      </c>
      <c r="G42" s="10">
        <v>8080.23</v>
      </c>
      <c r="H42" s="10">
        <v>1.04</v>
      </c>
    </row>
    <row r="43" spans="2:8">
      <c r="B43" s="2" t="s">
        <v>3334</v>
      </c>
      <c r="C43" s="7" t="s">
        <v>29</v>
      </c>
      <c r="D43" s="2" t="s">
        <v>834</v>
      </c>
      <c r="E43" s="2" t="s">
        <v>859</v>
      </c>
      <c r="F43" s="10">
        <v>654261</v>
      </c>
      <c r="G43" s="10">
        <v>7851.13</v>
      </c>
      <c r="H43" s="10">
        <v>1.01</v>
      </c>
    </row>
    <row r="44" spans="2:8">
      <c r="B44" s="2" t="s">
        <v>2874</v>
      </c>
      <c r="C44" s="7" t="s">
        <v>29</v>
      </c>
      <c r="D44" s="2" t="s">
        <v>112</v>
      </c>
      <c r="E44" s="2" t="s">
        <v>181</v>
      </c>
      <c r="F44" s="10">
        <v>579648</v>
      </c>
      <c r="G44" s="10">
        <v>7822.35</v>
      </c>
      <c r="H44" s="10">
        <v>1.01</v>
      </c>
    </row>
    <row r="45" spans="2:8">
      <c r="B45" s="2" t="s">
        <v>3346</v>
      </c>
      <c r="C45" s="7" t="s">
        <v>29</v>
      </c>
      <c r="D45" s="2" t="s">
        <v>834</v>
      </c>
      <c r="E45" s="2" t="s">
        <v>878</v>
      </c>
      <c r="F45" s="10">
        <v>483317</v>
      </c>
      <c r="G45" s="10">
        <v>7640.28</v>
      </c>
      <c r="H45" s="10">
        <v>0.98</v>
      </c>
    </row>
    <row r="46" spans="2:8">
      <c r="B46" s="2" t="s">
        <v>3213</v>
      </c>
      <c r="C46" s="7" t="s">
        <v>29</v>
      </c>
      <c r="D46" s="2" t="s">
        <v>729</v>
      </c>
      <c r="E46" s="2" t="s">
        <v>917</v>
      </c>
      <c r="F46" s="10">
        <v>1964129</v>
      </c>
      <c r="G46" s="10">
        <v>7581.54</v>
      </c>
      <c r="H46" s="10">
        <v>0.98</v>
      </c>
    </row>
    <row r="47" spans="2:8">
      <c r="B47" s="2" t="s">
        <v>3396</v>
      </c>
      <c r="C47" s="7" t="s">
        <v>29</v>
      </c>
      <c r="D47" s="2" t="s">
        <v>1021</v>
      </c>
      <c r="E47" s="2" t="s">
        <v>1022</v>
      </c>
      <c r="F47" s="10">
        <v>439544</v>
      </c>
      <c r="G47" s="10">
        <v>7488.95</v>
      </c>
      <c r="H47" s="10">
        <v>0.97</v>
      </c>
    </row>
    <row r="48" spans="2:8">
      <c r="B48" s="2" t="s">
        <v>2865</v>
      </c>
      <c r="C48" s="7" t="s">
        <v>29</v>
      </c>
      <c r="D48" s="2" t="s">
        <v>144</v>
      </c>
      <c r="E48" s="2" t="s">
        <v>175</v>
      </c>
      <c r="F48" s="10">
        <v>1877842</v>
      </c>
      <c r="G48" s="10">
        <v>7361.14</v>
      </c>
      <c r="H48" s="10">
        <v>0.95</v>
      </c>
    </row>
    <row r="49" spans="2:8">
      <c r="B49" s="2" t="s">
        <v>3414</v>
      </c>
      <c r="C49" s="7" t="s">
        <v>29</v>
      </c>
      <c r="D49" s="2" t="s">
        <v>834</v>
      </c>
      <c r="E49" s="2" t="s">
        <v>835</v>
      </c>
      <c r="F49" s="10">
        <v>1379797</v>
      </c>
      <c r="G49" s="10">
        <v>7242.55</v>
      </c>
      <c r="H49" s="10">
        <v>0.93</v>
      </c>
    </row>
    <row r="50" spans="2:8">
      <c r="B50" s="2" t="s">
        <v>3170</v>
      </c>
      <c r="C50" s="7" t="s">
        <v>29</v>
      </c>
      <c r="D50" s="2" t="s">
        <v>123</v>
      </c>
      <c r="E50" s="2" t="s">
        <v>843</v>
      </c>
      <c r="F50" s="10">
        <v>2032000</v>
      </c>
      <c r="G50" s="10">
        <v>7072.38</v>
      </c>
      <c r="H50" s="10">
        <v>0.91</v>
      </c>
    </row>
    <row r="51" spans="2:8">
      <c r="B51" s="2" t="s">
        <v>3214</v>
      </c>
      <c r="C51" s="7" t="s">
        <v>29</v>
      </c>
      <c r="D51" s="2" t="s">
        <v>106</v>
      </c>
      <c r="E51" s="2" t="s">
        <v>939</v>
      </c>
      <c r="F51" s="10">
        <v>481900</v>
      </c>
      <c r="G51" s="10">
        <v>7003.45</v>
      </c>
      <c r="H51" s="10">
        <v>0.9</v>
      </c>
    </row>
    <row r="52" spans="2:8">
      <c r="B52" s="2" t="s">
        <v>3392</v>
      </c>
      <c r="C52" s="7" t="s">
        <v>29</v>
      </c>
      <c r="D52" s="2" t="s">
        <v>108</v>
      </c>
      <c r="E52" s="2" t="s">
        <v>921</v>
      </c>
      <c r="F52" s="10">
        <v>371400</v>
      </c>
      <c r="G52" s="10">
        <v>6651.03</v>
      </c>
      <c r="H52" s="10">
        <v>0.86</v>
      </c>
    </row>
    <row r="53" spans="2:8">
      <c r="B53" s="2" t="s">
        <v>2869</v>
      </c>
      <c r="C53" s="7" t="s">
        <v>29</v>
      </c>
      <c r="D53" s="2" t="s">
        <v>157</v>
      </c>
      <c r="E53" s="2" t="s">
        <v>532</v>
      </c>
      <c r="F53" s="10">
        <v>389000</v>
      </c>
      <c r="G53" s="10">
        <v>6357.43</v>
      </c>
      <c r="H53" s="10">
        <v>0.82</v>
      </c>
    </row>
    <row r="54" spans="2:8">
      <c r="B54" s="2" t="s">
        <v>867</v>
      </c>
      <c r="C54" s="7" t="s">
        <v>29</v>
      </c>
      <c r="D54" s="2" t="s">
        <v>834</v>
      </c>
      <c r="E54" s="2" t="s">
        <v>868</v>
      </c>
      <c r="F54" s="10">
        <v>1510698</v>
      </c>
      <c r="G54" s="10">
        <v>5789.75</v>
      </c>
      <c r="H54" s="10">
        <v>0.75</v>
      </c>
    </row>
    <row r="55" spans="2:8">
      <c r="B55" s="2" t="s">
        <v>3348</v>
      </c>
      <c r="C55" s="7" t="s">
        <v>29</v>
      </c>
      <c r="D55" s="2" t="s">
        <v>157</v>
      </c>
      <c r="E55" s="2" t="s">
        <v>158</v>
      </c>
      <c r="F55" s="10">
        <v>563338</v>
      </c>
      <c r="G55" s="10">
        <v>5633.94</v>
      </c>
      <c r="H55" s="10">
        <v>0.73</v>
      </c>
    </row>
    <row r="56" spans="2:8">
      <c r="B56" s="2" t="s">
        <v>1026</v>
      </c>
      <c r="C56" s="7" t="s">
        <v>29</v>
      </c>
      <c r="D56" s="2" t="s">
        <v>98</v>
      </c>
      <c r="E56" s="2" t="s">
        <v>1027</v>
      </c>
      <c r="F56" s="10">
        <v>169166</v>
      </c>
      <c r="G56" s="10">
        <v>5276.46</v>
      </c>
      <c r="H56" s="10">
        <v>0.68</v>
      </c>
    </row>
    <row r="57" spans="2:8">
      <c r="B57" s="2" t="s">
        <v>1023</v>
      </c>
      <c r="C57" s="7" t="s">
        <v>29</v>
      </c>
      <c r="D57" s="2" t="s">
        <v>90</v>
      </c>
      <c r="E57" s="2" t="s">
        <v>1024</v>
      </c>
      <c r="F57" s="10">
        <v>6043295</v>
      </c>
      <c r="G57" s="10">
        <v>5100.54</v>
      </c>
      <c r="H57" s="10">
        <v>0.66</v>
      </c>
    </row>
    <row r="58" spans="2:8">
      <c r="B58" s="2" t="s">
        <v>2858</v>
      </c>
      <c r="C58" s="7" t="s">
        <v>29</v>
      </c>
      <c r="D58" s="2" t="s">
        <v>118</v>
      </c>
      <c r="E58" s="2" t="s">
        <v>119</v>
      </c>
      <c r="F58" s="10">
        <v>1422760</v>
      </c>
      <c r="G58" s="10">
        <v>5071.43</v>
      </c>
      <c r="H58" s="10">
        <v>0.65</v>
      </c>
    </row>
    <row r="59" spans="2:8">
      <c r="B59" s="2" t="s">
        <v>2114</v>
      </c>
      <c r="C59" s="7" t="s">
        <v>29</v>
      </c>
      <c r="D59" s="2" t="s">
        <v>89</v>
      </c>
      <c r="E59" s="2" t="s">
        <v>2115</v>
      </c>
      <c r="F59" s="10">
        <v>266375</v>
      </c>
      <c r="G59" s="10">
        <v>4747.07</v>
      </c>
      <c r="H59" s="10">
        <v>0.61</v>
      </c>
    </row>
    <row r="60" spans="2:8">
      <c r="B60" s="2" t="s">
        <v>3105</v>
      </c>
      <c r="C60" s="7" t="s">
        <v>29</v>
      </c>
      <c r="D60" s="2" t="s">
        <v>90</v>
      </c>
      <c r="E60" s="2" t="s">
        <v>1025</v>
      </c>
      <c r="F60" s="10">
        <v>210429</v>
      </c>
      <c r="G60" s="10">
        <v>4607.97</v>
      </c>
      <c r="H60" s="10">
        <v>0.59</v>
      </c>
    </row>
    <row r="61" spans="2:8">
      <c r="B61" s="2" t="s">
        <v>3355</v>
      </c>
      <c r="C61" s="7" t="s">
        <v>29</v>
      </c>
      <c r="D61" s="2" t="s">
        <v>860</v>
      </c>
      <c r="E61" s="2" t="s">
        <v>891</v>
      </c>
      <c r="F61" s="10">
        <v>1031933</v>
      </c>
      <c r="G61" s="10">
        <v>3772.75</v>
      </c>
      <c r="H61" s="10">
        <v>0.49</v>
      </c>
    </row>
    <row r="62" spans="2:8">
      <c r="B62" s="2" t="s">
        <v>3146</v>
      </c>
      <c r="C62" s="7" t="s">
        <v>29</v>
      </c>
      <c r="D62" s="2" t="s">
        <v>118</v>
      </c>
      <c r="E62" s="2" t="s">
        <v>1031</v>
      </c>
      <c r="F62" s="10">
        <v>373607</v>
      </c>
      <c r="G62" s="10">
        <v>3711.41</v>
      </c>
      <c r="H62" s="10">
        <v>0.48</v>
      </c>
    </row>
    <row r="63" spans="2:8">
      <c r="B63" s="2" t="s">
        <v>3426</v>
      </c>
      <c r="C63" s="7" t="s">
        <v>29</v>
      </c>
      <c r="D63" s="2" t="s">
        <v>105</v>
      </c>
      <c r="E63" s="2" t="s">
        <v>1030</v>
      </c>
      <c r="F63" s="10">
        <v>665353</v>
      </c>
      <c r="G63" s="10">
        <v>3630.5</v>
      </c>
      <c r="H63" s="10">
        <v>0.47</v>
      </c>
    </row>
    <row r="64" spans="2:8">
      <c r="B64" s="2" t="s">
        <v>3246</v>
      </c>
      <c r="C64" s="7" t="s">
        <v>29</v>
      </c>
      <c r="D64" s="2" t="s">
        <v>717</v>
      </c>
      <c r="E64" s="2" t="s">
        <v>1028</v>
      </c>
      <c r="F64" s="10">
        <v>1097417</v>
      </c>
      <c r="G64" s="10">
        <v>3617.64</v>
      </c>
      <c r="H64" s="10">
        <v>0.47</v>
      </c>
    </row>
    <row r="65" spans="2:9">
      <c r="B65" s="2" t="s">
        <v>3342</v>
      </c>
      <c r="C65" s="7" t="s">
        <v>29</v>
      </c>
      <c r="D65" s="2" t="s">
        <v>108</v>
      </c>
      <c r="E65" s="2" t="s">
        <v>1231</v>
      </c>
      <c r="F65" s="10">
        <v>54952</v>
      </c>
      <c r="G65" s="10">
        <v>3323.5</v>
      </c>
      <c r="H65" s="10">
        <v>0.43</v>
      </c>
    </row>
    <row r="66" spans="2:9">
      <c r="B66" s="2" t="s">
        <v>3096</v>
      </c>
      <c r="C66" s="7" t="s">
        <v>29</v>
      </c>
      <c r="D66" s="2" t="s">
        <v>87</v>
      </c>
      <c r="E66" s="2" t="s">
        <v>744</v>
      </c>
      <c r="F66" s="10">
        <v>1000000</v>
      </c>
      <c r="G66" s="10">
        <v>2849</v>
      </c>
      <c r="H66" s="10">
        <v>0.37</v>
      </c>
    </row>
    <row r="67" spans="2:9">
      <c r="B67" s="2" t="s">
        <v>3298</v>
      </c>
      <c r="C67" s="7" t="s">
        <v>29</v>
      </c>
      <c r="D67" s="2" t="s">
        <v>115</v>
      </c>
      <c r="E67" s="2" t="s">
        <v>832</v>
      </c>
      <c r="F67" s="10">
        <v>54274</v>
      </c>
      <c r="G67" s="10">
        <v>2276.9</v>
      </c>
      <c r="H67" s="10">
        <v>0.28999999999999998</v>
      </c>
    </row>
    <row r="68" spans="2:9">
      <c r="B68" s="2" t="s">
        <v>3254</v>
      </c>
      <c r="C68" s="7" t="s">
        <v>29</v>
      </c>
      <c r="D68" s="2" t="s">
        <v>109</v>
      </c>
      <c r="E68" s="2" t="s">
        <v>904</v>
      </c>
      <c r="F68" s="10">
        <v>88848</v>
      </c>
      <c r="G68" s="10">
        <v>1786.73</v>
      </c>
      <c r="H68" s="10">
        <v>0.23</v>
      </c>
    </row>
    <row r="69" spans="2:9">
      <c r="B69" s="2" t="s">
        <v>3290</v>
      </c>
      <c r="C69" s="7" t="s">
        <v>29</v>
      </c>
      <c r="D69" s="2" t="s">
        <v>92</v>
      </c>
      <c r="E69" s="2" t="s">
        <v>152</v>
      </c>
      <c r="F69" s="10">
        <v>11125</v>
      </c>
      <c r="G69" s="10">
        <v>866.3</v>
      </c>
      <c r="H69" s="10">
        <v>0.11</v>
      </c>
    </row>
    <row r="70" spans="2:9">
      <c r="B70" s="2" t="s">
        <v>3221</v>
      </c>
      <c r="C70" s="7" t="s">
        <v>29</v>
      </c>
      <c r="D70" s="2" t="s">
        <v>98</v>
      </c>
      <c r="E70" s="2" t="s">
        <v>945</v>
      </c>
      <c r="F70" s="10">
        <v>13500</v>
      </c>
      <c r="G70" s="10">
        <v>146.13999999999999</v>
      </c>
      <c r="H70" s="10">
        <v>0.02</v>
      </c>
    </row>
    <row r="71" spans="2:9">
      <c r="B71" s="2" t="s">
        <v>3100</v>
      </c>
      <c r="C71" s="7" t="s">
        <v>29</v>
      </c>
      <c r="D71" s="2" t="s">
        <v>112</v>
      </c>
      <c r="E71" s="2" t="s">
        <v>908</v>
      </c>
      <c r="F71" s="10">
        <v>27017</v>
      </c>
      <c r="G71" s="10">
        <v>71.599999999999994</v>
      </c>
      <c r="H71" s="10">
        <v>0.01</v>
      </c>
    </row>
    <row r="72" spans="2:9">
      <c r="B72" s="2" t="s">
        <v>3207</v>
      </c>
      <c r="C72" s="7" t="s">
        <v>29</v>
      </c>
      <c r="D72" s="2" t="s">
        <v>105</v>
      </c>
      <c r="E72" s="2" t="s">
        <v>894</v>
      </c>
      <c r="F72" s="10">
        <v>413</v>
      </c>
      <c r="G72" s="10">
        <v>3.55</v>
      </c>
      <c r="H72" s="10">
        <v>0</v>
      </c>
      <c r="I72" s="2" t="s">
        <v>938</v>
      </c>
    </row>
    <row r="73" spans="2:9">
      <c r="B73" s="2" t="s">
        <v>3295</v>
      </c>
      <c r="C73" s="7" t="s">
        <v>29</v>
      </c>
      <c r="D73" s="2" t="s">
        <v>85</v>
      </c>
      <c r="E73" s="2" t="s">
        <v>863</v>
      </c>
      <c r="F73" s="10">
        <v>350</v>
      </c>
      <c r="G73" s="10">
        <v>2.93</v>
      </c>
      <c r="H73" s="10">
        <v>0</v>
      </c>
      <c r="I73" s="2" t="s">
        <v>938</v>
      </c>
    </row>
    <row r="74" spans="2:9">
      <c r="B74" s="2" t="s">
        <v>3094</v>
      </c>
      <c r="C74" s="7" t="s">
        <v>29</v>
      </c>
      <c r="D74" s="2" t="s">
        <v>724</v>
      </c>
      <c r="E74" s="2" t="s">
        <v>849</v>
      </c>
      <c r="F74" s="10">
        <v>175</v>
      </c>
      <c r="G74" s="10">
        <v>0.46</v>
      </c>
      <c r="H74" s="10">
        <v>0</v>
      </c>
      <c r="I74" s="2" t="s">
        <v>938</v>
      </c>
    </row>
    <row r="75" spans="2:9" ht="13">
      <c r="B75" s="4" t="s">
        <v>3541</v>
      </c>
      <c r="C75" s="7" t="s">
        <v>29</v>
      </c>
      <c r="D75" s="2" t="s">
        <v>87</v>
      </c>
      <c r="E75" s="2" t="s">
        <v>88</v>
      </c>
      <c r="F75" s="10">
        <v>1000</v>
      </c>
      <c r="G75" s="10">
        <v>0.49</v>
      </c>
      <c r="H75" s="10">
        <v>0</v>
      </c>
    </row>
    <row r="76" spans="2:9">
      <c r="B76" s="2" t="s">
        <v>749</v>
      </c>
      <c r="C76" s="7" t="s">
        <v>29</v>
      </c>
      <c r="D76" s="2" t="s">
        <v>85</v>
      </c>
      <c r="E76" s="2" t="s">
        <v>716</v>
      </c>
      <c r="F76" s="10">
        <v>2250</v>
      </c>
      <c r="G76" s="10">
        <v>0.42</v>
      </c>
      <c r="H76" s="10">
        <v>0</v>
      </c>
    </row>
    <row r="77" spans="2:9">
      <c r="B77" s="2" t="s">
        <v>3542</v>
      </c>
      <c r="C77" s="7" t="s">
        <v>29</v>
      </c>
      <c r="D77" s="2" t="s">
        <v>85</v>
      </c>
      <c r="E77" s="2" t="s">
        <v>707</v>
      </c>
      <c r="F77" s="10">
        <v>650</v>
      </c>
      <c r="G77" s="10">
        <v>0.16</v>
      </c>
      <c r="H77" s="10">
        <v>0</v>
      </c>
    </row>
    <row r="78" spans="2:9">
      <c r="B78" s="2" t="s">
        <v>3542</v>
      </c>
      <c r="C78" s="7" t="s">
        <v>29</v>
      </c>
      <c r="D78" s="2" t="s">
        <v>85</v>
      </c>
      <c r="E78" s="2" t="s">
        <v>707</v>
      </c>
      <c r="F78" s="10">
        <v>650</v>
      </c>
      <c r="G78" s="10">
        <v>0.12</v>
      </c>
      <c r="H78" s="10">
        <v>0</v>
      </c>
    </row>
    <row r="79" spans="2:9">
      <c r="B79" s="2" t="s">
        <v>3542</v>
      </c>
      <c r="C79" s="7" t="s">
        <v>29</v>
      </c>
      <c r="D79" s="2" t="s">
        <v>85</v>
      </c>
      <c r="E79" s="2" t="s">
        <v>707</v>
      </c>
      <c r="F79" s="10">
        <v>-650</v>
      </c>
      <c r="G79" s="10">
        <v>-0.05</v>
      </c>
      <c r="H79" s="10">
        <v>0</v>
      </c>
    </row>
    <row r="80" spans="2:9">
      <c r="B80" s="2" t="s">
        <v>3542</v>
      </c>
      <c r="C80" s="7" t="s">
        <v>29</v>
      </c>
      <c r="D80" s="2" t="s">
        <v>85</v>
      </c>
      <c r="E80" s="2" t="s">
        <v>707</v>
      </c>
      <c r="F80" s="10">
        <v>-650</v>
      </c>
      <c r="G80" s="10">
        <v>-7.0000000000000007E-2</v>
      </c>
      <c r="H80" s="10">
        <v>0</v>
      </c>
    </row>
    <row r="81" spans="2:8">
      <c r="B81" s="2" t="s">
        <v>3541</v>
      </c>
      <c r="C81" s="7" t="s">
        <v>29</v>
      </c>
      <c r="D81" s="2" t="s">
        <v>87</v>
      </c>
      <c r="E81" s="2" t="s">
        <v>88</v>
      </c>
      <c r="F81" s="10">
        <v>-1000</v>
      </c>
      <c r="G81" s="10">
        <v>-0.2</v>
      </c>
      <c r="H81" s="10">
        <v>0</v>
      </c>
    </row>
    <row r="82" spans="2:8">
      <c r="B82" s="2" t="s">
        <v>749</v>
      </c>
      <c r="C82" s="7" t="s">
        <v>29</v>
      </c>
      <c r="D82" s="2" t="s">
        <v>85</v>
      </c>
      <c r="E82" s="2" t="s">
        <v>716</v>
      </c>
      <c r="F82" s="10">
        <v>-2250</v>
      </c>
      <c r="G82" s="10">
        <v>-0.75</v>
      </c>
      <c r="H82" s="10">
        <v>0</v>
      </c>
    </row>
    <row r="83" spans="2:8">
      <c r="B83" s="2" t="s">
        <v>3543</v>
      </c>
      <c r="C83" s="7" t="s">
        <v>29</v>
      </c>
      <c r="D83" s="2" t="s">
        <v>92</v>
      </c>
      <c r="E83" s="2" t="s">
        <v>152</v>
      </c>
      <c r="F83" s="10">
        <v>-11125</v>
      </c>
      <c r="G83" s="10">
        <v>-862.63</v>
      </c>
      <c r="H83" s="10">
        <v>-0.11</v>
      </c>
    </row>
    <row r="84" spans="2:8">
      <c r="B84" s="2" t="s">
        <v>3541</v>
      </c>
      <c r="C84" s="7" t="s">
        <v>29</v>
      </c>
      <c r="D84" s="2" t="s">
        <v>87</v>
      </c>
      <c r="E84" s="2" t="s">
        <v>88</v>
      </c>
      <c r="F84" s="10">
        <v>-100000</v>
      </c>
      <c r="G84" s="10">
        <v>-1170.7</v>
      </c>
      <c r="H84" s="10">
        <v>-0.15</v>
      </c>
    </row>
    <row r="85" spans="2:8">
      <c r="B85" s="2" t="s">
        <v>3544</v>
      </c>
      <c r="C85" s="7" t="s">
        <v>29</v>
      </c>
      <c r="D85" s="2" t="s">
        <v>144</v>
      </c>
      <c r="E85" s="2" t="s">
        <v>175</v>
      </c>
      <c r="F85" s="10">
        <v>-499800</v>
      </c>
      <c r="G85" s="10">
        <v>-1952.22</v>
      </c>
      <c r="H85" s="10">
        <v>-0.25</v>
      </c>
    </row>
    <row r="86" spans="2:8">
      <c r="B86" s="2" t="s">
        <v>3447</v>
      </c>
      <c r="C86" s="7" t="s">
        <v>29</v>
      </c>
      <c r="D86" s="2" t="s">
        <v>105</v>
      </c>
      <c r="E86" s="2" t="s">
        <v>171</v>
      </c>
      <c r="F86" s="10">
        <v>-35000</v>
      </c>
      <c r="G86" s="10">
        <v>-2921.1</v>
      </c>
      <c r="H86" s="10">
        <v>-0.38</v>
      </c>
    </row>
    <row r="87" spans="2:8" ht="13">
      <c r="B87" s="4" t="s">
        <v>4044</v>
      </c>
    </row>
    <row r="88" spans="2:8">
      <c r="B88" s="2" t="s">
        <v>1032</v>
      </c>
      <c r="C88" s="7" t="s">
        <v>29</v>
      </c>
      <c r="D88" s="2" t="s">
        <v>106</v>
      </c>
      <c r="E88" s="2" t="s">
        <v>1033</v>
      </c>
      <c r="F88" s="10">
        <v>4142469</v>
      </c>
      <c r="G88" s="10">
        <v>13036.35</v>
      </c>
      <c r="H88" s="10">
        <v>1.68</v>
      </c>
    </row>
    <row r="89" spans="2:8">
      <c r="B89" s="2" t="s">
        <v>1034</v>
      </c>
      <c r="C89" s="7" t="s">
        <v>29</v>
      </c>
      <c r="D89" s="2" t="s">
        <v>106</v>
      </c>
      <c r="E89" s="2" t="s">
        <v>1035</v>
      </c>
      <c r="F89" s="10">
        <v>6024875</v>
      </c>
      <c r="G89" s="10">
        <v>9619.32</v>
      </c>
      <c r="H89" s="10">
        <v>1.24</v>
      </c>
    </row>
    <row r="90" spans="2:8" ht="13">
      <c r="B90" s="4" t="s">
        <v>4045</v>
      </c>
    </row>
    <row r="91" spans="2:8">
      <c r="B91" s="2" t="s">
        <v>1036</v>
      </c>
      <c r="C91" s="7" t="s">
        <v>29</v>
      </c>
      <c r="D91" s="2" t="s">
        <v>705</v>
      </c>
      <c r="E91" s="2" t="s">
        <v>1037</v>
      </c>
      <c r="F91" s="10">
        <v>4500000</v>
      </c>
      <c r="G91" s="10">
        <v>7830</v>
      </c>
      <c r="H91" s="10">
        <v>1.01</v>
      </c>
    </row>
    <row r="92" spans="2:8" ht="13">
      <c r="B92" s="4" t="s">
        <v>12</v>
      </c>
      <c r="C92" s="9"/>
      <c r="D92" s="4"/>
      <c r="E92" s="4"/>
      <c r="F92" s="12"/>
      <c r="G92" s="12">
        <f>SUM(G12:G78)+SUM(G88:G91)</f>
        <v>544596.71999999986</v>
      </c>
      <c r="H92" s="12">
        <f>SUM(H12:H78)+SUM(H88:H91)</f>
        <v>70.190000000000026</v>
      </c>
    </row>
    <row r="93" spans="2:8" ht="13">
      <c r="B93" s="5" t="s">
        <v>1</v>
      </c>
      <c r="C93" s="8" t="s">
        <v>2</v>
      </c>
      <c r="D93" s="5" t="s">
        <v>14</v>
      </c>
      <c r="E93" s="5" t="s">
        <v>4</v>
      </c>
      <c r="F93" s="11" t="s">
        <v>5</v>
      </c>
      <c r="G93" s="11" t="s">
        <v>6</v>
      </c>
      <c r="H93" s="11" t="s">
        <v>7</v>
      </c>
    </row>
    <row r="94" spans="2:8" ht="13">
      <c r="B94" s="4" t="s">
        <v>15</v>
      </c>
    </row>
    <row r="95" spans="2:8" ht="13">
      <c r="B95" s="4" t="s">
        <v>10</v>
      </c>
    </row>
    <row r="96" spans="2:8" ht="13">
      <c r="B96" s="4" t="s">
        <v>16</v>
      </c>
    </row>
    <row r="97" spans="2:8">
      <c r="B97" s="2" t="s">
        <v>3035</v>
      </c>
      <c r="C97" s="7">
        <v>7.9</v>
      </c>
      <c r="D97" s="2" t="s">
        <v>17</v>
      </c>
      <c r="E97" s="2" t="s">
        <v>223</v>
      </c>
      <c r="F97" s="10">
        <v>17000000</v>
      </c>
      <c r="G97" s="10">
        <v>15859.86</v>
      </c>
      <c r="H97" s="10">
        <v>2.04</v>
      </c>
    </row>
    <row r="98" spans="2:8">
      <c r="B98" s="2" t="s">
        <v>3030</v>
      </c>
      <c r="C98" s="7">
        <v>7.34</v>
      </c>
      <c r="D98" s="2" t="s">
        <v>17</v>
      </c>
      <c r="E98" s="2" t="s">
        <v>1038</v>
      </c>
      <c r="F98" s="10">
        <v>16000000</v>
      </c>
      <c r="G98" s="10">
        <v>15452.46</v>
      </c>
      <c r="H98" s="10">
        <v>1.99</v>
      </c>
    </row>
    <row r="99" spans="2:8">
      <c r="B99" s="2" t="s">
        <v>3031</v>
      </c>
      <c r="C99" s="7">
        <v>7.86</v>
      </c>
      <c r="D99" s="2" t="s">
        <v>17</v>
      </c>
      <c r="E99" s="2" t="s">
        <v>335</v>
      </c>
      <c r="F99" s="10">
        <v>15000000</v>
      </c>
      <c r="G99" s="10">
        <v>13695.03</v>
      </c>
      <c r="H99" s="10">
        <v>1.77</v>
      </c>
    </row>
    <row r="100" spans="2:8">
      <c r="B100" s="2" t="s">
        <v>1039</v>
      </c>
      <c r="C100" s="7">
        <v>8.08</v>
      </c>
      <c r="D100" s="2" t="s">
        <v>17</v>
      </c>
      <c r="E100" s="2" t="s">
        <v>1040</v>
      </c>
      <c r="F100" s="10">
        <v>10000000</v>
      </c>
      <c r="G100" s="10">
        <v>9168.01</v>
      </c>
      <c r="H100" s="10">
        <v>1.18</v>
      </c>
    </row>
    <row r="101" spans="2:8">
      <c r="B101" s="2" t="s">
        <v>3032</v>
      </c>
      <c r="C101" s="7">
        <v>7.43</v>
      </c>
      <c r="D101" s="2" t="s">
        <v>17</v>
      </c>
      <c r="E101" s="2" t="s">
        <v>339</v>
      </c>
      <c r="F101" s="10">
        <v>8000000</v>
      </c>
      <c r="G101" s="10">
        <v>7849.25</v>
      </c>
      <c r="H101" s="10">
        <v>1.01</v>
      </c>
    </row>
    <row r="102" spans="2:8">
      <c r="B102" s="2" t="s">
        <v>3034</v>
      </c>
      <c r="C102" s="7">
        <v>7.27</v>
      </c>
      <c r="D102" s="2" t="s">
        <v>17</v>
      </c>
      <c r="E102" s="2" t="s">
        <v>541</v>
      </c>
      <c r="F102" s="10">
        <v>7500000</v>
      </c>
      <c r="G102" s="10">
        <v>7512.6</v>
      </c>
      <c r="H102" s="10">
        <v>0.97</v>
      </c>
    </row>
    <row r="103" spans="2:8">
      <c r="B103" s="2" t="s">
        <v>1041</v>
      </c>
      <c r="C103" s="7">
        <v>7.64</v>
      </c>
      <c r="D103" s="2" t="s">
        <v>17</v>
      </c>
      <c r="E103" s="2" t="s">
        <v>1042</v>
      </c>
      <c r="F103" s="10">
        <v>5000000</v>
      </c>
      <c r="G103" s="10">
        <v>5052.88</v>
      </c>
      <c r="H103" s="10">
        <v>0.65</v>
      </c>
    </row>
    <row r="104" spans="2:8">
      <c r="B104" s="2" t="s">
        <v>298</v>
      </c>
      <c r="C104" s="7">
        <v>7.78</v>
      </c>
      <c r="D104" s="2" t="s">
        <v>17</v>
      </c>
      <c r="E104" s="2" t="s">
        <v>299</v>
      </c>
      <c r="F104" s="10">
        <v>5000000</v>
      </c>
      <c r="G104" s="10">
        <v>4988.8599999999997</v>
      </c>
      <c r="H104" s="10">
        <v>0.64</v>
      </c>
    </row>
    <row r="105" spans="2:8">
      <c r="B105" s="2" t="s">
        <v>1043</v>
      </c>
      <c r="C105" s="7">
        <v>7.62</v>
      </c>
      <c r="D105" s="2" t="s">
        <v>17</v>
      </c>
      <c r="E105" s="2" t="s">
        <v>1044</v>
      </c>
      <c r="F105" s="10">
        <v>5000000</v>
      </c>
      <c r="G105" s="10">
        <v>4897.9799999999996</v>
      </c>
      <c r="H105" s="10">
        <v>0.63</v>
      </c>
    </row>
    <row r="106" spans="2:8">
      <c r="B106" s="2" t="s">
        <v>1045</v>
      </c>
      <c r="C106" s="7">
        <v>7.8</v>
      </c>
      <c r="D106" s="2" t="s">
        <v>17</v>
      </c>
      <c r="E106" s="2" t="s">
        <v>1046</v>
      </c>
      <c r="F106" s="10">
        <v>5000000</v>
      </c>
      <c r="G106" s="10">
        <v>4811.51</v>
      </c>
      <c r="H106" s="10">
        <v>0.62</v>
      </c>
    </row>
    <row r="107" spans="2:8">
      <c r="B107" s="2" t="s">
        <v>1047</v>
      </c>
      <c r="C107" s="7">
        <v>7.71</v>
      </c>
      <c r="D107" s="2" t="s">
        <v>17</v>
      </c>
      <c r="E107" s="2" t="s">
        <v>1048</v>
      </c>
      <c r="F107" s="10">
        <v>4500000</v>
      </c>
      <c r="G107" s="10">
        <v>4434.07</v>
      </c>
      <c r="H107" s="10">
        <v>0.56999999999999995</v>
      </c>
    </row>
    <row r="108" spans="2:8">
      <c r="B108" s="2" t="s">
        <v>3033</v>
      </c>
      <c r="C108" s="7">
        <v>7.41</v>
      </c>
      <c r="D108" s="2" t="s">
        <v>17</v>
      </c>
      <c r="E108" s="2" t="s">
        <v>337</v>
      </c>
      <c r="F108" s="10">
        <v>3500000</v>
      </c>
      <c r="G108" s="10">
        <v>3456.41</v>
      </c>
      <c r="H108" s="10">
        <v>0.45</v>
      </c>
    </row>
    <row r="109" spans="2:8">
      <c r="B109" s="2" t="s">
        <v>1049</v>
      </c>
      <c r="C109" s="7">
        <v>7.84</v>
      </c>
      <c r="D109" s="2" t="s">
        <v>17</v>
      </c>
      <c r="E109" s="2" t="s">
        <v>1050</v>
      </c>
      <c r="F109" s="10">
        <v>2500000</v>
      </c>
      <c r="G109" s="10">
        <v>2384.8200000000002</v>
      </c>
      <c r="H109" s="10">
        <v>0.31</v>
      </c>
    </row>
    <row r="110" spans="2:8">
      <c r="B110" s="2" t="s">
        <v>215</v>
      </c>
      <c r="C110" s="7">
        <v>7.42</v>
      </c>
      <c r="D110" s="2" t="s">
        <v>17</v>
      </c>
      <c r="E110" s="2" t="s">
        <v>216</v>
      </c>
      <c r="F110" s="10">
        <v>2400000</v>
      </c>
      <c r="G110" s="10">
        <v>2321.61</v>
      </c>
      <c r="H110" s="10">
        <v>0.3</v>
      </c>
    </row>
    <row r="111" spans="2:8">
      <c r="B111" s="2" t="s">
        <v>1051</v>
      </c>
      <c r="C111" s="7">
        <v>7.81</v>
      </c>
      <c r="D111" s="2" t="s">
        <v>17</v>
      </c>
      <c r="E111" s="2" t="s">
        <v>1052</v>
      </c>
      <c r="F111" s="10">
        <v>1500000</v>
      </c>
      <c r="G111" s="10">
        <v>1490.46</v>
      </c>
      <c r="H111" s="10">
        <v>0.19</v>
      </c>
    </row>
    <row r="112" spans="2:8">
      <c r="B112" s="2" t="s">
        <v>1053</v>
      </c>
      <c r="C112" s="7">
        <v>7.8</v>
      </c>
      <c r="D112" s="2" t="s">
        <v>17</v>
      </c>
      <c r="E112" s="2" t="s">
        <v>1054</v>
      </c>
      <c r="F112" s="10">
        <v>1500000</v>
      </c>
      <c r="G112" s="10">
        <v>1460.07</v>
      </c>
      <c r="H112" s="10">
        <v>0.19</v>
      </c>
    </row>
    <row r="113" spans="2:8">
      <c r="B113" s="2" t="s">
        <v>750</v>
      </c>
      <c r="C113" s="7">
        <v>7.42</v>
      </c>
      <c r="D113" s="2" t="s">
        <v>17</v>
      </c>
      <c r="E113" s="2" t="s">
        <v>751</v>
      </c>
      <c r="F113" s="10">
        <v>1499600</v>
      </c>
      <c r="G113" s="10">
        <v>1408.26</v>
      </c>
      <c r="H113" s="10">
        <v>0.18</v>
      </c>
    </row>
    <row r="114" spans="2:8">
      <c r="B114" s="2" t="s">
        <v>1055</v>
      </c>
      <c r="C114" s="7">
        <v>7.37</v>
      </c>
      <c r="D114" s="2" t="s">
        <v>17</v>
      </c>
      <c r="E114" s="2" t="s">
        <v>1056</v>
      </c>
      <c r="F114" s="10">
        <v>500000</v>
      </c>
      <c r="G114" s="10">
        <v>502.62</v>
      </c>
      <c r="H114" s="10">
        <v>0.06</v>
      </c>
    </row>
    <row r="115" spans="2:8">
      <c r="B115" s="2" t="s">
        <v>187</v>
      </c>
      <c r="C115" s="7">
        <v>6.67</v>
      </c>
      <c r="D115" s="2" t="s">
        <v>17</v>
      </c>
      <c r="E115" s="2" t="s">
        <v>188</v>
      </c>
      <c r="F115" s="10">
        <v>500000</v>
      </c>
      <c r="G115" s="10">
        <v>502.11</v>
      </c>
      <c r="H115" s="10">
        <v>0.06</v>
      </c>
    </row>
    <row r="116" spans="2:8">
      <c r="B116" s="2" t="s">
        <v>1057</v>
      </c>
      <c r="C116" s="7">
        <v>7.87</v>
      </c>
      <c r="D116" s="2" t="s">
        <v>17</v>
      </c>
      <c r="E116" s="2" t="s">
        <v>1058</v>
      </c>
      <c r="F116" s="10">
        <v>500000</v>
      </c>
      <c r="G116" s="10">
        <v>482.19</v>
      </c>
      <c r="H116" s="10">
        <v>0.06</v>
      </c>
    </row>
    <row r="117" spans="2:8">
      <c r="B117" s="2" t="s">
        <v>1059</v>
      </c>
      <c r="C117" s="7">
        <v>8.0299999999999994</v>
      </c>
      <c r="D117" s="2" t="s">
        <v>17</v>
      </c>
      <c r="E117" s="2" t="s">
        <v>1060</v>
      </c>
      <c r="F117" s="10">
        <v>14900</v>
      </c>
      <c r="G117" s="10">
        <v>14.63</v>
      </c>
      <c r="H117" s="10">
        <v>0</v>
      </c>
    </row>
    <row r="118" spans="2:8">
      <c r="B118" s="2" t="s">
        <v>1061</v>
      </c>
      <c r="C118" s="7">
        <v>8.1</v>
      </c>
      <c r="D118" s="2" t="s">
        <v>17</v>
      </c>
      <c r="E118" s="2" t="s">
        <v>1062</v>
      </c>
      <c r="F118" s="10">
        <v>3400</v>
      </c>
      <c r="G118" s="10">
        <v>3.31</v>
      </c>
      <c r="H118" s="10">
        <v>0</v>
      </c>
    </row>
    <row r="119" spans="2:8">
      <c r="B119" s="2" t="s">
        <v>1063</v>
      </c>
      <c r="C119" s="7">
        <v>7.16</v>
      </c>
      <c r="D119" s="2" t="s">
        <v>17</v>
      </c>
      <c r="E119" s="2" t="s">
        <v>1064</v>
      </c>
      <c r="F119" s="10">
        <v>1700</v>
      </c>
      <c r="G119" s="10">
        <v>1.62</v>
      </c>
      <c r="H119" s="10">
        <v>0</v>
      </c>
    </row>
    <row r="120" spans="2:8" ht="13">
      <c r="B120" s="4" t="s">
        <v>20</v>
      </c>
      <c r="C120" s="9"/>
      <c r="D120" s="4"/>
      <c r="E120" s="4"/>
      <c r="F120" s="12"/>
      <c r="G120" s="12">
        <f>SUM(G93:G119)</f>
        <v>107750.62000000002</v>
      </c>
      <c r="H120" s="12">
        <f>SUM(H93:H119)</f>
        <v>13.870000000000003</v>
      </c>
    </row>
    <row r="121" spans="2:8" ht="13">
      <c r="B121" s="4" t="s">
        <v>646</v>
      </c>
    </row>
    <row r="122" spans="2:8">
      <c r="B122" s="2" t="s">
        <v>3545</v>
      </c>
      <c r="C122" s="7">
        <v>8.3699999999999992</v>
      </c>
      <c r="D122" s="2" t="s">
        <v>22</v>
      </c>
      <c r="E122" s="2" t="s">
        <v>1065</v>
      </c>
      <c r="F122" s="10">
        <v>10000</v>
      </c>
      <c r="G122" s="10">
        <v>9743.15</v>
      </c>
      <c r="H122" s="10">
        <v>1.26</v>
      </c>
    </row>
    <row r="123" spans="2:8">
      <c r="B123" s="2" t="s">
        <v>2734</v>
      </c>
      <c r="C123" s="7">
        <v>8.9499999999999993</v>
      </c>
      <c r="D123" s="2" t="s">
        <v>239</v>
      </c>
      <c r="E123" s="2" t="s">
        <v>1787</v>
      </c>
      <c r="F123" s="10">
        <v>7500</v>
      </c>
      <c r="G123" s="10">
        <v>7461.86</v>
      </c>
      <c r="H123" s="10">
        <v>0.96</v>
      </c>
    </row>
    <row r="124" spans="2:8">
      <c r="B124" s="2" t="s">
        <v>3449</v>
      </c>
      <c r="C124" s="7">
        <v>8.9700000000000006</v>
      </c>
      <c r="D124" s="2" t="s">
        <v>320</v>
      </c>
      <c r="E124" s="2" t="s">
        <v>609</v>
      </c>
      <c r="F124" s="10">
        <v>7500</v>
      </c>
      <c r="G124" s="10">
        <v>7426.7</v>
      </c>
      <c r="H124" s="10">
        <v>0.96</v>
      </c>
    </row>
    <row r="125" spans="2:8">
      <c r="B125" s="2" t="s">
        <v>2731</v>
      </c>
      <c r="C125" s="7">
        <v>8.5500000000000007</v>
      </c>
      <c r="D125" s="2" t="s">
        <v>22</v>
      </c>
      <c r="E125" s="2" t="s">
        <v>653</v>
      </c>
      <c r="F125" s="10">
        <v>5125</v>
      </c>
      <c r="G125" s="10">
        <v>5052.5</v>
      </c>
      <c r="H125" s="10">
        <v>0.65</v>
      </c>
    </row>
    <row r="126" spans="2:8">
      <c r="B126" s="2" t="s">
        <v>2988</v>
      </c>
      <c r="C126" s="7">
        <v>10.18</v>
      </c>
      <c r="D126" s="2" t="s">
        <v>239</v>
      </c>
      <c r="E126" s="2" t="s">
        <v>253</v>
      </c>
      <c r="F126" s="10">
        <v>5000</v>
      </c>
      <c r="G126" s="10">
        <v>5006.59</v>
      </c>
      <c r="H126" s="10">
        <v>0.65</v>
      </c>
    </row>
    <row r="127" spans="2:8">
      <c r="B127" s="2" t="s">
        <v>601</v>
      </c>
      <c r="C127" s="7">
        <v>9.3800000000000008</v>
      </c>
      <c r="D127" s="2" t="s">
        <v>598</v>
      </c>
      <c r="E127" s="2" t="s">
        <v>602</v>
      </c>
      <c r="F127" s="10">
        <v>5000</v>
      </c>
      <c r="G127" s="10">
        <v>4937.0200000000004</v>
      </c>
      <c r="H127" s="10">
        <v>0.64</v>
      </c>
    </row>
    <row r="128" spans="2:8">
      <c r="B128" s="2" t="s">
        <v>3546</v>
      </c>
      <c r="C128" s="7">
        <v>8.7100000000000009</v>
      </c>
      <c r="D128" s="2" t="s">
        <v>22</v>
      </c>
      <c r="E128" s="2" t="s">
        <v>1066</v>
      </c>
      <c r="F128" s="10">
        <v>5000</v>
      </c>
      <c r="G128" s="10">
        <v>4932.07</v>
      </c>
      <c r="H128" s="10">
        <v>0.64</v>
      </c>
    </row>
    <row r="129" spans="2:8">
      <c r="B129" s="2" t="s">
        <v>1067</v>
      </c>
      <c r="C129" s="7">
        <v>8.56</v>
      </c>
      <c r="D129" s="2" t="s">
        <v>317</v>
      </c>
      <c r="E129" s="2" t="s">
        <v>1068</v>
      </c>
      <c r="F129" s="10">
        <v>5000</v>
      </c>
      <c r="G129" s="10">
        <v>4877.4799999999996</v>
      </c>
      <c r="H129" s="10">
        <v>0.63</v>
      </c>
    </row>
    <row r="130" spans="2:8">
      <c r="B130" s="2" t="s">
        <v>230</v>
      </c>
      <c r="C130" s="7">
        <v>8.27</v>
      </c>
      <c r="D130" s="2" t="s">
        <v>22</v>
      </c>
      <c r="E130" s="2" t="s">
        <v>231</v>
      </c>
      <c r="F130" s="10">
        <v>5000</v>
      </c>
      <c r="G130" s="10">
        <v>4726.0200000000004</v>
      </c>
      <c r="H130" s="10">
        <v>0.61</v>
      </c>
    </row>
    <row r="131" spans="2:8">
      <c r="B131" s="2" t="s">
        <v>651</v>
      </c>
      <c r="C131" s="7">
        <v>9.4</v>
      </c>
      <c r="D131" s="2" t="s">
        <v>320</v>
      </c>
      <c r="E131" s="2" t="s">
        <v>652</v>
      </c>
      <c r="F131" s="10">
        <v>4000</v>
      </c>
      <c r="G131" s="10">
        <v>4152.96</v>
      </c>
      <c r="H131" s="10">
        <v>0.54</v>
      </c>
    </row>
    <row r="132" spans="2:8">
      <c r="B132" s="2" t="s">
        <v>3547</v>
      </c>
      <c r="C132" s="7">
        <v>8.76</v>
      </c>
      <c r="D132" s="2" t="s">
        <v>241</v>
      </c>
      <c r="E132" s="2" t="s">
        <v>796</v>
      </c>
      <c r="F132" s="10">
        <v>4000</v>
      </c>
      <c r="G132" s="10">
        <v>3984.37</v>
      </c>
      <c r="H132" s="10">
        <v>0.51</v>
      </c>
    </row>
    <row r="133" spans="2:8">
      <c r="B133" s="2" t="s">
        <v>3548</v>
      </c>
      <c r="C133" s="7">
        <v>8.66</v>
      </c>
      <c r="D133" s="2" t="s">
        <v>22</v>
      </c>
      <c r="E133" s="2" t="s">
        <v>1069</v>
      </c>
      <c r="F133" s="10">
        <v>2500</v>
      </c>
      <c r="G133" s="10">
        <v>2489.98</v>
      </c>
      <c r="H133" s="10">
        <v>0.32</v>
      </c>
    </row>
    <row r="134" spans="2:8">
      <c r="B134" s="2" t="s">
        <v>226</v>
      </c>
      <c r="C134" s="7">
        <v>8.27</v>
      </c>
      <c r="D134" s="2" t="s">
        <v>22</v>
      </c>
      <c r="E134" s="2" t="s">
        <v>227</v>
      </c>
      <c r="F134" s="10">
        <v>2500</v>
      </c>
      <c r="G134" s="10">
        <v>2468.34</v>
      </c>
      <c r="H134" s="10">
        <v>0.32</v>
      </c>
    </row>
    <row r="135" spans="2:8">
      <c r="B135" s="2" t="s">
        <v>3549</v>
      </c>
      <c r="C135" s="7">
        <v>9.07</v>
      </c>
      <c r="D135" s="2" t="s">
        <v>239</v>
      </c>
      <c r="E135" s="2" t="s">
        <v>1074</v>
      </c>
      <c r="F135" s="10">
        <v>2500</v>
      </c>
      <c r="G135" s="10">
        <v>2445.87</v>
      </c>
      <c r="H135" s="10">
        <v>0.32</v>
      </c>
    </row>
    <row r="136" spans="2:8">
      <c r="B136" s="2" t="s">
        <v>1070</v>
      </c>
      <c r="C136" s="7">
        <v>8.27</v>
      </c>
      <c r="D136" s="2" t="s">
        <v>22</v>
      </c>
      <c r="E136" s="2" t="s">
        <v>1071</v>
      </c>
      <c r="F136" s="10">
        <v>2500</v>
      </c>
      <c r="G136" s="10">
        <v>2442.92</v>
      </c>
      <c r="H136" s="10">
        <v>0.31</v>
      </c>
    </row>
    <row r="137" spans="2:8">
      <c r="B137" s="2" t="s">
        <v>3550</v>
      </c>
      <c r="C137" s="7">
        <v>8.14</v>
      </c>
      <c r="D137" s="2" t="s">
        <v>22</v>
      </c>
      <c r="E137" s="2" t="s">
        <v>2116</v>
      </c>
      <c r="F137" s="10">
        <v>2500</v>
      </c>
      <c r="G137" s="10">
        <v>2434.4299999999998</v>
      </c>
      <c r="H137" s="10">
        <v>0.31</v>
      </c>
    </row>
    <row r="138" spans="2:8">
      <c r="B138" s="2" t="s">
        <v>1072</v>
      </c>
      <c r="C138" s="7">
        <v>8.33</v>
      </c>
      <c r="D138" s="2" t="s">
        <v>22</v>
      </c>
      <c r="E138" s="2" t="s">
        <v>1073</v>
      </c>
      <c r="F138" s="10">
        <v>2500</v>
      </c>
      <c r="G138" s="10">
        <v>2433.66</v>
      </c>
      <c r="H138" s="10">
        <v>0.31</v>
      </c>
    </row>
    <row r="139" spans="2:8">
      <c r="B139" s="2" t="s">
        <v>1075</v>
      </c>
      <c r="C139" s="7">
        <v>8.33</v>
      </c>
      <c r="D139" s="2" t="s">
        <v>22</v>
      </c>
      <c r="E139" s="2" t="s">
        <v>1076</v>
      </c>
      <c r="F139" s="10">
        <v>2500</v>
      </c>
      <c r="G139" s="10">
        <v>2427.42</v>
      </c>
      <c r="H139" s="10">
        <v>0.31</v>
      </c>
    </row>
    <row r="140" spans="2:8">
      <c r="B140" s="2" t="s">
        <v>2990</v>
      </c>
      <c r="C140" s="7">
        <v>9.18</v>
      </c>
      <c r="D140" s="2" t="s">
        <v>320</v>
      </c>
      <c r="E140" s="2" t="s">
        <v>321</v>
      </c>
      <c r="F140" s="10">
        <v>2000</v>
      </c>
      <c r="G140" s="10">
        <v>1979.97</v>
      </c>
      <c r="H140" s="10">
        <v>0.26</v>
      </c>
    </row>
    <row r="141" spans="2:8">
      <c r="B141" s="2" t="s">
        <v>2736</v>
      </c>
      <c r="C141" s="7">
        <v>8.35</v>
      </c>
      <c r="D141" s="2" t="s">
        <v>241</v>
      </c>
      <c r="E141" s="2" t="s">
        <v>648</v>
      </c>
      <c r="F141" s="10">
        <v>1500</v>
      </c>
      <c r="G141" s="10">
        <v>1484.29</v>
      </c>
      <c r="H141" s="10">
        <v>0.19</v>
      </c>
    </row>
    <row r="142" spans="2:8">
      <c r="B142" s="2" t="s">
        <v>3551</v>
      </c>
      <c r="C142" s="7">
        <v>8.74</v>
      </c>
      <c r="D142" s="2" t="s">
        <v>22</v>
      </c>
      <c r="E142" s="2" t="s">
        <v>1077</v>
      </c>
      <c r="F142" s="10">
        <v>1000</v>
      </c>
      <c r="G142" s="10">
        <v>992.49</v>
      </c>
      <c r="H142" s="10">
        <v>0.13</v>
      </c>
    </row>
    <row r="143" spans="2:8">
      <c r="B143" s="2" t="s">
        <v>793</v>
      </c>
      <c r="C143" s="7">
        <v>10.33</v>
      </c>
      <c r="D143" s="2" t="s">
        <v>598</v>
      </c>
      <c r="E143" s="2" t="s">
        <v>794</v>
      </c>
      <c r="F143" s="10">
        <v>500</v>
      </c>
      <c r="G143" s="10">
        <v>531.76</v>
      </c>
      <c r="H143" s="10">
        <v>7.0000000000000007E-2</v>
      </c>
    </row>
    <row r="144" spans="2:8">
      <c r="B144" s="2" t="s">
        <v>3552</v>
      </c>
      <c r="C144" s="7">
        <v>8.09</v>
      </c>
      <c r="D144" s="2" t="s">
        <v>317</v>
      </c>
      <c r="E144" s="2" t="s">
        <v>1078</v>
      </c>
      <c r="F144" s="10">
        <v>250</v>
      </c>
      <c r="G144" s="10">
        <v>494.1</v>
      </c>
      <c r="H144" s="10">
        <v>0.06</v>
      </c>
    </row>
    <row r="145" spans="2:8">
      <c r="B145" s="2" t="s">
        <v>1079</v>
      </c>
      <c r="C145" s="7">
        <v>8.1199999999999992</v>
      </c>
      <c r="D145" s="2" t="s">
        <v>22</v>
      </c>
      <c r="E145" s="2" t="s">
        <v>1080</v>
      </c>
      <c r="F145" s="10">
        <v>275</v>
      </c>
      <c r="G145" s="10">
        <v>267.76</v>
      </c>
      <c r="H145" s="10">
        <v>0.03</v>
      </c>
    </row>
    <row r="146" spans="2:8">
      <c r="B146" s="2" t="s">
        <v>3553</v>
      </c>
      <c r="C146" s="7">
        <v>7.43</v>
      </c>
      <c r="D146" s="2" t="s">
        <v>22</v>
      </c>
      <c r="E146" s="2" t="s">
        <v>1081</v>
      </c>
      <c r="F146" s="10">
        <v>150</v>
      </c>
      <c r="G146" s="10">
        <v>78.239999999999995</v>
      </c>
      <c r="H146" s="10">
        <v>0.01</v>
      </c>
    </row>
    <row r="147" spans="2:8" ht="13">
      <c r="B147" s="4" t="s">
        <v>23</v>
      </c>
      <c r="C147" s="9"/>
      <c r="D147" s="4"/>
      <c r="E147" s="4"/>
      <c r="F147" s="12"/>
      <c r="G147" s="12">
        <f>SUM(G121:G146)</f>
        <v>85271.950000000012</v>
      </c>
      <c r="H147" s="12">
        <f>SUM(H121:H146)</f>
        <v>11.000000000000002</v>
      </c>
    </row>
    <row r="148" spans="2:8" ht="13">
      <c r="B148" s="4" t="s">
        <v>24</v>
      </c>
    </row>
    <row r="149" spans="2:8">
      <c r="B149" s="2" t="s">
        <v>11</v>
      </c>
      <c r="C149" s="7" t="s">
        <v>11</v>
      </c>
      <c r="D149" s="2" t="s">
        <v>11</v>
      </c>
      <c r="E149" s="2" t="s">
        <v>11</v>
      </c>
      <c r="F149" s="10" t="s">
        <v>11</v>
      </c>
      <c r="G149" s="10" t="s">
        <v>11</v>
      </c>
      <c r="H149" s="10" t="s">
        <v>11</v>
      </c>
    </row>
    <row r="150" spans="2:8" ht="13">
      <c r="B150" s="4" t="s">
        <v>25</v>
      </c>
      <c r="C150" s="9"/>
      <c r="D150" s="4"/>
      <c r="E150" s="4"/>
      <c r="F150" s="12"/>
      <c r="G150" s="12">
        <f>SUM(G148:G149)</f>
        <v>0</v>
      </c>
      <c r="H150" s="12">
        <f>SUM(H148:H149)</f>
        <v>0</v>
      </c>
    </row>
    <row r="151" spans="2:8" ht="13">
      <c r="B151" s="4" t="s">
        <v>340</v>
      </c>
    </row>
    <row r="152" spans="2:8">
      <c r="B152" s="2" t="s">
        <v>282</v>
      </c>
      <c r="C152" s="7">
        <v>9.06</v>
      </c>
      <c r="D152" s="2" t="s">
        <v>283</v>
      </c>
      <c r="E152" s="2" t="s">
        <v>284</v>
      </c>
      <c r="F152" s="10">
        <v>46</v>
      </c>
      <c r="G152" s="10">
        <v>3789.89</v>
      </c>
      <c r="H152" s="10">
        <v>0.49</v>
      </c>
    </row>
    <row r="153" spans="2:8">
      <c r="B153" s="2" t="s">
        <v>1966</v>
      </c>
      <c r="C153" s="7">
        <v>8.8000000000000007</v>
      </c>
      <c r="D153" s="2" t="s">
        <v>278</v>
      </c>
      <c r="E153" s="2" t="s">
        <v>1967</v>
      </c>
      <c r="F153" s="10">
        <v>25</v>
      </c>
      <c r="G153" s="10">
        <v>2462.91</v>
      </c>
      <c r="H153" s="10">
        <v>0.32</v>
      </c>
    </row>
    <row r="154" spans="2:8">
      <c r="B154" s="2" t="s">
        <v>1791</v>
      </c>
      <c r="C154" s="7">
        <v>10.33</v>
      </c>
      <c r="D154" s="2" t="s">
        <v>278</v>
      </c>
      <c r="E154" s="2" t="s">
        <v>285</v>
      </c>
      <c r="F154" s="10">
        <v>450000000</v>
      </c>
      <c r="G154" s="10">
        <v>2390.85</v>
      </c>
      <c r="H154" s="10">
        <v>0.31</v>
      </c>
    </row>
    <row r="155" spans="2:8">
      <c r="B155" s="2" t="s">
        <v>280</v>
      </c>
      <c r="C155" s="7">
        <v>10.23</v>
      </c>
      <c r="D155" s="2" t="s">
        <v>278</v>
      </c>
      <c r="E155" s="2" t="s">
        <v>281</v>
      </c>
      <c r="F155" s="10">
        <v>286</v>
      </c>
      <c r="G155" s="10">
        <v>1629.43</v>
      </c>
      <c r="H155" s="10">
        <v>0.21</v>
      </c>
    </row>
    <row r="156" spans="2:8">
      <c r="B156" s="2" t="s">
        <v>288</v>
      </c>
      <c r="C156" s="7">
        <v>9.8800000000000008</v>
      </c>
      <c r="D156" s="2" t="s">
        <v>278</v>
      </c>
      <c r="E156" s="2" t="s">
        <v>289</v>
      </c>
      <c r="F156" s="10">
        <v>1000000000</v>
      </c>
      <c r="G156" s="10">
        <v>903</v>
      </c>
      <c r="H156" s="10">
        <v>0.12</v>
      </c>
    </row>
    <row r="157" spans="2:8">
      <c r="B157" s="2" t="s">
        <v>286</v>
      </c>
      <c r="C157" s="7">
        <v>9.07</v>
      </c>
      <c r="D157" s="2" t="s">
        <v>278</v>
      </c>
      <c r="E157" s="2" t="s">
        <v>287</v>
      </c>
      <c r="F157" s="10">
        <v>7</v>
      </c>
      <c r="G157" s="10">
        <v>624.96</v>
      </c>
      <c r="H157" s="10">
        <v>0.08</v>
      </c>
    </row>
    <row r="158" spans="2:8" ht="13">
      <c r="B158" s="4" t="s">
        <v>126</v>
      </c>
      <c r="C158" s="9"/>
      <c r="D158" s="4"/>
      <c r="E158" s="4"/>
      <c r="F158" s="12"/>
      <c r="G158" s="12">
        <f>SUM(G151:G157)</f>
        <v>11801.04</v>
      </c>
      <c r="H158" s="12">
        <f>SUM(H151:H157)</f>
        <v>1.5300000000000002</v>
      </c>
    </row>
    <row r="159" spans="2:8" ht="13">
      <c r="B159" s="4" t="s">
        <v>26</v>
      </c>
    </row>
    <row r="160" spans="2:8">
      <c r="B160" s="2" t="s">
        <v>11</v>
      </c>
      <c r="C160" s="7" t="s">
        <v>11</v>
      </c>
      <c r="D160" s="2" t="s">
        <v>11</v>
      </c>
      <c r="E160" s="2" t="s">
        <v>11</v>
      </c>
      <c r="F160" s="10" t="s">
        <v>11</v>
      </c>
      <c r="G160" s="10" t="s">
        <v>11</v>
      </c>
      <c r="H160" s="10" t="s">
        <v>11</v>
      </c>
    </row>
    <row r="161" spans="2:8" ht="13">
      <c r="B161" s="4" t="s">
        <v>125</v>
      </c>
      <c r="C161" s="9"/>
      <c r="D161" s="4"/>
      <c r="E161" s="4"/>
      <c r="F161" s="12"/>
      <c r="G161" s="12">
        <f>SUM(G159:G160)</f>
        <v>0</v>
      </c>
      <c r="H161" s="12">
        <f>SUM(H159:H160)</f>
        <v>0</v>
      </c>
    </row>
    <row r="162" spans="2:8" ht="13">
      <c r="B162" s="4" t="s">
        <v>27</v>
      </c>
    </row>
    <row r="163" spans="2:8">
      <c r="B163" s="2" t="s">
        <v>11</v>
      </c>
      <c r="C163" s="7" t="s">
        <v>11</v>
      </c>
      <c r="D163" s="2" t="s">
        <v>11</v>
      </c>
      <c r="E163" s="2" t="s">
        <v>11</v>
      </c>
      <c r="F163" s="10" t="s">
        <v>11</v>
      </c>
      <c r="G163" s="10" t="s">
        <v>11</v>
      </c>
      <c r="H163" s="10" t="s">
        <v>11</v>
      </c>
    </row>
    <row r="164" spans="2:8" ht="13">
      <c r="B164" s="4" t="s">
        <v>28</v>
      </c>
      <c r="C164" s="9"/>
      <c r="D164" s="4"/>
      <c r="E164" s="4"/>
      <c r="F164" s="12"/>
      <c r="G164" s="12">
        <f>SUM(G162:G163)</f>
        <v>0</v>
      </c>
      <c r="H164" s="12">
        <f>SUM(H162:H163)</f>
        <v>0</v>
      </c>
    </row>
    <row r="165" spans="2:8" ht="13">
      <c r="B165" s="4" t="s">
        <v>128</v>
      </c>
    </row>
    <row r="166" spans="2:8">
      <c r="B166" s="2" t="s">
        <v>11</v>
      </c>
      <c r="C166" s="7" t="s">
        <v>11</v>
      </c>
      <c r="D166" s="2" t="s">
        <v>11</v>
      </c>
      <c r="E166" s="2" t="s">
        <v>11</v>
      </c>
      <c r="F166" s="10" t="s">
        <v>11</v>
      </c>
      <c r="G166" s="10" t="s">
        <v>11</v>
      </c>
      <c r="H166" s="10" t="s">
        <v>11</v>
      </c>
    </row>
    <row r="167" spans="2:8" ht="13">
      <c r="B167" s="4" t="s">
        <v>30</v>
      </c>
      <c r="C167" s="9"/>
      <c r="D167" s="4"/>
      <c r="E167" s="4"/>
      <c r="F167" s="12"/>
      <c r="G167" s="12">
        <f>SUM(G165:G166)</f>
        <v>0</v>
      </c>
      <c r="H167" s="12">
        <f>SUM(H165:H166)</f>
        <v>0</v>
      </c>
    </row>
    <row r="168" spans="2:8" ht="13">
      <c r="B168" s="4" t="s">
        <v>129</v>
      </c>
    </row>
    <row r="169" spans="2:8">
      <c r="B169" s="2" t="s">
        <v>11</v>
      </c>
      <c r="C169" s="7" t="s">
        <v>11</v>
      </c>
      <c r="D169" s="2" t="s">
        <v>11</v>
      </c>
      <c r="E169" s="2" t="s">
        <v>11</v>
      </c>
      <c r="F169" s="10" t="s">
        <v>11</v>
      </c>
      <c r="G169" s="10" t="s">
        <v>11</v>
      </c>
      <c r="H169" s="10" t="s">
        <v>11</v>
      </c>
    </row>
    <row r="170" spans="2:8" ht="13">
      <c r="B170" s="4" t="s">
        <v>31</v>
      </c>
      <c r="C170" s="9"/>
      <c r="D170" s="4"/>
      <c r="E170" s="4"/>
      <c r="F170" s="12"/>
      <c r="G170" s="12">
        <f>SUM(G168:G169)</f>
        <v>0</v>
      </c>
      <c r="H170" s="12">
        <f>SUM(H168:H169)</f>
        <v>0</v>
      </c>
    </row>
    <row r="171" spans="2:8" ht="13">
      <c r="B171" s="4" t="s">
        <v>130</v>
      </c>
    </row>
    <row r="172" spans="2:8">
      <c r="B172" s="2" t="s">
        <v>11</v>
      </c>
      <c r="C172" s="7" t="s">
        <v>11</v>
      </c>
      <c r="D172" s="2" t="s">
        <v>11</v>
      </c>
      <c r="E172" s="2" t="s">
        <v>11</v>
      </c>
      <c r="F172" s="10" t="s">
        <v>11</v>
      </c>
      <c r="G172" s="10" t="s">
        <v>11</v>
      </c>
      <c r="H172" s="10" t="s">
        <v>11</v>
      </c>
    </row>
    <row r="173" spans="2:8" ht="13">
      <c r="B173" s="4" t="s">
        <v>124</v>
      </c>
      <c r="C173" s="9"/>
      <c r="D173" s="4"/>
      <c r="E173" s="4"/>
      <c r="F173" s="12"/>
      <c r="G173" s="12">
        <f>SUM(G171:G172)</f>
        <v>0</v>
      </c>
      <c r="H173" s="12">
        <f>SUM(H171:H172)</f>
        <v>0</v>
      </c>
    </row>
    <row r="174" spans="2:8" ht="13">
      <c r="B174" s="4" t="s">
        <v>131</v>
      </c>
    </row>
    <row r="175" spans="2:8">
      <c r="B175" s="2" t="s">
        <v>11</v>
      </c>
      <c r="C175" s="7" t="s">
        <v>11</v>
      </c>
      <c r="D175" s="2" t="s">
        <v>11</v>
      </c>
      <c r="E175" s="2" t="s">
        <v>11</v>
      </c>
      <c r="F175" s="10" t="s">
        <v>11</v>
      </c>
      <c r="G175" s="10" t="s">
        <v>11</v>
      </c>
      <c r="H175" s="10" t="s">
        <v>11</v>
      </c>
    </row>
    <row r="176" spans="2:8" ht="13">
      <c r="B176" s="4" t="s">
        <v>13</v>
      </c>
      <c r="C176" s="9"/>
      <c r="D176" s="4"/>
      <c r="E176" s="4"/>
      <c r="F176" s="12"/>
      <c r="G176" s="12">
        <f>SUM(G174:G175)</f>
        <v>0</v>
      </c>
      <c r="H176" s="12">
        <f>SUM(H174:H175)</f>
        <v>0</v>
      </c>
    </row>
    <row r="177" spans="2:8" ht="13">
      <c r="B177" s="4" t="s">
        <v>458</v>
      </c>
      <c r="C177" s="9"/>
      <c r="D177" s="4"/>
      <c r="E177" s="4"/>
      <c r="F177" s="12"/>
      <c r="G177" s="12">
        <v>1595.98</v>
      </c>
      <c r="H177" s="12">
        <v>0.21</v>
      </c>
    </row>
    <row r="178" spans="2:8" ht="13">
      <c r="B178" s="4" t="s">
        <v>459</v>
      </c>
      <c r="C178" s="9"/>
      <c r="D178" s="4"/>
      <c r="E178" s="4"/>
      <c r="F178" s="12"/>
      <c r="G178" s="12">
        <v>15090.2</v>
      </c>
      <c r="H178" s="12">
        <v>1.95</v>
      </c>
    </row>
    <row r="179" spans="2:8" ht="13">
      <c r="B179" s="4" t="s">
        <v>32</v>
      </c>
      <c r="C179" s="9"/>
      <c r="D179" s="4"/>
      <c r="E179" s="4"/>
      <c r="F179" s="12"/>
      <c r="G179" s="12">
        <f>G178+G177+G176+G173+G170+G167+G164+G161+G158+G150+G147+G120+G92</f>
        <v>766106.50999999989</v>
      </c>
      <c r="H179" s="12">
        <f>H178+H177+H176+H173+H170+H167+H164+H161+H158+H150+H147+H120+H92</f>
        <v>98.750000000000028</v>
      </c>
    </row>
    <row r="180" spans="2:8" ht="13">
      <c r="B180" s="4" t="s">
        <v>33</v>
      </c>
      <c r="C180" s="9"/>
      <c r="D180" s="4"/>
      <c r="E180" s="4"/>
      <c r="F180" s="12"/>
      <c r="G180" s="12">
        <f>G181-G179</f>
        <v>9580.1544732101029</v>
      </c>
      <c r="H180" s="12">
        <f>H181-H179</f>
        <v>1.2499999999999716</v>
      </c>
    </row>
    <row r="181" spans="2:8" ht="13">
      <c r="B181" s="4" t="s">
        <v>34</v>
      </c>
      <c r="C181" s="9"/>
      <c r="D181" s="4"/>
      <c r="E181" s="4"/>
      <c r="F181" s="12"/>
      <c r="G181" s="12">
        <v>775686.66447321</v>
      </c>
      <c r="H181" s="12">
        <v>100</v>
      </c>
    </row>
    <row r="182" spans="2:8">
      <c r="B182" s="2" t="s">
        <v>35</v>
      </c>
    </row>
    <row r="183" spans="2:8" ht="13">
      <c r="B183" s="4" t="s">
        <v>36</v>
      </c>
    </row>
    <row r="184" spans="2:8" ht="13">
      <c r="B184" s="4" t="s">
        <v>37</v>
      </c>
      <c r="C184" s="7" t="s">
        <v>1793</v>
      </c>
    </row>
    <row r="185" spans="2:8" ht="13">
      <c r="B185" s="4" t="s">
        <v>40</v>
      </c>
      <c r="C185" s="7" t="s">
        <v>39</v>
      </c>
    </row>
    <row r="186" spans="2:8" ht="13">
      <c r="B186" s="4" t="s">
        <v>699</v>
      </c>
      <c r="C186" s="7" t="s">
        <v>39</v>
      </c>
    </row>
    <row r="187" spans="2:8" ht="13">
      <c r="B187" s="4" t="s">
        <v>41</v>
      </c>
      <c r="C187" s="7" t="s">
        <v>42</v>
      </c>
    </row>
    <row r="188" spans="2:8" ht="13">
      <c r="B188" s="4" t="s">
        <v>2117</v>
      </c>
      <c r="C188" s="9"/>
    </row>
    <row r="189" spans="2:8" ht="13">
      <c r="B189" s="4" t="s">
        <v>2118</v>
      </c>
      <c r="C189" s="9"/>
    </row>
    <row r="190" spans="2:8" ht="13">
      <c r="B190" s="4" t="s">
        <v>2119</v>
      </c>
      <c r="C190" s="9"/>
    </row>
    <row r="191" spans="2:8" ht="13">
      <c r="B191" s="4" t="s">
        <v>2120</v>
      </c>
      <c r="C191" s="9"/>
    </row>
    <row r="192" spans="2:8" ht="13">
      <c r="B192" s="4" t="s">
        <v>2121</v>
      </c>
      <c r="C192" s="9"/>
    </row>
    <row r="193" spans="2:6" ht="13">
      <c r="B193" s="4" t="s">
        <v>2122</v>
      </c>
      <c r="C193" s="9"/>
    </row>
    <row r="194" spans="2:6" ht="13">
      <c r="B194" s="4" t="s">
        <v>2123</v>
      </c>
      <c r="C194" s="9"/>
    </row>
    <row r="195" spans="2:6" ht="13">
      <c r="B195" s="4" t="s">
        <v>2124</v>
      </c>
      <c r="C195" s="9"/>
    </row>
    <row r="196" spans="2:6" ht="13">
      <c r="B196" s="4" t="s">
        <v>2125</v>
      </c>
      <c r="C196" s="9"/>
    </row>
    <row r="197" spans="2:6">
      <c r="B197" s="2" t="s">
        <v>3038</v>
      </c>
    </row>
    <row r="198" spans="2:6">
      <c r="B198" s="2" t="s">
        <v>43</v>
      </c>
    </row>
    <row r="199" spans="2:6">
      <c r="B199" s="2" t="s">
        <v>807</v>
      </c>
    </row>
    <row r="200" spans="2:6" ht="14.5">
      <c r="B200" s="223" t="s">
        <v>2656</v>
      </c>
    </row>
    <row r="201" spans="2:6" ht="14.5">
      <c r="B201" s="223"/>
    </row>
    <row r="202" spans="2:6">
      <c r="B202" s="266" t="s">
        <v>4043</v>
      </c>
      <c r="C202" s="266"/>
      <c r="D202" s="266"/>
      <c r="E202" s="266"/>
      <c r="F202" s="266"/>
    </row>
    <row r="203" spans="2:6">
      <c r="B203" s="266"/>
      <c r="C203" s="266"/>
      <c r="D203" s="266"/>
      <c r="E203" s="266"/>
      <c r="F203" s="266"/>
    </row>
    <row r="204" spans="2:6">
      <c r="B204" s="266"/>
      <c r="C204" s="266"/>
      <c r="D204" s="266"/>
      <c r="E204" s="266"/>
      <c r="F204" s="266"/>
    </row>
    <row r="205" spans="2:6">
      <c r="B205" s="266"/>
      <c r="C205" s="266"/>
      <c r="D205" s="266"/>
      <c r="E205" s="266"/>
      <c r="F205" s="266"/>
    </row>
    <row r="206" spans="2:6">
      <c r="B206" s="266"/>
      <c r="C206" s="266"/>
      <c r="D206" s="266"/>
      <c r="E206" s="266"/>
      <c r="F206" s="266"/>
    </row>
    <row r="208" spans="2:6" ht="14.5">
      <c r="B208" s="71" t="s">
        <v>2074</v>
      </c>
      <c r="C208" s="72"/>
    </row>
    <row r="209" spans="2:7" ht="14.5">
      <c r="B209" s="71" t="s">
        <v>808</v>
      </c>
      <c r="C209" s="73" t="s">
        <v>809</v>
      </c>
    </row>
    <row r="210" spans="2:7" ht="14.5">
      <c r="B210" s="16" t="s">
        <v>810</v>
      </c>
      <c r="C210" s="17">
        <v>2500</v>
      </c>
    </row>
    <row r="211" spans="2:7" ht="14.5">
      <c r="B211" s="16" t="s">
        <v>812</v>
      </c>
      <c r="C211" s="17">
        <v>0</v>
      </c>
    </row>
    <row r="212" spans="2:7" ht="14.5">
      <c r="B212" s="16" t="s">
        <v>813</v>
      </c>
      <c r="C212" s="17">
        <v>37000</v>
      </c>
    </row>
    <row r="213" spans="2:7" ht="14.5">
      <c r="B213" s="16" t="s">
        <v>814</v>
      </c>
      <c r="C213" s="17">
        <v>0</v>
      </c>
    </row>
    <row r="214" spans="2:7" ht="14.5">
      <c r="B214" s="16" t="s">
        <v>815</v>
      </c>
      <c r="C214" s="17">
        <v>0</v>
      </c>
    </row>
    <row r="215" spans="2:7" ht="14.5">
      <c r="B215" s="16" t="s">
        <v>816</v>
      </c>
      <c r="C215" s="17">
        <v>0</v>
      </c>
    </row>
    <row r="216" spans="2:7" ht="14.5">
      <c r="B216" s="71" t="s">
        <v>817</v>
      </c>
      <c r="C216" s="72">
        <v>39500</v>
      </c>
    </row>
    <row r="218" spans="2:7" ht="14.5">
      <c r="B218" s="16" t="s">
        <v>52</v>
      </c>
      <c r="C218" s="17"/>
      <c r="D218" s="16"/>
    </row>
    <row r="219" spans="2:7" ht="29">
      <c r="B219" s="20" t="s">
        <v>53</v>
      </c>
      <c r="C219" s="18" t="s">
        <v>54</v>
      </c>
      <c r="D219" s="20" t="s">
        <v>55</v>
      </c>
    </row>
    <row r="220" spans="2:7" ht="14.5">
      <c r="B220" s="16" t="s">
        <v>39</v>
      </c>
      <c r="C220" s="17" t="s">
        <v>39</v>
      </c>
      <c r="D220" s="16" t="s">
        <v>39</v>
      </c>
    </row>
    <row r="222" spans="2:7" ht="13">
      <c r="B222" s="4" t="s">
        <v>56</v>
      </c>
      <c r="C222" s="48">
        <v>46326</v>
      </c>
    </row>
    <row r="223" spans="2:7" ht="13">
      <c r="B223" s="24" t="s">
        <v>57</v>
      </c>
      <c r="C223" s="26" t="s">
        <v>58</v>
      </c>
      <c r="D223" s="24" t="s">
        <v>59</v>
      </c>
      <c r="E223" s="27" t="s">
        <v>60</v>
      </c>
      <c r="F223" s="49" t="s">
        <v>61</v>
      </c>
      <c r="G223" s="12"/>
    </row>
    <row r="224" spans="2:7">
      <c r="B224" s="14" t="s">
        <v>3453</v>
      </c>
      <c r="C224" s="15">
        <v>-35000</v>
      </c>
      <c r="D224" s="14">
        <v>7648.77</v>
      </c>
      <c r="E224" s="13">
        <v>8346</v>
      </c>
      <c r="F224" s="30">
        <v>514.32000000000005</v>
      </c>
    </row>
    <row r="225" spans="2:6">
      <c r="B225" s="14" t="s">
        <v>3554</v>
      </c>
      <c r="C225" s="15">
        <v>-650</v>
      </c>
      <c r="D225" s="14">
        <v>15</v>
      </c>
      <c r="E225" s="13">
        <v>10.75</v>
      </c>
      <c r="F225" s="75"/>
    </row>
    <row r="226" spans="2:6">
      <c r="B226" s="14" t="s">
        <v>3554</v>
      </c>
      <c r="C226" s="15">
        <v>-650</v>
      </c>
      <c r="D226" s="14">
        <v>27.4</v>
      </c>
      <c r="E226" s="13">
        <v>7.25</v>
      </c>
      <c r="F226" s="75"/>
    </row>
    <row r="227" spans="2:6">
      <c r="B227" s="14" t="s">
        <v>3554</v>
      </c>
      <c r="C227" s="15">
        <v>650</v>
      </c>
      <c r="D227" s="14">
        <v>22</v>
      </c>
      <c r="E227" s="13">
        <v>18.05</v>
      </c>
      <c r="F227" s="75"/>
    </row>
    <row r="228" spans="2:6">
      <c r="B228" s="14" t="s">
        <v>3554</v>
      </c>
      <c r="C228" s="15">
        <v>650</v>
      </c>
      <c r="D228" s="14">
        <v>22.8</v>
      </c>
      <c r="E228" s="13">
        <v>24.35</v>
      </c>
      <c r="F228" s="75"/>
    </row>
    <row r="229" spans="2:6">
      <c r="B229" s="14" t="s">
        <v>3555</v>
      </c>
      <c r="C229" s="15">
        <v>-11125</v>
      </c>
      <c r="D229" s="14">
        <v>7428.99</v>
      </c>
      <c r="E229" s="13">
        <v>7754</v>
      </c>
      <c r="F229" s="75">
        <v>875.92</v>
      </c>
    </row>
    <row r="230" spans="2:6">
      <c r="B230" s="14" t="s">
        <v>3556</v>
      </c>
      <c r="C230" s="15">
        <v>-100000</v>
      </c>
      <c r="D230" s="14">
        <v>1165.4100000000001</v>
      </c>
      <c r="E230" s="13">
        <v>1170.7</v>
      </c>
      <c r="F230" s="75">
        <v>207.42</v>
      </c>
    </row>
    <row r="231" spans="2:6">
      <c r="B231" s="14" t="s">
        <v>3557</v>
      </c>
      <c r="C231" s="15">
        <v>-1000</v>
      </c>
      <c r="D231" s="14">
        <v>41.25</v>
      </c>
      <c r="E231" s="13">
        <v>20.100000000000001</v>
      </c>
      <c r="F231" s="75">
        <v>207.42</v>
      </c>
    </row>
    <row r="232" spans="2:6">
      <c r="B232" s="14" t="s">
        <v>3557</v>
      </c>
      <c r="C232" s="15">
        <v>1000</v>
      </c>
      <c r="D232" s="14">
        <v>38.130000000000003</v>
      </c>
      <c r="E232" s="13">
        <v>49.3</v>
      </c>
      <c r="F232" s="75">
        <v>207.42</v>
      </c>
    </row>
    <row r="233" spans="2:6">
      <c r="B233" s="14" t="s">
        <v>2126</v>
      </c>
      <c r="C233" s="15">
        <v>-2250</v>
      </c>
      <c r="D233" s="14">
        <v>33.299999999999997</v>
      </c>
      <c r="E233" s="13">
        <v>33.25</v>
      </c>
      <c r="F233" s="75"/>
    </row>
    <row r="234" spans="2:6">
      <c r="B234" s="14" t="s">
        <v>2126</v>
      </c>
      <c r="C234" s="15">
        <v>2250</v>
      </c>
      <c r="D234" s="14">
        <v>23.78</v>
      </c>
      <c r="E234" s="13">
        <v>18.75</v>
      </c>
      <c r="F234" s="75"/>
    </row>
    <row r="235" spans="2:6">
      <c r="B235" s="14" t="s">
        <v>3558</v>
      </c>
      <c r="C235" s="15">
        <v>-499800</v>
      </c>
      <c r="D235" s="14">
        <v>389.05</v>
      </c>
      <c r="E235" s="13">
        <v>390.6</v>
      </c>
      <c r="F235" s="28">
        <v>393.18</v>
      </c>
    </row>
    <row r="238" spans="2:6" ht="13">
      <c r="B238" s="4" t="s">
        <v>62</v>
      </c>
    </row>
    <row r="239" spans="2:6" ht="13">
      <c r="B239" s="4"/>
    </row>
    <row r="240" spans="2:6" ht="13">
      <c r="B240" s="4" t="s">
        <v>1810</v>
      </c>
    </row>
    <row r="241" spans="2:4" ht="13">
      <c r="B241" s="27" t="s">
        <v>63</v>
      </c>
      <c r="C241" s="26" t="s">
        <v>64</v>
      </c>
      <c r="D241" s="4"/>
    </row>
    <row r="242" spans="2:4">
      <c r="B242" s="13" t="s">
        <v>3457</v>
      </c>
      <c r="C242" s="15">
        <v>280</v>
      </c>
    </row>
    <row r="243" spans="2:4">
      <c r="B243" s="13" t="s">
        <v>3559</v>
      </c>
      <c r="C243" s="15">
        <v>36</v>
      </c>
    </row>
    <row r="244" spans="2:4">
      <c r="B244" s="13" t="s">
        <v>3560</v>
      </c>
      <c r="C244" s="15">
        <v>215</v>
      </c>
    </row>
    <row r="245" spans="2:4">
      <c r="B245" s="13" t="s">
        <v>3561</v>
      </c>
      <c r="C245" s="15">
        <v>1</v>
      </c>
    </row>
    <row r="246" spans="2:4">
      <c r="B246" s="13" t="s">
        <v>3562</v>
      </c>
      <c r="C246" s="15">
        <v>1</v>
      </c>
    </row>
    <row r="247" spans="2:4">
      <c r="B247" s="13" t="s">
        <v>3562</v>
      </c>
      <c r="C247" s="15">
        <v>1921</v>
      </c>
    </row>
    <row r="248" spans="2:4">
      <c r="B248" s="13" t="s">
        <v>3562</v>
      </c>
      <c r="C248" s="15">
        <v>1</v>
      </c>
    </row>
    <row r="249" spans="2:4">
      <c r="B249" s="13" t="s">
        <v>3461</v>
      </c>
      <c r="C249" s="15">
        <v>409</v>
      </c>
    </row>
    <row r="250" spans="2:4">
      <c r="B250" s="13" t="s">
        <v>3563</v>
      </c>
      <c r="C250" s="15">
        <v>72</v>
      </c>
    </row>
    <row r="251" spans="2:4">
      <c r="B251" s="13" t="s">
        <v>3465</v>
      </c>
      <c r="C251" s="15">
        <v>571</v>
      </c>
    </row>
    <row r="252" spans="2:4">
      <c r="B252" s="13" t="s">
        <v>3564</v>
      </c>
      <c r="C252" s="15">
        <v>89</v>
      </c>
    </row>
    <row r="253" spans="2:4">
      <c r="B253" s="13" t="s">
        <v>3565</v>
      </c>
      <c r="C253" s="15">
        <v>553</v>
      </c>
    </row>
    <row r="254" spans="2:4">
      <c r="B254" s="13" t="s">
        <v>3566</v>
      </c>
      <c r="C254" s="15">
        <v>680</v>
      </c>
    </row>
    <row r="255" spans="2:4">
      <c r="B255" s="13" t="s">
        <v>3566</v>
      </c>
      <c r="C255" s="15">
        <v>2</v>
      </c>
    </row>
    <row r="256" spans="2:4">
      <c r="B256" s="13" t="s">
        <v>2127</v>
      </c>
      <c r="C256" s="15">
        <v>3</v>
      </c>
    </row>
    <row r="257" spans="2:3">
      <c r="B257" s="13" t="s">
        <v>2127</v>
      </c>
      <c r="C257" s="15">
        <v>3</v>
      </c>
    </row>
    <row r="258" spans="2:3">
      <c r="B258" s="13" t="s">
        <v>3567</v>
      </c>
      <c r="C258" s="15">
        <v>166</v>
      </c>
    </row>
    <row r="259" spans="2:3">
      <c r="B259" s="13" t="s">
        <v>3567</v>
      </c>
      <c r="C259" s="15">
        <v>83</v>
      </c>
    </row>
    <row r="261" spans="2:3" ht="13">
      <c r="B261" s="27" t="s">
        <v>65</v>
      </c>
      <c r="C261" s="26" t="s">
        <v>64</v>
      </c>
    </row>
    <row r="262" spans="2:3">
      <c r="B262" s="13" t="s">
        <v>3457</v>
      </c>
      <c r="C262" s="15">
        <v>280</v>
      </c>
    </row>
    <row r="263" spans="2:3">
      <c r="B263" s="13" t="s">
        <v>3559</v>
      </c>
      <c r="C263" s="15">
        <v>36</v>
      </c>
    </row>
    <row r="264" spans="2:3">
      <c r="B264" s="13" t="s">
        <v>3560</v>
      </c>
      <c r="C264" s="15">
        <v>215</v>
      </c>
    </row>
    <row r="265" spans="2:3">
      <c r="B265" s="13" t="s">
        <v>3561</v>
      </c>
      <c r="C265" s="15">
        <v>1</v>
      </c>
    </row>
    <row r="266" spans="2:3">
      <c r="B266" s="13" t="s">
        <v>3562</v>
      </c>
      <c r="C266" s="15">
        <v>1</v>
      </c>
    </row>
    <row r="267" spans="2:3">
      <c r="B267" s="13" t="s">
        <v>3562</v>
      </c>
      <c r="C267" s="15">
        <v>1921</v>
      </c>
    </row>
    <row r="268" spans="2:3">
      <c r="B268" s="13" t="s">
        <v>3562</v>
      </c>
      <c r="C268" s="15">
        <v>1</v>
      </c>
    </row>
    <row r="269" spans="2:3">
      <c r="B269" s="13" t="s">
        <v>3461</v>
      </c>
      <c r="C269" s="15">
        <v>409</v>
      </c>
    </row>
    <row r="270" spans="2:3">
      <c r="B270" s="13" t="s">
        <v>3563</v>
      </c>
      <c r="C270" s="15">
        <v>72</v>
      </c>
    </row>
    <row r="271" spans="2:3">
      <c r="B271" s="13" t="s">
        <v>3465</v>
      </c>
      <c r="C271" s="15">
        <v>571</v>
      </c>
    </row>
    <row r="272" spans="2:3">
      <c r="B272" s="13" t="s">
        <v>3564</v>
      </c>
      <c r="C272" s="15">
        <v>89</v>
      </c>
    </row>
    <row r="273" spans="2:3">
      <c r="B273" s="13" t="s">
        <v>3565</v>
      </c>
      <c r="C273" s="15">
        <v>553</v>
      </c>
    </row>
    <row r="274" spans="2:3">
      <c r="B274" s="13" t="s">
        <v>3566</v>
      </c>
      <c r="C274" s="15">
        <v>2</v>
      </c>
    </row>
    <row r="275" spans="2:3">
      <c r="B275" s="13" t="s">
        <v>3566</v>
      </c>
      <c r="C275" s="15">
        <v>680</v>
      </c>
    </row>
    <row r="276" spans="2:3">
      <c r="B276" s="13" t="s">
        <v>2127</v>
      </c>
      <c r="C276" s="15">
        <v>3</v>
      </c>
    </row>
    <row r="277" spans="2:3">
      <c r="B277" s="13" t="s">
        <v>2127</v>
      </c>
      <c r="C277" s="15">
        <v>3</v>
      </c>
    </row>
    <row r="278" spans="2:3">
      <c r="B278" s="13" t="s">
        <v>3567</v>
      </c>
      <c r="C278" s="15">
        <v>166</v>
      </c>
    </row>
    <row r="279" spans="2:3">
      <c r="B279" s="13" t="s">
        <v>3567</v>
      </c>
      <c r="C279" s="15">
        <v>83</v>
      </c>
    </row>
    <row r="282" spans="2:3" ht="13">
      <c r="B282" s="27" t="s">
        <v>66</v>
      </c>
      <c r="C282" s="26" t="s">
        <v>67</v>
      </c>
    </row>
    <row r="283" spans="2:3">
      <c r="B283" s="13" t="s">
        <v>3457</v>
      </c>
      <c r="C283" s="15">
        <v>266306439</v>
      </c>
    </row>
    <row r="284" spans="2:3">
      <c r="B284" s="13" t="s">
        <v>3559</v>
      </c>
      <c r="C284" s="15">
        <v>26345250</v>
      </c>
    </row>
    <row r="285" spans="2:3">
      <c r="B285" s="13" t="s">
        <v>3560</v>
      </c>
      <c r="C285" s="15">
        <v>113620945.73</v>
      </c>
    </row>
    <row r="286" spans="2:3">
      <c r="B286" s="13" t="s">
        <v>3561</v>
      </c>
      <c r="C286" s="15">
        <v>444860</v>
      </c>
    </row>
    <row r="287" spans="2:3">
      <c r="B287" s="13" t="s">
        <v>3562</v>
      </c>
      <c r="C287" s="15">
        <v>0</v>
      </c>
    </row>
    <row r="288" spans="2:3">
      <c r="B288" s="13" t="s">
        <v>3562</v>
      </c>
      <c r="C288" s="15">
        <v>17095</v>
      </c>
    </row>
    <row r="289" spans="2:3">
      <c r="B289" s="13" t="s">
        <v>3562</v>
      </c>
      <c r="C289" s="15">
        <v>0</v>
      </c>
    </row>
    <row r="290" spans="2:3">
      <c r="B290" s="13" t="s">
        <v>3461</v>
      </c>
      <c r="C290" s="15">
        <v>229839177.99000001</v>
      </c>
    </row>
    <row r="291" spans="2:3">
      <c r="B291" s="13" t="s">
        <v>3563</v>
      </c>
      <c r="C291" s="15">
        <v>40945439.520000003</v>
      </c>
    </row>
    <row r="292" spans="2:3">
      <c r="B292" s="13" t="s">
        <v>3465</v>
      </c>
      <c r="C292" s="15">
        <v>212288723.96000001</v>
      </c>
    </row>
    <row r="293" spans="2:3">
      <c r="B293" s="13" t="s">
        <v>3564</v>
      </c>
      <c r="C293" s="15">
        <v>82219250.200000003</v>
      </c>
    </row>
    <row r="294" spans="2:3">
      <c r="B294" s="13" t="s">
        <v>3565</v>
      </c>
      <c r="C294" s="15">
        <v>261882562.06</v>
      </c>
    </row>
    <row r="295" spans="2:3">
      <c r="B295" s="13" t="s">
        <v>3566</v>
      </c>
      <c r="C295" s="15">
        <v>1020000</v>
      </c>
    </row>
    <row r="296" spans="2:3">
      <c r="B296" s="13" t="s">
        <v>3566</v>
      </c>
      <c r="C296" s="15">
        <v>54825</v>
      </c>
    </row>
    <row r="297" spans="2:3">
      <c r="B297" s="13" t="s">
        <v>2127</v>
      </c>
      <c r="C297" s="15">
        <v>562.5</v>
      </c>
    </row>
    <row r="298" spans="2:3">
      <c r="B298" s="13" t="s">
        <v>2127</v>
      </c>
      <c r="C298" s="15">
        <v>105187.5</v>
      </c>
    </row>
    <row r="299" spans="2:3">
      <c r="B299" s="13" t="s">
        <v>3567</v>
      </c>
      <c r="C299" s="15">
        <v>0</v>
      </c>
    </row>
    <row r="300" spans="2:3">
      <c r="B300" s="13" t="s">
        <v>3567</v>
      </c>
      <c r="C300" s="15">
        <v>0</v>
      </c>
    </row>
    <row r="301" spans="2:3" ht="13">
      <c r="C301" s="26">
        <f>SUM(C282:C300)</f>
        <v>1235090318.46</v>
      </c>
    </row>
    <row r="303" spans="2:3" ht="13">
      <c r="B303" s="27" t="s">
        <v>68</v>
      </c>
      <c r="C303" s="26" t="s">
        <v>67</v>
      </c>
    </row>
    <row r="304" spans="2:3">
      <c r="B304" s="13" t="s">
        <v>3457</v>
      </c>
      <c r="C304" s="15">
        <v>276018501.5</v>
      </c>
    </row>
    <row r="305" spans="2:3">
      <c r="B305" s="13" t="s">
        <v>3559</v>
      </c>
      <c r="C305" s="15">
        <v>26803050</v>
      </c>
    </row>
    <row r="306" spans="2:3">
      <c r="B306" s="13" t="s">
        <v>3560</v>
      </c>
      <c r="C306" s="15">
        <v>118618992.15000001</v>
      </c>
    </row>
    <row r="307" spans="2:3">
      <c r="B307" s="13" t="s">
        <v>3561</v>
      </c>
      <c r="C307" s="15">
        <v>427895</v>
      </c>
    </row>
    <row r="308" spans="2:3">
      <c r="B308" s="13" t="s">
        <v>3562</v>
      </c>
      <c r="C308" s="15">
        <v>14365</v>
      </c>
    </row>
    <row r="309" spans="2:3">
      <c r="B309" s="13" t="s">
        <v>3562</v>
      </c>
      <c r="C309" s="15">
        <v>-585</v>
      </c>
    </row>
    <row r="310" spans="2:3">
      <c r="B310" s="13" t="s">
        <v>3562</v>
      </c>
      <c r="C310" s="15">
        <v>-3700765.25</v>
      </c>
    </row>
    <row r="311" spans="2:3">
      <c r="B311" s="13" t="s">
        <v>3461</v>
      </c>
      <c r="C311" s="15">
        <v>232028914.74000001</v>
      </c>
    </row>
    <row r="312" spans="2:3">
      <c r="B312" s="13" t="s">
        <v>3563</v>
      </c>
      <c r="C312" s="15">
        <v>44093620.399999999</v>
      </c>
    </row>
    <row r="313" spans="2:3">
      <c r="B313" s="13" t="s">
        <v>3465</v>
      </c>
      <c r="C313" s="15">
        <v>239187654.62</v>
      </c>
    </row>
    <row r="314" spans="2:3">
      <c r="B314" s="13" t="s">
        <v>3564</v>
      </c>
      <c r="C314" s="15">
        <v>91332750.079999998</v>
      </c>
    </row>
    <row r="315" spans="2:3">
      <c r="B315" s="13" t="s">
        <v>3565</v>
      </c>
      <c r="C315" s="15">
        <v>283354133.74000001</v>
      </c>
    </row>
    <row r="316" spans="2:3">
      <c r="B316" s="13" t="s">
        <v>3566</v>
      </c>
      <c r="C316" s="15">
        <v>37050</v>
      </c>
    </row>
    <row r="317" spans="2:3">
      <c r="B317" s="13" t="s">
        <v>3566</v>
      </c>
      <c r="C317" s="15">
        <v>77675</v>
      </c>
    </row>
    <row r="318" spans="2:3">
      <c r="B318" s="13" t="s">
        <v>2127</v>
      </c>
      <c r="C318" s="15">
        <v>54937.58</v>
      </c>
    </row>
    <row r="319" spans="2:3">
      <c r="B319" s="13" t="s">
        <v>2127</v>
      </c>
      <c r="C319" s="15">
        <v>156750.07</v>
      </c>
    </row>
    <row r="320" spans="2:3">
      <c r="B320" s="13" t="s">
        <v>3567</v>
      </c>
      <c r="C320" s="15">
        <v>1170419.52</v>
      </c>
    </row>
    <row r="321" spans="2:7">
      <c r="B321" s="13" t="s">
        <v>3567</v>
      </c>
      <c r="C321" s="15">
        <v>2190184.08</v>
      </c>
    </row>
    <row r="322" spans="2:7" ht="13">
      <c r="C322" s="26">
        <f>SUM(C303:C321)</f>
        <v>1311865543.2299998</v>
      </c>
    </row>
    <row r="325" spans="2:7" ht="13">
      <c r="B325" s="24" t="s">
        <v>69</v>
      </c>
      <c r="C325" s="26">
        <f xml:space="preserve"> C322-C301</f>
        <v>76775224.769999743</v>
      </c>
    </row>
    <row r="327" spans="2:7" ht="13">
      <c r="B327" s="24" t="s">
        <v>70</v>
      </c>
      <c r="C327" s="25">
        <v>46326</v>
      </c>
      <c r="D327" s="14"/>
      <c r="E327" s="13"/>
      <c r="F327" s="30"/>
    </row>
    <row r="328" spans="2:7" ht="13">
      <c r="B328" s="24" t="s">
        <v>57</v>
      </c>
      <c r="C328" s="26" t="s">
        <v>58</v>
      </c>
      <c r="D328" s="24" t="s">
        <v>59</v>
      </c>
      <c r="E328" s="27" t="s">
        <v>60</v>
      </c>
      <c r="F328" s="29" t="s">
        <v>61</v>
      </c>
      <c r="G328" s="12"/>
    </row>
    <row r="329" spans="2:7">
      <c r="B329" s="22" t="s">
        <v>39</v>
      </c>
      <c r="C329" s="23" t="s">
        <v>39</v>
      </c>
      <c r="D329" s="22" t="s">
        <v>39</v>
      </c>
      <c r="E329" s="19" t="s">
        <v>39</v>
      </c>
      <c r="F329" s="28" t="s">
        <v>39</v>
      </c>
    </row>
    <row r="330" spans="2:7" ht="13">
      <c r="B330" s="4" t="s">
        <v>62</v>
      </c>
    </row>
    <row r="331" spans="2:7" ht="13">
      <c r="B331" s="4"/>
    </row>
    <row r="332" spans="2:7" ht="13">
      <c r="B332" s="4" t="s">
        <v>1810</v>
      </c>
    </row>
    <row r="333" spans="2:7" ht="13">
      <c r="B333" s="24" t="s">
        <v>63</v>
      </c>
      <c r="C333" s="26" t="s">
        <v>64</v>
      </c>
      <c r="D333" s="4"/>
    </row>
    <row r="334" spans="2:7">
      <c r="B334" s="14" t="s">
        <v>39</v>
      </c>
      <c r="C334" s="15" t="s">
        <v>39</v>
      </c>
    </row>
    <row r="336" spans="2:7" ht="13">
      <c r="B336" s="24" t="s">
        <v>65</v>
      </c>
      <c r="C336" s="26" t="s">
        <v>64</v>
      </c>
    </row>
    <row r="337" spans="2:6">
      <c r="B337" s="14" t="s">
        <v>39</v>
      </c>
      <c r="C337" s="15" t="s">
        <v>39</v>
      </c>
    </row>
    <row r="339" spans="2:6" ht="13">
      <c r="B339" s="24" t="s">
        <v>66</v>
      </c>
      <c r="C339" s="26" t="s">
        <v>67</v>
      </c>
    </row>
    <row r="340" spans="2:6">
      <c r="B340" s="14" t="s">
        <v>39</v>
      </c>
      <c r="C340" s="15" t="s">
        <v>39</v>
      </c>
    </row>
    <row r="342" spans="2:6" ht="13">
      <c r="B342" s="27" t="s">
        <v>68</v>
      </c>
      <c r="C342" s="26" t="s">
        <v>67</v>
      </c>
    </row>
    <row r="343" spans="2:6">
      <c r="B343" s="13" t="s">
        <v>39</v>
      </c>
      <c r="C343" s="15" t="s">
        <v>39</v>
      </c>
    </row>
    <row r="345" spans="2:6" ht="13">
      <c r="B345" s="24" t="s">
        <v>69</v>
      </c>
      <c r="C345" s="26" t="s">
        <v>39</v>
      </c>
    </row>
    <row r="348" spans="2:6" ht="13">
      <c r="B348" s="4" t="s">
        <v>1811</v>
      </c>
    </row>
    <row r="350" spans="2:6" ht="13">
      <c r="B350" s="24" t="s">
        <v>57</v>
      </c>
      <c r="C350" s="26" t="s">
        <v>71</v>
      </c>
      <c r="D350" s="24" t="s">
        <v>72</v>
      </c>
      <c r="E350" s="24" t="s">
        <v>73</v>
      </c>
      <c r="F350" s="12"/>
    </row>
    <row r="351" spans="2:6">
      <c r="B351" s="14" t="s">
        <v>39</v>
      </c>
      <c r="C351" s="15" t="s">
        <v>39</v>
      </c>
      <c r="D351" s="14" t="s">
        <v>39</v>
      </c>
      <c r="E351" s="14" t="s">
        <v>39</v>
      </c>
    </row>
    <row r="354" spans="2:80" ht="13">
      <c r="B354" s="4" t="s">
        <v>74</v>
      </c>
      <c r="C354" s="9" t="s">
        <v>39</v>
      </c>
      <c r="D354" s="4"/>
      <c r="E354" s="4"/>
      <c r="F354" s="12"/>
      <c r="G354" s="12"/>
      <c r="H354" s="12"/>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c r="BY354" s="4"/>
      <c r="BZ354" s="4"/>
      <c r="CA354" s="4"/>
      <c r="CB354" s="4"/>
    </row>
    <row r="356" spans="2:80" ht="13">
      <c r="B356" s="4" t="s">
        <v>1812</v>
      </c>
    </row>
    <row r="358" spans="2:80" ht="13">
      <c r="B358" s="24" t="s">
        <v>75</v>
      </c>
      <c r="C358" s="26" t="s">
        <v>64</v>
      </c>
      <c r="D358" s="4"/>
    </row>
    <row r="359" spans="2:80">
      <c r="B359" s="14" t="s">
        <v>39</v>
      </c>
      <c r="C359" s="15" t="s">
        <v>39</v>
      </c>
    </row>
    <row r="362" spans="2:80" ht="13">
      <c r="B362" s="24" t="s">
        <v>76</v>
      </c>
      <c r="C362" s="26" t="s">
        <v>77</v>
      </c>
      <c r="D362" s="4"/>
    </row>
    <row r="363" spans="2:80">
      <c r="B363" s="14" t="s">
        <v>39</v>
      </c>
      <c r="C363" s="15" t="s">
        <v>39</v>
      </c>
    </row>
    <row r="366" spans="2:80" ht="13">
      <c r="B366" s="4" t="s">
        <v>78</v>
      </c>
    </row>
    <row r="369" spans="2:80" ht="13">
      <c r="B369" s="4" t="s">
        <v>1813</v>
      </c>
    </row>
    <row r="371" spans="2:80" ht="13">
      <c r="B371" s="24" t="s">
        <v>57</v>
      </c>
      <c r="C371" s="26" t="s">
        <v>79</v>
      </c>
      <c r="D371" s="24" t="s">
        <v>71</v>
      </c>
      <c r="E371" s="24" t="s">
        <v>72</v>
      </c>
      <c r="F371" s="29" t="s">
        <v>73</v>
      </c>
      <c r="G371" s="12"/>
    </row>
    <row r="372" spans="2:80">
      <c r="B372" s="14" t="s">
        <v>39</v>
      </c>
      <c r="C372" s="15" t="s">
        <v>39</v>
      </c>
      <c r="D372" s="14" t="s">
        <v>39</v>
      </c>
      <c r="E372" s="14" t="s">
        <v>39</v>
      </c>
      <c r="F372" s="21" t="s">
        <v>39</v>
      </c>
    </row>
    <row r="375" spans="2:80" ht="13">
      <c r="B375" s="4" t="s">
        <v>74</v>
      </c>
      <c r="C375" s="9" t="s">
        <v>39</v>
      </c>
      <c r="D375" s="4"/>
      <c r="E375" s="4"/>
      <c r="F375" s="12"/>
      <c r="G375" s="12"/>
      <c r="H375" s="12"/>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row>
    <row r="377" spans="2:80" ht="13">
      <c r="B377" s="4" t="s">
        <v>1812</v>
      </c>
    </row>
    <row r="379" spans="2:80" ht="13">
      <c r="B379" s="24" t="s">
        <v>75</v>
      </c>
      <c r="C379" s="26" t="s">
        <v>64</v>
      </c>
      <c r="D379" s="4"/>
    </row>
    <row r="380" spans="2:80">
      <c r="B380" s="14" t="s">
        <v>39</v>
      </c>
      <c r="C380" s="15" t="s">
        <v>39</v>
      </c>
    </row>
    <row r="383" spans="2:80" ht="13">
      <c r="B383" s="24" t="s">
        <v>76</v>
      </c>
      <c r="C383" s="26" t="s">
        <v>77</v>
      </c>
      <c r="D383" s="4"/>
    </row>
    <row r="384" spans="2:80">
      <c r="B384" s="14" t="s">
        <v>39</v>
      </c>
      <c r="C384" s="15" t="s">
        <v>39</v>
      </c>
    </row>
    <row r="387" spans="2:7" ht="13">
      <c r="B387" s="4" t="s">
        <v>78</v>
      </c>
    </row>
    <row r="390" spans="2:7" ht="13">
      <c r="B390" s="4" t="s">
        <v>1814</v>
      </c>
    </row>
    <row r="391" spans="2:7" ht="13">
      <c r="B391" s="24" t="s">
        <v>57</v>
      </c>
      <c r="C391" s="26" t="s">
        <v>80</v>
      </c>
      <c r="D391" s="24" t="s">
        <v>81</v>
      </c>
      <c r="E391" s="24" t="s">
        <v>82</v>
      </c>
      <c r="F391" s="29" t="s">
        <v>83</v>
      </c>
      <c r="G391" s="12"/>
    </row>
    <row r="392" spans="2:7">
      <c r="B392" s="14" t="s">
        <v>39</v>
      </c>
      <c r="C392" s="15" t="s">
        <v>39</v>
      </c>
      <c r="D392" s="14" t="s">
        <v>39</v>
      </c>
      <c r="E392" s="14" t="s">
        <v>39</v>
      </c>
      <c r="F392" s="21" t="s">
        <v>39</v>
      </c>
    </row>
    <row r="393" spans="2:7">
      <c r="B393" s="2" t="s">
        <v>127</v>
      </c>
    </row>
  </sheetData>
  <mergeCells count="4">
    <mergeCell ref="B1:E1"/>
    <mergeCell ref="C3:C8"/>
    <mergeCell ref="D3:D8"/>
    <mergeCell ref="B202:F206"/>
  </mergeCells>
  <hyperlinks>
    <hyperlink ref="A1" location="Index!A1" display="Index" xr:uid="{C6C0C580-F851-4D02-A04D-67CC7C8ABB4F}"/>
  </hyperlink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C5D2A-CF22-48CC-B862-585F62BC75F8}">
  <sheetPr codeName="Sheet17"/>
  <dimension ref="A1:CB1855"/>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9" width="1.7265625" style="2" bestFit="1" customWidth="1"/>
    <col min="10" max="16384" width="9.1796875" style="2"/>
  </cols>
  <sheetData>
    <row r="1" spans="1:9" ht="13">
      <c r="A1" s="3" t="s">
        <v>0</v>
      </c>
      <c r="B1" s="255" t="s">
        <v>818</v>
      </c>
      <c r="C1" s="255"/>
      <c r="D1" s="255"/>
      <c r="E1" s="255"/>
    </row>
    <row r="3" spans="1:9" ht="14.5">
      <c r="B3" s="68" t="s">
        <v>819</v>
      </c>
      <c r="C3" s="256"/>
      <c r="D3" s="257"/>
      <c r="E3" s="1"/>
    </row>
    <row r="4" spans="1:9" ht="14.5">
      <c r="B4" s="74" t="s">
        <v>820</v>
      </c>
      <c r="C4" s="256"/>
      <c r="D4" s="257"/>
      <c r="E4" s="1"/>
    </row>
    <row r="5" spans="1:9" ht="14.5">
      <c r="B5" s="69" t="s">
        <v>135</v>
      </c>
      <c r="C5" s="256"/>
      <c r="D5" s="257"/>
      <c r="E5" s="1"/>
    </row>
    <row r="6" spans="1:9" ht="14.5">
      <c r="B6" s="69" t="s">
        <v>821</v>
      </c>
      <c r="C6" s="256"/>
      <c r="D6" s="257"/>
      <c r="E6" s="1"/>
    </row>
    <row r="7" spans="1:9" ht="29">
      <c r="B7" s="69" t="s">
        <v>822</v>
      </c>
      <c r="C7" s="256"/>
      <c r="D7" s="257"/>
      <c r="E7" s="1"/>
    </row>
    <row r="8" spans="1:9" ht="29">
      <c r="B8" s="69" t="s">
        <v>137</v>
      </c>
      <c r="C8" s="70" t="s">
        <v>138</v>
      </c>
      <c r="D8" s="70" t="s">
        <v>139</v>
      </c>
      <c r="E8" s="1"/>
    </row>
    <row r="10" spans="1:9">
      <c r="B10" s="2" t="s">
        <v>1786</v>
      </c>
    </row>
    <row r="12" spans="1:9" ht="13">
      <c r="B12" s="5" t="s">
        <v>1</v>
      </c>
      <c r="C12" s="8" t="s">
        <v>2</v>
      </c>
      <c r="D12" s="5" t="s">
        <v>3</v>
      </c>
      <c r="E12" s="5" t="s">
        <v>4</v>
      </c>
      <c r="F12" s="11" t="s">
        <v>5</v>
      </c>
      <c r="G12" s="11" t="s">
        <v>6</v>
      </c>
      <c r="H12" s="11" t="s">
        <v>7</v>
      </c>
      <c r="I12" s="4" t="s">
        <v>8</v>
      </c>
    </row>
    <row r="13" spans="1:9" ht="13">
      <c r="B13" s="4" t="s">
        <v>10</v>
      </c>
    </row>
    <row r="14" spans="1:9" ht="13">
      <c r="B14" s="4" t="s">
        <v>9</v>
      </c>
    </row>
    <row r="15" spans="1:9">
      <c r="B15" s="2" t="s">
        <v>3098</v>
      </c>
      <c r="C15" s="7" t="s">
        <v>29</v>
      </c>
      <c r="D15" s="2" t="s">
        <v>85</v>
      </c>
      <c r="E15" s="2" t="s">
        <v>707</v>
      </c>
      <c r="F15" s="10">
        <v>23891000</v>
      </c>
      <c r="G15" s="10">
        <v>165516.85</v>
      </c>
      <c r="H15" s="10">
        <v>6.72</v>
      </c>
    </row>
    <row r="16" spans="1:9">
      <c r="B16" s="2" t="s">
        <v>2900</v>
      </c>
      <c r="C16" s="7" t="s">
        <v>29</v>
      </c>
      <c r="D16" s="2" t="s">
        <v>87</v>
      </c>
      <c r="E16" s="2" t="s">
        <v>88</v>
      </c>
      <c r="F16" s="10">
        <v>9503000</v>
      </c>
      <c r="G16" s="10">
        <v>110700.45</v>
      </c>
      <c r="H16" s="10">
        <v>4.49</v>
      </c>
    </row>
    <row r="17" spans="2:8">
      <c r="B17" s="2" t="s">
        <v>2903</v>
      </c>
      <c r="C17" s="7" t="s">
        <v>29</v>
      </c>
      <c r="D17" s="2" t="s">
        <v>85</v>
      </c>
      <c r="E17" s="2" t="s">
        <v>86</v>
      </c>
      <c r="F17" s="10">
        <v>6509300</v>
      </c>
      <c r="G17" s="10">
        <v>91000.01</v>
      </c>
      <c r="H17" s="10">
        <v>3.69</v>
      </c>
    </row>
    <row r="18" spans="2:8">
      <c r="B18" s="2" t="s">
        <v>3294</v>
      </c>
      <c r="C18" s="7" t="s">
        <v>29</v>
      </c>
      <c r="D18" s="2" t="s">
        <v>85</v>
      </c>
      <c r="E18" s="2" t="s">
        <v>709</v>
      </c>
      <c r="F18" s="10">
        <v>5551250</v>
      </c>
      <c r="G18" s="10">
        <v>67558.710000000006</v>
      </c>
      <c r="H18" s="10">
        <v>2.74</v>
      </c>
    </row>
    <row r="19" spans="2:8">
      <c r="B19" s="2" t="s">
        <v>3295</v>
      </c>
      <c r="C19" s="7" t="s">
        <v>29</v>
      </c>
      <c r="D19" s="2" t="s">
        <v>85</v>
      </c>
      <c r="E19" s="2" t="s">
        <v>863</v>
      </c>
      <c r="F19" s="10">
        <v>4592000</v>
      </c>
      <c r="G19" s="10">
        <v>38480.959999999999</v>
      </c>
      <c r="H19" s="10">
        <v>1.56</v>
      </c>
    </row>
    <row r="20" spans="2:8">
      <c r="B20" s="2" t="s">
        <v>715</v>
      </c>
      <c r="C20" s="7" t="s">
        <v>29</v>
      </c>
      <c r="D20" s="2" t="s">
        <v>85</v>
      </c>
      <c r="E20" s="2" t="s">
        <v>716</v>
      </c>
      <c r="F20" s="10">
        <v>3840750</v>
      </c>
      <c r="G20" s="10">
        <v>36942.25</v>
      </c>
      <c r="H20" s="10">
        <v>1.5</v>
      </c>
    </row>
    <row r="21" spans="2:8">
      <c r="B21" s="2" t="s">
        <v>3282</v>
      </c>
      <c r="C21" s="7" t="s">
        <v>29</v>
      </c>
      <c r="D21" s="2" t="s">
        <v>705</v>
      </c>
      <c r="E21" s="2" t="s">
        <v>823</v>
      </c>
      <c r="F21" s="10">
        <v>310415925</v>
      </c>
      <c r="G21" s="10">
        <v>36722.199999999997</v>
      </c>
      <c r="H21" s="10">
        <v>1.49</v>
      </c>
    </row>
    <row r="22" spans="2:8">
      <c r="B22" s="2" t="s">
        <v>3195</v>
      </c>
      <c r="C22" s="7" t="s">
        <v>29</v>
      </c>
      <c r="D22" s="2" t="s">
        <v>705</v>
      </c>
      <c r="E22" s="2" t="s">
        <v>706</v>
      </c>
      <c r="F22" s="10">
        <v>1729475</v>
      </c>
      <c r="G22" s="10">
        <v>34134.65</v>
      </c>
      <c r="H22" s="10">
        <v>1.39</v>
      </c>
    </row>
    <row r="23" spans="2:8">
      <c r="B23" s="2" t="s">
        <v>3186</v>
      </c>
      <c r="C23" s="7" t="s">
        <v>29</v>
      </c>
      <c r="D23" s="2" t="s">
        <v>118</v>
      </c>
      <c r="E23" s="2" t="s">
        <v>831</v>
      </c>
      <c r="F23" s="10">
        <v>3693900</v>
      </c>
      <c r="G23" s="10">
        <v>32679.93</v>
      </c>
      <c r="H23" s="10">
        <v>1.33</v>
      </c>
    </row>
    <row r="24" spans="2:8">
      <c r="B24" s="2" t="s">
        <v>3249</v>
      </c>
      <c r="C24" s="7" t="s">
        <v>29</v>
      </c>
      <c r="D24" s="2" t="s">
        <v>109</v>
      </c>
      <c r="E24" s="2" t="s">
        <v>844</v>
      </c>
      <c r="F24" s="10">
        <v>333100</v>
      </c>
      <c r="G24" s="10">
        <v>32577.18</v>
      </c>
      <c r="H24" s="10">
        <v>1.32</v>
      </c>
    </row>
    <row r="25" spans="2:8">
      <c r="B25" s="2" t="s">
        <v>3285</v>
      </c>
      <c r="C25" s="7" t="s">
        <v>29</v>
      </c>
      <c r="D25" s="2" t="s">
        <v>824</v>
      </c>
      <c r="E25" s="2" t="s">
        <v>825</v>
      </c>
      <c r="F25" s="10">
        <v>17526300</v>
      </c>
      <c r="G25" s="10">
        <v>28217.34</v>
      </c>
      <c r="H25" s="10">
        <v>1.1499999999999999</v>
      </c>
    </row>
    <row r="26" spans="2:8">
      <c r="B26" s="2" t="s">
        <v>826</v>
      </c>
      <c r="C26" s="7" t="s">
        <v>29</v>
      </c>
      <c r="D26" s="2" t="s">
        <v>101</v>
      </c>
      <c r="E26" s="2" t="s">
        <v>827</v>
      </c>
      <c r="F26" s="10">
        <v>13164700</v>
      </c>
      <c r="G26" s="10">
        <v>26921.81</v>
      </c>
      <c r="H26" s="10">
        <v>1.0900000000000001</v>
      </c>
    </row>
    <row r="27" spans="2:8">
      <c r="B27" s="2" t="s">
        <v>3093</v>
      </c>
      <c r="C27" s="7" t="s">
        <v>29</v>
      </c>
      <c r="D27" s="2" t="s">
        <v>705</v>
      </c>
      <c r="E27" s="2" t="s">
        <v>828</v>
      </c>
      <c r="F27" s="10">
        <v>6842500</v>
      </c>
      <c r="G27" s="10">
        <v>25885.18</v>
      </c>
      <c r="H27" s="10">
        <v>1.05</v>
      </c>
    </row>
    <row r="28" spans="2:8">
      <c r="B28" s="2" t="s">
        <v>2878</v>
      </c>
      <c r="C28" s="7" t="s">
        <v>29</v>
      </c>
      <c r="D28" s="2" t="s">
        <v>112</v>
      </c>
      <c r="E28" s="2" t="s">
        <v>169</v>
      </c>
      <c r="F28" s="10">
        <v>13600050</v>
      </c>
      <c r="G28" s="10">
        <v>25704.09</v>
      </c>
      <c r="H28" s="10">
        <v>1.04</v>
      </c>
    </row>
    <row r="29" spans="2:8">
      <c r="B29" s="2" t="s">
        <v>829</v>
      </c>
      <c r="C29" s="7" t="s">
        <v>29</v>
      </c>
      <c r="D29" s="2" t="s">
        <v>85</v>
      </c>
      <c r="E29" s="2" t="s">
        <v>830</v>
      </c>
      <c r="F29" s="10">
        <v>21093750</v>
      </c>
      <c r="G29" s="10">
        <v>24793.59</v>
      </c>
      <c r="H29" s="10">
        <v>1.01</v>
      </c>
    </row>
    <row r="30" spans="2:8">
      <c r="B30" s="2" t="s">
        <v>3169</v>
      </c>
      <c r="C30" s="7" t="s">
        <v>29</v>
      </c>
      <c r="D30" s="2" t="s">
        <v>824</v>
      </c>
      <c r="E30" s="2" t="s">
        <v>851</v>
      </c>
      <c r="F30" s="10">
        <v>14476000</v>
      </c>
      <c r="G30" s="10">
        <v>24261.78</v>
      </c>
      <c r="H30" s="10">
        <v>0.98</v>
      </c>
    </row>
    <row r="31" spans="2:8">
      <c r="B31" s="2" t="s">
        <v>3421</v>
      </c>
      <c r="C31" s="7" t="s">
        <v>29</v>
      </c>
      <c r="D31" s="2" t="s">
        <v>724</v>
      </c>
      <c r="E31" s="2" t="s">
        <v>725</v>
      </c>
      <c r="F31" s="10">
        <v>1271100</v>
      </c>
      <c r="G31" s="10">
        <v>23700.93</v>
      </c>
      <c r="H31" s="10">
        <v>0.96</v>
      </c>
    </row>
    <row r="32" spans="2:8">
      <c r="B32" s="2" t="s">
        <v>3172</v>
      </c>
      <c r="C32" s="7" t="s">
        <v>29</v>
      </c>
      <c r="D32" s="2" t="s">
        <v>824</v>
      </c>
      <c r="E32" s="2" t="s">
        <v>833</v>
      </c>
      <c r="F32" s="10">
        <v>1863675</v>
      </c>
      <c r="G32" s="10">
        <v>23221.39</v>
      </c>
      <c r="H32" s="10">
        <v>0.94</v>
      </c>
    </row>
    <row r="33" spans="2:8">
      <c r="B33" s="2" t="s">
        <v>2874</v>
      </c>
      <c r="C33" s="7" t="s">
        <v>29</v>
      </c>
      <c r="D33" s="2" t="s">
        <v>112</v>
      </c>
      <c r="E33" s="2" t="s">
        <v>181</v>
      </c>
      <c r="F33" s="10">
        <v>1609200</v>
      </c>
      <c r="G33" s="10">
        <v>21716.15</v>
      </c>
      <c r="H33" s="10">
        <v>0.88</v>
      </c>
    </row>
    <row r="34" spans="2:8">
      <c r="B34" s="2" t="s">
        <v>3247</v>
      </c>
      <c r="C34" s="7" t="s">
        <v>29</v>
      </c>
      <c r="D34" s="2" t="s">
        <v>116</v>
      </c>
      <c r="E34" s="2" t="s">
        <v>178</v>
      </c>
      <c r="F34" s="10">
        <v>5576025</v>
      </c>
      <c r="G34" s="10">
        <v>20625.72</v>
      </c>
      <c r="H34" s="10">
        <v>0.84</v>
      </c>
    </row>
    <row r="35" spans="2:8">
      <c r="B35" s="2" t="s">
        <v>2897</v>
      </c>
      <c r="C35" s="7" t="s">
        <v>29</v>
      </c>
      <c r="D35" s="2" t="s">
        <v>141</v>
      </c>
      <c r="E35" s="2" t="s">
        <v>142</v>
      </c>
      <c r="F35" s="10">
        <v>5235300</v>
      </c>
      <c r="G35" s="10">
        <v>20365.32</v>
      </c>
      <c r="H35" s="10">
        <v>0.83</v>
      </c>
    </row>
    <row r="36" spans="2:8">
      <c r="B36" s="2" t="s">
        <v>2865</v>
      </c>
      <c r="C36" s="7" t="s">
        <v>29</v>
      </c>
      <c r="D36" s="2" t="s">
        <v>144</v>
      </c>
      <c r="E36" s="2" t="s">
        <v>175</v>
      </c>
      <c r="F36" s="10">
        <v>5194350</v>
      </c>
      <c r="G36" s="10">
        <v>20361.849999999999</v>
      </c>
      <c r="H36" s="10">
        <v>0.83</v>
      </c>
    </row>
    <row r="37" spans="2:8">
      <c r="B37" s="2" t="s">
        <v>3291</v>
      </c>
      <c r="C37" s="7" t="s">
        <v>29</v>
      </c>
      <c r="D37" s="2" t="s">
        <v>92</v>
      </c>
      <c r="E37" s="2" t="s">
        <v>841</v>
      </c>
      <c r="F37" s="10">
        <v>396700</v>
      </c>
      <c r="G37" s="10">
        <v>17663.46</v>
      </c>
      <c r="H37" s="10">
        <v>0.72</v>
      </c>
    </row>
    <row r="38" spans="2:8">
      <c r="B38" s="2" t="s">
        <v>3256</v>
      </c>
      <c r="C38" s="7" t="s">
        <v>29</v>
      </c>
      <c r="D38" s="2" t="s">
        <v>115</v>
      </c>
      <c r="E38" s="2" t="s">
        <v>845</v>
      </c>
      <c r="F38" s="10">
        <v>6542400</v>
      </c>
      <c r="G38" s="10">
        <v>17363.53</v>
      </c>
      <c r="H38" s="10">
        <v>0.7</v>
      </c>
    </row>
    <row r="39" spans="2:8">
      <c r="B39" s="2" t="s">
        <v>3196</v>
      </c>
      <c r="C39" s="7" t="s">
        <v>29</v>
      </c>
      <c r="D39" s="2" t="s">
        <v>717</v>
      </c>
      <c r="E39" s="2" t="s">
        <v>718</v>
      </c>
      <c r="F39" s="10">
        <v>442575</v>
      </c>
      <c r="G39" s="10">
        <v>17135.18</v>
      </c>
      <c r="H39" s="10">
        <v>0.7</v>
      </c>
    </row>
    <row r="40" spans="2:8">
      <c r="B40" s="2" t="s">
        <v>3198</v>
      </c>
      <c r="C40" s="7" t="s">
        <v>29</v>
      </c>
      <c r="D40" s="2" t="s">
        <v>104</v>
      </c>
      <c r="E40" s="2" t="s">
        <v>714</v>
      </c>
      <c r="F40" s="10">
        <v>4399500</v>
      </c>
      <c r="G40" s="10">
        <v>17052.46</v>
      </c>
      <c r="H40" s="10">
        <v>0.69</v>
      </c>
    </row>
    <row r="41" spans="2:8">
      <c r="B41" s="2" t="s">
        <v>3289</v>
      </c>
      <c r="C41" s="7" t="s">
        <v>29</v>
      </c>
      <c r="D41" s="2" t="s">
        <v>112</v>
      </c>
      <c r="E41" s="2" t="s">
        <v>836</v>
      </c>
      <c r="F41" s="10">
        <v>1284000</v>
      </c>
      <c r="G41" s="10">
        <v>16675.310000000001</v>
      </c>
      <c r="H41" s="10">
        <v>0.68</v>
      </c>
    </row>
    <row r="42" spans="2:8">
      <c r="B42" s="2" t="s">
        <v>3187</v>
      </c>
      <c r="C42" s="7" t="s">
        <v>29</v>
      </c>
      <c r="D42" s="2" t="s">
        <v>838</v>
      </c>
      <c r="E42" s="2" t="s">
        <v>839</v>
      </c>
      <c r="F42" s="10">
        <v>24340500</v>
      </c>
      <c r="G42" s="10">
        <v>16390.89</v>
      </c>
      <c r="H42" s="10">
        <v>0.67</v>
      </c>
    </row>
    <row r="43" spans="2:8">
      <c r="B43" s="2" t="s">
        <v>3411</v>
      </c>
      <c r="C43" s="7" t="s">
        <v>29</v>
      </c>
      <c r="D43" s="2" t="s">
        <v>101</v>
      </c>
      <c r="E43" s="2" t="s">
        <v>895</v>
      </c>
      <c r="F43" s="10">
        <v>1739250</v>
      </c>
      <c r="G43" s="10">
        <v>16333.3</v>
      </c>
      <c r="H43" s="10">
        <v>0.66</v>
      </c>
    </row>
    <row r="44" spans="2:8">
      <c r="B44" s="2" t="s">
        <v>3117</v>
      </c>
      <c r="C44" s="7" t="s">
        <v>29</v>
      </c>
      <c r="D44" s="2" t="s">
        <v>85</v>
      </c>
      <c r="E44" s="2" t="s">
        <v>722</v>
      </c>
      <c r="F44" s="10">
        <v>22362025</v>
      </c>
      <c r="G44" s="10">
        <v>16100.66</v>
      </c>
      <c r="H44" s="10">
        <v>0.65</v>
      </c>
    </row>
    <row r="45" spans="2:8">
      <c r="B45" s="2" t="s">
        <v>3094</v>
      </c>
      <c r="C45" s="7" t="s">
        <v>29</v>
      </c>
      <c r="D45" s="2" t="s">
        <v>724</v>
      </c>
      <c r="E45" s="2" t="s">
        <v>849</v>
      </c>
      <c r="F45" s="10">
        <v>6039225</v>
      </c>
      <c r="G45" s="10">
        <v>16040.18</v>
      </c>
      <c r="H45" s="10">
        <v>0.65</v>
      </c>
    </row>
    <row r="46" spans="2:8">
      <c r="B46" s="2" t="s">
        <v>3109</v>
      </c>
      <c r="C46" s="7" t="s">
        <v>29</v>
      </c>
      <c r="D46" s="2" t="s">
        <v>108</v>
      </c>
      <c r="E46" s="2" t="s">
        <v>712</v>
      </c>
      <c r="F46" s="10">
        <v>1277200</v>
      </c>
      <c r="G46" s="10">
        <v>15134.82</v>
      </c>
      <c r="H46" s="10">
        <v>0.61</v>
      </c>
    </row>
    <row r="47" spans="2:8">
      <c r="B47" s="2" t="s">
        <v>3298</v>
      </c>
      <c r="C47" s="7" t="s">
        <v>29</v>
      </c>
      <c r="D47" s="2" t="s">
        <v>115</v>
      </c>
      <c r="E47" s="2" t="s">
        <v>832</v>
      </c>
      <c r="F47" s="10">
        <v>357350</v>
      </c>
      <c r="G47" s="10">
        <v>14991.55</v>
      </c>
      <c r="H47" s="10">
        <v>0.61</v>
      </c>
    </row>
    <row r="48" spans="2:8">
      <c r="B48" s="2" t="s">
        <v>3568</v>
      </c>
      <c r="C48" s="7" t="s">
        <v>29</v>
      </c>
      <c r="D48" s="2" t="s">
        <v>101</v>
      </c>
      <c r="E48" s="2" t="s">
        <v>166</v>
      </c>
      <c r="F48" s="10">
        <v>5187000</v>
      </c>
      <c r="G48" s="10">
        <v>14990.43</v>
      </c>
      <c r="H48" s="10">
        <v>0.61</v>
      </c>
    </row>
    <row r="49" spans="2:8">
      <c r="B49" s="2" t="s">
        <v>3190</v>
      </c>
      <c r="C49" s="7" t="s">
        <v>29</v>
      </c>
      <c r="D49" s="2" t="s">
        <v>87</v>
      </c>
      <c r="E49" s="2" t="s">
        <v>837</v>
      </c>
      <c r="F49" s="10">
        <v>11397750</v>
      </c>
      <c r="G49" s="10">
        <v>14834.17</v>
      </c>
      <c r="H49" s="10">
        <v>0.6</v>
      </c>
    </row>
    <row r="50" spans="2:8">
      <c r="B50" s="2" t="s">
        <v>3424</v>
      </c>
      <c r="C50" s="7" t="s">
        <v>29</v>
      </c>
      <c r="D50" s="2" t="s">
        <v>742</v>
      </c>
      <c r="E50" s="2" t="s">
        <v>743</v>
      </c>
      <c r="F50" s="10">
        <v>551256</v>
      </c>
      <c r="G50" s="10">
        <v>14219.1</v>
      </c>
      <c r="H50" s="10">
        <v>0.57999999999999996</v>
      </c>
    </row>
    <row r="51" spans="2:8">
      <c r="B51" s="2" t="s">
        <v>3297</v>
      </c>
      <c r="C51" s="7" t="s">
        <v>29</v>
      </c>
      <c r="D51" s="2" t="s">
        <v>85</v>
      </c>
      <c r="E51" s="2" t="s">
        <v>846</v>
      </c>
      <c r="F51" s="10">
        <v>8895600</v>
      </c>
      <c r="G51" s="10">
        <v>13728.58</v>
      </c>
      <c r="H51" s="10">
        <v>0.56000000000000005</v>
      </c>
    </row>
    <row r="52" spans="2:8">
      <c r="B52" s="2" t="s">
        <v>3189</v>
      </c>
      <c r="C52" s="7" t="s">
        <v>29</v>
      </c>
      <c r="D52" s="2" t="s">
        <v>92</v>
      </c>
      <c r="E52" s="2" t="s">
        <v>888</v>
      </c>
      <c r="F52" s="10">
        <v>628250</v>
      </c>
      <c r="G52" s="10">
        <v>13602.24</v>
      </c>
      <c r="H52" s="10">
        <v>0.55000000000000004</v>
      </c>
    </row>
    <row r="53" spans="2:8">
      <c r="B53" s="2" t="s">
        <v>3306</v>
      </c>
      <c r="C53" s="7" t="s">
        <v>29</v>
      </c>
      <c r="D53" s="2" t="s">
        <v>101</v>
      </c>
      <c r="E53" s="2" t="s">
        <v>898</v>
      </c>
      <c r="F53" s="10">
        <v>4335500</v>
      </c>
      <c r="G53" s="10">
        <v>13596.13</v>
      </c>
      <c r="H53" s="10">
        <v>0.55000000000000004</v>
      </c>
    </row>
    <row r="54" spans="2:8">
      <c r="B54" s="2" t="s">
        <v>3099</v>
      </c>
      <c r="C54" s="7" t="s">
        <v>29</v>
      </c>
      <c r="D54" s="2" t="s">
        <v>112</v>
      </c>
      <c r="E54" s="2" t="s">
        <v>840</v>
      </c>
      <c r="F54" s="10">
        <v>4201500</v>
      </c>
      <c r="G54" s="10">
        <v>13287.24</v>
      </c>
      <c r="H54" s="10">
        <v>0.54</v>
      </c>
    </row>
    <row r="55" spans="2:8">
      <c r="B55" s="2" t="s">
        <v>855</v>
      </c>
      <c r="C55" s="7" t="s">
        <v>29</v>
      </c>
      <c r="D55" s="2" t="s">
        <v>85</v>
      </c>
      <c r="E55" s="2" t="s">
        <v>856</v>
      </c>
      <c r="F55" s="10">
        <v>10760000</v>
      </c>
      <c r="G55" s="10">
        <v>13218.66</v>
      </c>
      <c r="H55" s="10">
        <v>0.54</v>
      </c>
    </row>
    <row r="56" spans="2:8">
      <c r="B56" s="2" t="s">
        <v>3341</v>
      </c>
      <c r="C56" s="7" t="s">
        <v>29</v>
      </c>
      <c r="D56" s="2" t="s">
        <v>108</v>
      </c>
      <c r="E56" s="2" t="s">
        <v>708</v>
      </c>
      <c r="F56" s="10">
        <v>616075</v>
      </c>
      <c r="G56" s="10">
        <v>12598.73</v>
      </c>
      <c r="H56" s="10">
        <v>0.51</v>
      </c>
    </row>
    <row r="57" spans="2:8">
      <c r="B57" s="2" t="s">
        <v>3170</v>
      </c>
      <c r="C57" s="7" t="s">
        <v>29</v>
      </c>
      <c r="D57" s="2" t="s">
        <v>123</v>
      </c>
      <c r="E57" s="2" t="s">
        <v>843</v>
      </c>
      <c r="F57" s="10">
        <v>3558000</v>
      </c>
      <c r="G57" s="10">
        <v>12383.62</v>
      </c>
      <c r="H57" s="10">
        <v>0.5</v>
      </c>
    </row>
    <row r="58" spans="2:8">
      <c r="B58" s="2" t="s">
        <v>3218</v>
      </c>
      <c r="C58" s="7" t="s">
        <v>29</v>
      </c>
      <c r="D58" s="2" t="s">
        <v>106</v>
      </c>
      <c r="E58" s="2" t="s">
        <v>107</v>
      </c>
      <c r="F58" s="10">
        <v>774475</v>
      </c>
      <c r="G58" s="10">
        <v>12143.77</v>
      </c>
      <c r="H58" s="10">
        <v>0.49</v>
      </c>
    </row>
    <row r="59" spans="2:8">
      <c r="B59" s="2" t="s">
        <v>3305</v>
      </c>
      <c r="C59" s="7" t="s">
        <v>29</v>
      </c>
      <c r="D59" s="2" t="s">
        <v>89</v>
      </c>
      <c r="E59" s="2" t="s">
        <v>842</v>
      </c>
      <c r="F59" s="10">
        <v>525300</v>
      </c>
      <c r="G59" s="10">
        <v>12131.8</v>
      </c>
      <c r="H59" s="10">
        <v>0.49</v>
      </c>
    </row>
    <row r="60" spans="2:8">
      <c r="B60" s="2" t="s">
        <v>2867</v>
      </c>
      <c r="C60" s="7" t="s">
        <v>29</v>
      </c>
      <c r="D60" s="2" t="s">
        <v>101</v>
      </c>
      <c r="E60" s="2" t="s">
        <v>113</v>
      </c>
      <c r="F60" s="10">
        <v>1465200</v>
      </c>
      <c r="G60" s="10">
        <v>12060.79</v>
      </c>
      <c r="H60" s="10">
        <v>0.49</v>
      </c>
    </row>
    <row r="61" spans="2:8">
      <c r="B61" s="2" t="s">
        <v>3414</v>
      </c>
      <c r="C61" s="7" t="s">
        <v>29</v>
      </c>
      <c r="D61" s="2" t="s">
        <v>834</v>
      </c>
      <c r="E61" s="2" t="s">
        <v>835</v>
      </c>
      <c r="F61" s="10">
        <v>2200000</v>
      </c>
      <c r="G61" s="10">
        <v>11547.8</v>
      </c>
      <c r="H61" s="10">
        <v>0.47</v>
      </c>
    </row>
    <row r="62" spans="2:8">
      <c r="B62" s="2" t="s">
        <v>3319</v>
      </c>
      <c r="C62" s="7" t="s">
        <v>29</v>
      </c>
      <c r="D62" s="2" t="s">
        <v>109</v>
      </c>
      <c r="E62" s="2" t="s">
        <v>850</v>
      </c>
      <c r="F62" s="10">
        <v>2940000</v>
      </c>
      <c r="G62" s="10">
        <v>10342.92</v>
      </c>
      <c r="H62" s="10">
        <v>0.42</v>
      </c>
    </row>
    <row r="63" spans="2:8">
      <c r="B63" s="2" t="s">
        <v>727</v>
      </c>
      <c r="C63" s="7" t="s">
        <v>29</v>
      </c>
      <c r="D63" s="2" t="s">
        <v>85</v>
      </c>
      <c r="E63" s="2" t="s">
        <v>728</v>
      </c>
      <c r="F63" s="10">
        <v>3928275</v>
      </c>
      <c r="G63" s="10">
        <v>9372.86</v>
      </c>
      <c r="H63" s="10">
        <v>0.38</v>
      </c>
    </row>
    <row r="64" spans="2:8">
      <c r="B64" s="2" t="s">
        <v>3212</v>
      </c>
      <c r="C64" s="7" t="s">
        <v>29</v>
      </c>
      <c r="D64" s="2" t="s">
        <v>112</v>
      </c>
      <c r="E64" s="2" t="s">
        <v>869</v>
      </c>
      <c r="F64" s="10">
        <v>2707150</v>
      </c>
      <c r="G64" s="10">
        <v>9341.02</v>
      </c>
      <c r="H64" s="10">
        <v>0.38</v>
      </c>
    </row>
    <row r="65" spans="2:8">
      <c r="B65" s="2" t="s">
        <v>3102</v>
      </c>
      <c r="C65" s="7" t="s">
        <v>29</v>
      </c>
      <c r="D65" s="2" t="s">
        <v>116</v>
      </c>
      <c r="E65" s="2" t="s">
        <v>719</v>
      </c>
      <c r="F65" s="10">
        <v>185700</v>
      </c>
      <c r="G65" s="10">
        <v>9013.32</v>
      </c>
      <c r="H65" s="10">
        <v>0.37</v>
      </c>
    </row>
    <row r="66" spans="2:8">
      <c r="B66" s="2" t="s">
        <v>2899</v>
      </c>
      <c r="C66" s="7" t="s">
        <v>29</v>
      </c>
      <c r="D66" s="2" t="s">
        <v>89</v>
      </c>
      <c r="E66" s="2" t="s">
        <v>147</v>
      </c>
      <c r="F66" s="10">
        <v>278775</v>
      </c>
      <c r="G66" s="10">
        <v>8889.58</v>
      </c>
      <c r="H66" s="10">
        <v>0.36</v>
      </c>
    </row>
    <row r="67" spans="2:8">
      <c r="B67" s="2" t="s">
        <v>867</v>
      </c>
      <c r="C67" s="7" t="s">
        <v>29</v>
      </c>
      <c r="D67" s="2" t="s">
        <v>834</v>
      </c>
      <c r="E67" s="2" t="s">
        <v>868</v>
      </c>
      <c r="F67" s="10">
        <v>2212000</v>
      </c>
      <c r="G67" s="10">
        <v>8477.49</v>
      </c>
      <c r="H67" s="10">
        <v>0.34</v>
      </c>
    </row>
    <row r="68" spans="2:8">
      <c r="B68" s="2" t="s">
        <v>3273</v>
      </c>
      <c r="C68" s="7" t="s">
        <v>29</v>
      </c>
      <c r="D68" s="2" t="s">
        <v>95</v>
      </c>
      <c r="E68" s="2" t="s">
        <v>865</v>
      </c>
      <c r="F68" s="10">
        <v>4312900</v>
      </c>
      <c r="G68" s="10">
        <v>8261.36</v>
      </c>
      <c r="H68" s="10">
        <v>0.34</v>
      </c>
    </row>
    <row r="69" spans="2:8">
      <c r="B69" s="2" t="s">
        <v>3344</v>
      </c>
      <c r="C69" s="7" t="s">
        <v>29</v>
      </c>
      <c r="D69" s="2" t="s">
        <v>90</v>
      </c>
      <c r="E69" s="2" t="s">
        <v>883</v>
      </c>
      <c r="F69" s="10">
        <v>689700</v>
      </c>
      <c r="G69" s="10">
        <v>8204.67</v>
      </c>
      <c r="H69" s="10">
        <v>0.33</v>
      </c>
    </row>
    <row r="70" spans="2:8">
      <c r="B70" s="2" t="s">
        <v>3108</v>
      </c>
      <c r="C70" s="7" t="s">
        <v>29</v>
      </c>
      <c r="D70" s="2" t="s">
        <v>85</v>
      </c>
      <c r="E70" s="2" t="s">
        <v>862</v>
      </c>
      <c r="F70" s="10">
        <v>2367500</v>
      </c>
      <c r="G70" s="10">
        <v>8042.4</v>
      </c>
      <c r="H70" s="10">
        <v>0.33</v>
      </c>
    </row>
    <row r="71" spans="2:8">
      <c r="B71" s="2" t="s">
        <v>3197</v>
      </c>
      <c r="C71" s="7" t="s">
        <v>29</v>
      </c>
      <c r="D71" s="2" t="s">
        <v>874</v>
      </c>
      <c r="E71" s="2" t="s">
        <v>875</v>
      </c>
      <c r="F71" s="10">
        <v>985000</v>
      </c>
      <c r="G71" s="10">
        <v>7994.75</v>
      </c>
      <c r="H71" s="10">
        <v>0.32</v>
      </c>
    </row>
    <row r="72" spans="2:8">
      <c r="B72" s="2" t="s">
        <v>3346</v>
      </c>
      <c r="C72" s="7" t="s">
        <v>29</v>
      </c>
      <c r="D72" s="2" t="s">
        <v>834</v>
      </c>
      <c r="E72" s="2" t="s">
        <v>878</v>
      </c>
      <c r="F72" s="10">
        <v>505700</v>
      </c>
      <c r="G72" s="10">
        <v>7994.11</v>
      </c>
      <c r="H72" s="10">
        <v>0.32</v>
      </c>
    </row>
    <row r="73" spans="2:8">
      <c r="B73" s="2" t="s">
        <v>3255</v>
      </c>
      <c r="C73" s="7" t="s">
        <v>29</v>
      </c>
      <c r="D73" s="2" t="s">
        <v>109</v>
      </c>
      <c r="E73" s="2" t="s">
        <v>876</v>
      </c>
      <c r="F73" s="10">
        <v>469150</v>
      </c>
      <c r="G73" s="10">
        <v>7888.29</v>
      </c>
      <c r="H73" s="10">
        <v>0.32</v>
      </c>
    </row>
    <row r="74" spans="2:8">
      <c r="B74" s="2" t="s">
        <v>3258</v>
      </c>
      <c r="C74" s="7" t="s">
        <v>29</v>
      </c>
      <c r="D74" s="2" t="s">
        <v>109</v>
      </c>
      <c r="E74" s="2" t="s">
        <v>852</v>
      </c>
      <c r="F74" s="10">
        <v>339375</v>
      </c>
      <c r="G74" s="10">
        <v>7801.21</v>
      </c>
      <c r="H74" s="10">
        <v>0.32</v>
      </c>
    </row>
    <row r="75" spans="2:8">
      <c r="B75" s="2" t="s">
        <v>3101</v>
      </c>
      <c r="C75" s="7" t="s">
        <v>29</v>
      </c>
      <c r="D75" s="2" t="s">
        <v>115</v>
      </c>
      <c r="E75" s="2" t="s">
        <v>710</v>
      </c>
      <c r="F75" s="10">
        <v>272600</v>
      </c>
      <c r="G75" s="10">
        <v>7742.66</v>
      </c>
      <c r="H75" s="10">
        <v>0.31</v>
      </c>
    </row>
    <row r="76" spans="2:8">
      <c r="B76" s="2" t="s">
        <v>3296</v>
      </c>
      <c r="C76" s="7" t="s">
        <v>29</v>
      </c>
      <c r="D76" s="2" t="s">
        <v>85</v>
      </c>
      <c r="E76" s="2" t="s">
        <v>864</v>
      </c>
      <c r="F76" s="10">
        <v>50817400</v>
      </c>
      <c r="G76" s="10">
        <v>7698.84</v>
      </c>
      <c r="H76" s="10">
        <v>0.31</v>
      </c>
    </row>
    <row r="77" spans="2:8">
      <c r="B77" s="2" t="s">
        <v>3283</v>
      </c>
      <c r="C77" s="7" t="s">
        <v>29</v>
      </c>
      <c r="D77" s="2" t="s">
        <v>98</v>
      </c>
      <c r="E77" s="2" t="s">
        <v>720</v>
      </c>
      <c r="F77" s="10">
        <v>4686300</v>
      </c>
      <c r="G77" s="10">
        <v>7334.06</v>
      </c>
      <c r="H77" s="10">
        <v>0.3</v>
      </c>
    </row>
    <row r="78" spans="2:8">
      <c r="B78" s="2" t="s">
        <v>3423</v>
      </c>
      <c r="C78" s="7" t="s">
        <v>29</v>
      </c>
      <c r="D78" s="2" t="s">
        <v>90</v>
      </c>
      <c r="E78" s="2" t="s">
        <v>1105</v>
      </c>
      <c r="F78" s="10">
        <v>241650</v>
      </c>
      <c r="G78" s="10">
        <v>7291.31</v>
      </c>
      <c r="H78" s="10">
        <v>0.3</v>
      </c>
    </row>
    <row r="79" spans="2:8">
      <c r="B79" s="2" t="s">
        <v>3207</v>
      </c>
      <c r="C79" s="7" t="s">
        <v>29</v>
      </c>
      <c r="D79" s="2" t="s">
        <v>105</v>
      </c>
      <c r="E79" s="2" t="s">
        <v>894</v>
      </c>
      <c r="F79" s="10">
        <v>823725</v>
      </c>
      <c r="G79" s="10">
        <v>7084.04</v>
      </c>
      <c r="H79" s="10">
        <v>0.28999999999999998</v>
      </c>
    </row>
    <row r="80" spans="2:8">
      <c r="B80" s="2" t="s">
        <v>889</v>
      </c>
      <c r="C80" s="7" t="s">
        <v>29</v>
      </c>
      <c r="D80" s="2" t="s">
        <v>85</v>
      </c>
      <c r="E80" s="2" t="s">
        <v>890</v>
      </c>
      <c r="F80" s="10">
        <v>3540000</v>
      </c>
      <c r="G80" s="10">
        <v>6584.4</v>
      </c>
      <c r="H80" s="10">
        <v>0.27</v>
      </c>
    </row>
    <row r="81" spans="2:8">
      <c r="B81" s="2" t="s">
        <v>3096</v>
      </c>
      <c r="C81" s="7" t="s">
        <v>29</v>
      </c>
      <c r="D81" s="2" t="s">
        <v>87</v>
      </c>
      <c r="E81" s="2" t="s">
        <v>744</v>
      </c>
      <c r="F81" s="10">
        <v>2061900</v>
      </c>
      <c r="G81" s="10">
        <v>5874.35</v>
      </c>
      <c r="H81" s="10">
        <v>0.24</v>
      </c>
    </row>
    <row r="82" spans="2:8">
      <c r="B82" s="2" t="s">
        <v>3209</v>
      </c>
      <c r="C82" s="7" t="s">
        <v>29</v>
      </c>
      <c r="D82" s="2" t="s">
        <v>112</v>
      </c>
      <c r="E82" s="2" t="s">
        <v>866</v>
      </c>
      <c r="F82" s="10">
        <v>1119075</v>
      </c>
      <c r="G82" s="10">
        <v>5599.29</v>
      </c>
      <c r="H82" s="10">
        <v>0.23</v>
      </c>
    </row>
    <row r="83" spans="2:8">
      <c r="B83" s="2" t="s">
        <v>3203</v>
      </c>
      <c r="C83" s="7" t="s">
        <v>29</v>
      </c>
      <c r="D83" s="2" t="s">
        <v>847</v>
      </c>
      <c r="E83" s="2" t="s">
        <v>848</v>
      </c>
      <c r="F83" s="10">
        <v>3840000</v>
      </c>
      <c r="G83" s="10">
        <v>5561.09</v>
      </c>
      <c r="H83" s="10">
        <v>0.23</v>
      </c>
    </row>
    <row r="84" spans="2:8">
      <c r="B84" s="2" t="s">
        <v>2896</v>
      </c>
      <c r="C84" s="7" t="s">
        <v>29</v>
      </c>
      <c r="D84" s="2" t="s">
        <v>85</v>
      </c>
      <c r="E84" s="2" t="s">
        <v>99</v>
      </c>
      <c r="F84" s="10">
        <v>1168000</v>
      </c>
      <c r="G84" s="10">
        <v>5391.49</v>
      </c>
      <c r="H84" s="10">
        <v>0.22</v>
      </c>
    </row>
    <row r="85" spans="2:8">
      <c r="B85" s="2" t="s">
        <v>3334</v>
      </c>
      <c r="C85" s="7" t="s">
        <v>29</v>
      </c>
      <c r="D85" s="2" t="s">
        <v>834</v>
      </c>
      <c r="E85" s="2" t="s">
        <v>859</v>
      </c>
      <c r="F85" s="10">
        <v>441600</v>
      </c>
      <c r="G85" s="10">
        <v>5299.2</v>
      </c>
      <c r="H85" s="10">
        <v>0.22</v>
      </c>
    </row>
    <row r="86" spans="2:8">
      <c r="B86" s="2" t="s">
        <v>3370</v>
      </c>
      <c r="C86" s="7" t="s">
        <v>29</v>
      </c>
      <c r="D86" s="2" t="s">
        <v>101</v>
      </c>
      <c r="E86" s="2" t="s">
        <v>879</v>
      </c>
      <c r="F86" s="10">
        <v>1069000</v>
      </c>
      <c r="G86" s="10">
        <v>5277.65</v>
      </c>
      <c r="H86" s="10">
        <v>0.21</v>
      </c>
    </row>
    <row r="87" spans="2:8">
      <c r="B87" s="2" t="s">
        <v>3348</v>
      </c>
      <c r="C87" s="7" t="s">
        <v>29</v>
      </c>
      <c r="D87" s="2" t="s">
        <v>157</v>
      </c>
      <c r="E87" s="2" t="s">
        <v>158</v>
      </c>
      <c r="F87" s="10">
        <v>488950</v>
      </c>
      <c r="G87" s="10">
        <v>4889.99</v>
      </c>
      <c r="H87" s="10">
        <v>0.2</v>
      </c>
    </row>
    <row r="88" spans="2:8">
      <c r="B88" s="2" t="s">
        <v>2875</v>
      </c>
      <c r="C88" s="7" t="s">
        <v>29</v>
      </c>
      <c r="D88" s="2" t="s">
        <v>108</v>
      </c>
      <c r="E88" s="2" t="s">
        <v>114</v>
      </c>
      <c r="F88" s="10">
        <v>195300</v>
      </c>
      <c r="G88" s="10">
        <v>4887.58</v>
      </c>
      <c r="H88" s="10">
        <v>0.2</v>
      </c>
    </row>
    <row r="89" spans="2:8">
      <c r="B89" s="2" t="s">
        <v>2864</v>
      </c>
      <c r="C89" s="7" t="s">
        <v>29</v>
      </c>
      <c r="D89" s="2" t="s">
        <v>101</v>
      </c>
      <c r="E89" s="2" t="s">
        <v>162</v>
      </c>
      <c r="F89" s="10">
        <v>201850</v>
      </c>
      <c r="G89" s="10">
        <v>4861.76</v>
      </c>
      <c r="H89" s="10">
        <v>0.2</v>
      </c>
    </row>
    <row r="90" spans="2:8">
      <c r="B90" s="2" t="s">
        <v>3329</v>
      </c>
      <c r="C90" s="7" t="s">
        <v>29</v>
      </c>
      <c r="D90" s="2" t="s">
        <v>97</v>
      </c>
      <c r="E90" s="2" t="s">
        <v>901</v>
      </c>
      <c r="F90" s="10">
        <v>602400</v>
      </c>
      <c r="G90" s="10">
        <v>4819.2</v>
      </c>
      <c r="H90" s="10">
        <v>0.2</v>
      </c>
    </row>
    <row r="91" spans="2:8">
      <c r="B91" s="2" t="s">
        <v>871</v>
      </c>
      <c r="C91" s="7" t="s">
        <v>29</v>
      </c>
      <c r="D91" s="2" t="s">
        <v>85</v>
      </c>
      <c r="E91" s="2" t="s">
        <v>872</v>
      </c>
      <c r="F91" s="10">
        <v>3603600</v>
      </c>
      <c r="G91" s="10">
        <v>4787.74</v>
      </c>
      <c r="H91" s="10">
        <v>0.19</v>
      </c>
    </row>
    <row r="92" spans="2:8">
      <c r="B92" s="2" t="s">
        <v>3228</v>
      </c>
      <c r="C92" s="7" t="s">
        <v>29</v>
      </c>
      <c r="D92" s="2" t="s">
        <v>729</v>
      </c>
      <c r="E92" s="2" t="s">
        <v>877</v>
      </c>
      <c r="F92" s="10">
        <v>1116250</v>
      </c>
      <c r="G92" s="10">
        <v>4619.6000000000004</v>
      </c>
      <c r="H92" s="10">
        <v>0.19</v>
      </c>
    </row>
    <row r="93" spans="2:8">
      <c r="B93" s="2" t="s">
        <v>3171</v>
      </c>
      <c r="C93" s="7" t="s">
        <v>29</v>
      </c>
      <c r="D93" s="2" t="s">
        <v>824</v>
      </c>
      <c r="E93" s="2" t="s">
        <v>882</v>
      </c>
      <c r="F93" s="10">
        <v>420625</v>
      </c>
      <c r="G93" s="10">
        <v>4463.67</v>
      </c>
      <c r="H93" s="10">
        <v>0.18</v>
      </c>
    </row>
    <row r="94" spans="2:8">
      <c r="B94" s="2" t="s">
        <v>3375</v>
      </c>
      <c r="C94" s="7" t="s">
        <v>29</v>
      </c>
      <c r="D94" s="2" t="s">
        <v>97</v>
      </c>
      <c r="E94" s="2" t="s">
        <v>892</v>
      </c>
      <c r="F94" s="10">
        <v>1151325</v>
      </c>
      <c r="G94" s="10">
        <v>4200.6099999999997</v>
      </c>
      <c r="H94" s="10">
        <v>0.17</v>
      </c>
    </row>
    <row r="95" spans="2:8">
      <c r="B95" s="2" t="s">
        <v>3300</v>
      </c>
      <c r="C95" s="7" t="s">
        <v>29</v>
      </c>
      <c r="D95" s="2" t="s">
        <v>109</v>
      </c>
      <c r="E95" s="2" t="s">
        <v>900</v>
      </c>
      <c r="F95" s="10">
        <v>90750</v>
      </c>
      <c r="G95" s="10">
        <v>4186.66</v>
      </c>
      <c r="H95" s="10">
        <v>0.17</v>
      </c>
    </row>
    <row r="96" spans="2:8">
      <c r="B96" s="2" t="s">
        <v>3392</v>
      </c>
      <c r="C96" s="7" t="s">
        <v>29</v>
      </c>
      <c r="D96" s="2" t="s">
        <v>108</v>
      </c>
      <c r="E96" s="2" t="s">
        <v>921</v>
      </c>
      <c r="F96" s="10">
        <v>226800</v>
      </c>
      <c r="G96" s="10">
        <v>4061.53</v>
      </c>
      <c r="H96" s="10">
        <v>0.16</v>
      </c>
    </row>
    <row r="97" spans="2:8">
      <c r="B97" s="2" t="s">
        <v>2884</v>
      </c>
      <c r="C97" s="7" t="s">
        <v>29</v>
      </c>
      <c r="D97" s="2" t="s">
        <v>108</v>
      </c>
      <c r="E97" s="2" t="s">
        <v>164</v>
      </c>
      <c r="F97" s="10">
        <v>275600</v>
      </c>
      <c r="G97" s="10">
        <v>3935.84</v>
      </c>
      <c r="H97" s="10">
        <v>0.16</v>
      </c>
    </row>
    <row r="98" spans="2:8">
      <c r="B98" s="2" t="s">
        <v>3217</v>
      </c>
      <c r="C98" s="7" t="s">
        <v>29</v>
      </c>
      <c r="D98" s="2" t="s">
        <v>98</v>
      </c>
      <c r="E98" s="2" t="s">
        <v>911</v>
      </c>
      <c r="F98" s="10">
        <v>172600</v>
      </c>
      <c r="G98" s="10">
        <v>3659.12</v>
      </c>
      <c r="H98" s="10">
        <v>0.15</v>
      </c>
    </row>
    <row r="99" spans="2:8">
      <c r="B99" s="2" t="s">
        <v>3418</v>
      </c>
      <c r="C99" s="7" t="s">
        <v>29</v>
      </c>
      <c r="D99" s="2" t="s">
        <v>89</v>
      </c>
      <c r="E99" s="2" t="s">
        <v>886</v>
      </c>
      <c r="F99" s="10">
        <v>3588750</v>
      </c>
      <c r="G99" s="10">
        <v>3621.05</v>
      </c>
      <c r="H99" s="10">
        <v>0.15</v>
      </c>
    </row>
    <row r="100" spans="2:8">
      <c r="B100" s="2" t="s">
        <v>3412</v>
      </c>
      <c r="C100" s="7" t="s">
        <v>29</v>
      </c>
      <c r="D100" s="2" t="s">
        <v>101</v>
      </c>
      <c r="E100" s="2" t="s">
        <v>896</v>
      </c>
      <c r="F100" s="10">
        <v>213300</v>
      </c>
      <c r="G100" s="10">
        <v>3556.99</v>
      </c>
      <c r="H100" s="10">
        <v>0.14000000000000001</v>
      </c>
    </row>
    <row r="101" spans="2:8">
      <c r="B101" s="2" t="s">
        <v>3240</v>
      </c>
      <c r="C101" s="7" t="s">
        <v>29</v>
      </c>
      <c r="D101" s="2" t="s">
        <v>717</v>
      </c>
      <c r="E101" s="2" t="s">
        <v>887</v>
      </c>
      <c r="F101" s="10">
        <v>5018000</v>
      </c>
      <c r="G101" s="10">
        <v>3495.54</v>
      </c>
      <c r="H101" s="10">
        <v>0.14000000000000001</v>
      </c>
    </row>
    <row r="102" spans="2:8">
      <c r="B102" s="2" t="s">
        <v>3288</v>
      </c>
      <c r="C102" s="7" t="s">
        <v>29</v>
      </c>
      <c r="D102" s="2" t="s">
        <v>85</v>
      </c>
      <c r="E102" s="2" t="s">
        <v>897</v>
      </c>
      <c r="F102" s="10">
        <v>399000</v>
      </c>
      <c r="G102" s="10">
        <v>3447.36</v>
      </c>
      <c r="H102" s="10">
        <v>0.14000000000000001</v>
      </c>
    </row>
    <row r="103" spans="2:8">
      <c r="B103" s="2" t="s">
        <v>2888</v>
      </c>
      <c r="C103" s="7" t="s">
        <v>29</v>
      </c>
      <c r="D103" s="2" t="s">
        <v>89</v>
      </c>
      <c r="E103" s="2" t="s">
        <v>156</v>
      </c>
      <c r="F103" s="10">
        <v>97400</v>
      </c>
      <c r="G103" s="10">
        <v>3419.13</v>
      </c>
      <c r="H103" s="10">
        <v>0.14000000000000001</v>
      </c>
    </row>
    <row r="104" spans="2:8">
      <c r="B104" s="2" t="s">
        <v>3100</v>
      </c>
      <c r="C104" s="7" t="s">
        <v>29</v>
      </c>
      <c r="D104" s="2" t="s">
        <v>112</v>
      </c>
      <c r="E104" s="2" t="s">
        <v>908</v>
      </c>
      <c r="F104" s="10">
        <v>1121000</v>
      </c>
      <c r="G104" s="10">
        <v>2970.65</v>
      </c>
      <c r="H104" s="10">
        <v>0.12</v>
      </c>
    </row>
    <row r="105" spans="2:8">
      <c r="B105" s="2" t="s">
        <v>857</v>
      </c>
      <c r="C105" s="7" t="s">
        <v>29</v>
      </c>
      <c r="D105" s="2" t="s">
        <v>102</v>
      </c>
      <c r="E105" s="2" t="s">
        <v>858</v>
      </c>
      <c r="F105" s="10">
        <v>1271250</v>
      </c>
      <c r="G105" s="10">
        <v>2865.27</v>
      </c>
      <c r="H105" s="10">
        <v>0.12</v>
      </c>
    </row>
    <row r="106" spans="2:8">
      <c r="B106" s="2" t="s">
        <v>3314</v>
      </c>
      <c r="C106" s="7" t="s">
        <v>29</v>
      </c>
      <c r="D106" s="2" t="s">
        <v>109</v>
      </c>
      <c r="E106" s="2" t="s">
        <v>931</v>
      </c>
      <c r="F106" s="10">
        <v>226800</v>
      </c>
      <c r="G106" s="10">
        <v>2824.79</v>
      </c>
      <c r="H106" s="10">
        <v>0.11</v>
      </c>
    </row>
    <row r="107" spans="2:8">
      <c r="B107" s="2" t="s">
        <v>3351</v>
      </c>
      <c r="C107" s="7" t="s">
        <v>29</v>
      </c>
      <c r="D107" s="2" t="s">
        <v>90</v>
      </c>
      <c r="E107" s="2" t="s">
        <v>1110</v>
      </c>
      <c r="F107" s="10">
        <v>1478250</v>
      </c>
      <c r="G107" s="10">
        <v>2610.59</v>
      </c>
      <c r="H107" s="10">
        <v>0.11</v>
      </c>
    </row>
    <row r="108" spans="2:8">
      <c r="B108" s="2" t="s">
        <v>3163</v>
      </c>
      <c r="C108" s="7" t="s">
        <v>29</v>
      </c>
      <c r="D108" s="2" t="s">
        <v>123</v>
      </c>
      <c r="E108" s="2" t="s">
        <v>748</v>
      </c>
      <c r="F108" s="10">
        <v>86750</v>
      </c>
      <c r="G108" s="10">
        <v>2586.36</v>
      </c>
      <c r="H108" s="10">
        <v>0.1</v>
      </c>
    </row>
    <row r="109" spans="2:8">
      <c r="B109" s="2" t="s">
        <v>3301</v>
      </c>
      <c r="C109" s="7" t="s">
        <v>29</v>
      </c>
      <c r="D109" s="2" t="s">
        <v>104</v>
      </c>
      <c r="E109" s="2" t="s">
        <v>1351</v>
      </c>
      <c r="F109" s="10">
        <v>321300</v>
      </c>
      <c r="G109" s="10">
        <v>2583.25</v>
      </c>
      <c r="H109" s="10">
        <v>0.1</v>
      </c>
    </row>
    <row r="110" spans="2:8">
      <c r="B110" s="2" t="s">
        <v>3213</v>
      </c>
      <c r="C110" s="7" t="s">
        <v>29</v>
      </c>
      <c r="D110" s="2" t="s">
        <v>729</v>
      </c>
      <c r="E110" s="2" t="s">
        <v>917</v>
      </c>
      <c r="F110" s="10">
        <v>668150</v>
      </c>
      <c r="G110" s="10">
        <v>2579.06</v>
      </c>
      <c r="H110" s="10">
        <v>0.1</v>
      </c>
    </row>
    <row r="111" spans="2:8">
      <c r="B111" s="2" t="s">
        <v>3415</v>
      </c>
      <c r="C111" s="7" t="s">
        <v>29</v>
      </c>
      <c r="D111" s="2" t="s">
        <v>89</v>
      </c>
      <c r="E111" s="2" t="s">
        <v>916</v>
      </c>
      <c r="F111" s="10">
        <v>194275</v>
      </c>
      <c r="G111" s="10">
        <v>2453.69</v>
      </c>
      <c r="H111" s="10">
        <v>0.1</v>
      </c>
    </row>
    <row r="112" spans="2:8">
      <c r="B112" s="2" t="s">
        <v>3205</v>
      </c>
      <c r="C112" s="7" t="s">
        <v>29</v>
      </c>
      <c r="D112" s="2" t="s">
        <v>105</v>
      </c>
      <c r="E112" s="2" t="s">
        <v>893</v>
      </c>
      <c r="F112" s="10">
        <v>305350</v>
      </c>
      <c r="G112" s="10">
        <v>2345.5500000000002</v>
      </c>
      <c r="H112" s="10">
        <v>0.1</v>
      </c>
    </row>
    <row r="113" spans="2:8">
      <c r="B113" s="2" t="s">
        <v>3279</v>
      </c>
      <c r="C113" s="7" t="s">
        <v>29</v>
      </c>
      <c r="D113" s="2" t="s">
        <v>95</v>
      </c>
      <c r="E113" s="2" t="s">
        <v>907</v>
      </c>
      <c r="F113" s="10">
        <v>432250</v>
      </c>
      <c r="G113" s="10">
        <v>2291.14</v>
      </c>
      <c r="H113" s="10">
        <v>0.09</v>
      </c>
    </row>
    <row r="114" spans="2:8">
      <c r="B114" s="2" t="s">
        <v>3202</v>
      </c>
      <c r="C114" s="7" t="s">
        <v>29</v>
      </c>
      <c r="D114" s="2" t="s">
        <v>98</v>
      </c>
      <c r="E114" s="2" t="s">
        <v>940</v>
      </c>
      <c r="F114" s="10">
        <v>121500</v>
      </c>
      <c r="G114" s="10">
        <v>2089.8000000000002</v>
      </c>
      <c r="H114" s="10">
        <v>0.08</v>
      </c>
    </row>
    <row r="115" spans="2:8">
      <c r="B115" s="2" t="s">
        <v>3422</v>
      </c>
      <c r="C115" s="7" t="s">
        <v>29</v>
      </c>
      <c r="D115" s="2" t="s">
        <v>95</v>
      </c>
      <c r="E115" s="2" t="s">
        <v>912</v>
      </c>
      <c r="F115" s="10">
        <v>82000</v>
      </c>
      <c r="G115" s="10">
        <v>1902.4</v>
      </c>
      <c r="H115" s="10">
        <v>0.08</v>
      </c>
    </row>
    <row r="116" spans="2:8">
      <c r="B116" s="2" t="s">
        <v>2879</v>
      </c>
      <c r="C116" s="7" t="s">
        <v>29</v>
      </c>
      <c r="D116" s="2" t="s">
        <v>96</v>
      </c>
      <c r="E116" s="2" t="s">
        <v>159</v>
      </c>
      <c r="F116" s="10">
        <v>161000</v>
      </c>
      <c r="G116" s="10">
        <v>1878.87</v>
      </c>
      <c r="H116" s="10">
        <v>0.08</v>
      </c>
    </row>
    <row r="117" spans="2:8">
      <c r="B117" s="2" t="s">
        <v>3345</v>
      </c>
      <c r="C117" s="7" t="s">
        <v>29</v>
      </c>
      <c r="D117" s="2" t="s">
        <v>144</v>
      </c>
      <c r="E117" s="2" t="s">
        <v>922</v>
      </c>
      <c r="F117" s="10">
        <v>135200</v>
      </c>
      <c r="G117" s="10">
        <v>1803.16</v>
      </c>
      <c r="H117" s="10">
        <v>7.0000000000000007E-2</v>
      </c>
    </row>
    <row r="118" spans="2:8">
      <c r="B118" s="2" t="s">
        <v>853</v>
      </c>
      <c r="C118" s="7" t="s">
        <v>29</v>
      </c>
      <c r="D118" s="2" t="s">
        <v>95</v>
      </c>
      <c r="E118" s="2" t="s">
        <v>854</v>
      </c>
      <c r="F118" s="10">
        <v>361800</v>
      </c>
      <c r="G118" s="10">
        <v>1801.76</v>
      </c>
      <c r="H118" s="10">
        <v>7.0000000000000007E-2</v>
      </c>
    </row>
    <row r="119" spans="2:8">
      <c r="B119" s="2" t="s">
        <v>2892</v>
      </c>
      <c r="C119" s="7" t="s">
        <v>29</v>
      </c>
      <c r="D119" s="2" t="s">
        <v>97</v>
      </c>
      <c r="E119" s="2" t="s">
        <v>153</v>
      </c>
      <c r="F119" s="10">
        <v>169400</v>
      </c>
      <c r="G119" s="10">
        <v>1737.87</v>
      </c>
      <c r="H119" s="10">
        <v>7.0000000000000007E-2</v>
      </c>
    </row>
    <row r="120" spans="2:8">
      <c r="B120" s="2" t="s">
        <v>3286</v>
      </c>
      <c r="C120" s="7" t="s">
        <v>29</v>
      </c>
      <c r="D120" s="2" t="s">
        <v>101</v>
      </c>
      <c r="E120" s="2" t="s">
        <v>913</v>
      </c>
      <c r="F120" s="10">
        <v>413850</v>
      </c>
      <c r="G120" s="10">
        <v>1528.97</v>
      </c>
      <c r="H120" s="10">
        <v>0.06</v>
      </c>
    </row>
    <row r="121" spans="2:8">
      <c r="B121" s="2" t="s">
        <v>3308</v>
      </c>
      <c r="C121" s="7" t="s">
        <v>29</v>
      </c>
      <c r="D121" s="2" t="s">
        <v>929</v>
      </c>
      <c r="E121" s="2" t="s">
        <v>930</v>
      </c>
      <c r="F121" s="10">
        <v>891050</v>
      </c>
      <c r="G121" s="10">
        <v>1496.16</v>
      </c>
      <c r="H121" s="10">
        <v>0.06</v>
      </c>
    </row>
    <row r="122" spans="2:8">
      <c r="B122" s="2" t="s">
        <v>3199</v>
      </c>
      <c r="C122" s="7" t="s">
        <v>29</v>
      </c>
      <c r="D122" s="2" t="s">
        <v>729</v>
      </c>
      <c r="E122" s="2" t="s">
        <v>730</v>
      </c>
      <c r="F122" s="10">
        <v>29250</v>
      </c>
      <c r="G122" s="10">
        <v>1426.7</v>
      </c>
      <c r="H122" s="10">
        <v>0.06</v>
      </c>
    </row>
    <row r="123" spans="2:8">
      <c r="B123" s="2" t="s">
        <v>2866</v>
      </c>
      <c r="C123" s="7" t="s">
        <v>29</v>
      </c>
      <c r="D123" s="2" t="s">
        <v>92</v>
      </c>
      <c r="E123" s="2" t="s">
        <v>906</v>
      </c>
      <c r="F123" s="10">
        <v>43750</v>
      </c>
      <c r="G123" s="10">
        <v>1378.13</v>
      </c>
      <c r="H123" s="10">
        <v>0.06</v>
      </c>
    </row>
    <row r="124" spans="2:8">
      <c r="B124" s="2" t="s">
        <v>2901</v>
      </c>
      <c r="C124" s="7" t="s">
        <v>29</v>
      </c>
      <c r="D124" s="2" t="s">
        <v>90</v>
      </c>
      <c r="E124" s="2" t="s">
        <v>91</v>
      </c>
      <c r="F124" s="10">
        <v>392850</v>
      </c>
      <c r="G124" s="10">
        <v>1350.03</v>
      </c>
      <c r="H124" s="10">
        <v>0.05</v>
      </c>
    </row>
    <row r="125" spans="2:8">
      <c r="B125" s="2" t="s">
        <v>2886</v>
      </c>
      <c r="C125" s="7" t="s">
        <v>29</v>
      </c>
      <c r="D125" s="2" t="s">
        <v>95</v>
      </c>
      <c r="E125" s="2" t="s">
        <v>160</v>
      </c>
      <c r="F125" s="10">
        <v>27825</v>
      </c>
      <c r="G125" s="10">
        <v>1234.46</v>
      </c>
      <c r="H125" s="10">
        <v>0.05</v>
      </c>
    </row>
    <row r="126" spans="2:8">
      <c r="B126" s="2" t="s">
        <v>3262</v>
      </c>
      <c r="C126" s="7" t="s">
        <v>29</v>
      </c>
      <c r="D126" s="2" t="s">
        <v>918</v>
      </c>
      <c r="E126" s="2" t="s">
        <v>919</v>
      </c>
      <c r="F126" s="10">
        <v>226285</v>
      </c>
      <c r="G126" s="10">
        <v>1161.6300000000001</v>
      </c>
      <c r="H126" s="10">
        <v>0.05</v>
      </c>
    </row>
    <row r="127" spans="2:8">
      <c r="B127" s="2" t="s">
        <v>2869</v>
      </c>
      <c r="C127" s="7" t="s">
        <v>29</v>
      </c>
      <c r="D127" s="2" t="s">
        <v>157</v>
      </c>
      <c r="E127" s="2" t="s">
        <v>532</v>
      </c>
      <c r="F127" s="10">
        <v>69600</v>
      </c>
      <c r="G127" s="10">
        <v>1137.47</v>
      </c>
      <c r="H127" s="10">
        <v>0.05</v>
      </c>
    </row>
    <row r="128" spans="2:8">
      <c r="B128" s="2" t="s">
        <v>2876</v>
      </c>
      <c r="C128" s="7" t="s">
        <v>29</v>
      </c>
      <c r="D128" s="2" t="s">
        <v>105</v>
      </c>
      <c r="E128" s="2" t="s">
        <v>171</v>
      </c>
      <c r="F128" s="10">
        <v>13375</v>
      </c>
      <c r="G128" s="10">
        <v>1129.92</v>
      </c>
      <c r="H128" s="10">
        <v>0.05</v>
      </c>
    </row>
    <row r="129" spans="2:8">
      <c r="B129" s="2" t="s">
        <v>3265</v>
      </c>
      <c r="C129" s="7" t="s">
        <v>29</v>
      </c>
      <c r="D129" s="2" t="s">
        <v>95</v>
      </c>
      <c r="E129" s="2" t="s">
        <v>1113</v>
      </c>
      <c r="F129" s="10">
        <v>110500</v>
      </c>
      <c r="G129" s="10">
        <v>1120.25</v>
      </c>
      <c r="H129" s="10">
        <v>0.05</v>
      </c>
    </row>
    <row r="130" spans="2:8">
      <c r="B130" s="2" t="s">
        <v>3290</v>
      </c>
      <c r="C130" s="7" t="s">
        <v>29</v>
      </c>
      <c r="D130" s="2" t="s">
        <v>92</v>
      </c>
      <c r="E130" s="2" t="s">
        <v>152</v>
      </c>
      <c r="F130" s="10">
        <v>13500</v>
      </c>
      <c r="G130" s="10">
        <v>1051.25</v>
      </c>
      <c r="H130" s="10">
        <v>0.04</v>
      </c>
    </row>
    <row r="131" spans="2:8">
      <c r="B131" s="2" t="s">
        <v>3263</v>
      </c>
      <c r="C131" s="7" t="s">
        <v>29</v>
      </c>
      <c r="D131" s="2" t="s">
        <v>118</v>
      </c>
      <c r="E131" s="2" t="s">
        <v>915</v>
      </c>
      <c r="F131" s="10">
        <v>331875</v>
      </c>
      <c r="G131" s="10">
        <v>1043.9100000000001</v>
      </c>
      <c r="H131" s="10">
        <v>0.04</v>
      </c>
    </row>
    <row r="132" spans="2:8">
      <c r="B132" s="2" t="s">
        <v>3433</v>
      </c>
      <c r="C132" s="7" t="s">
        <v>29</v>
      </c>
      <c r="D132" s="2" t="s">
        <v>101</v>
      </c>
      <c r="E132" s="2" t="s">
        <v>934</v>
      </c>
      <c r="F132" s="10">
        <v>96200</v>
      </c>
      <c r="G132" s="10">
        <v>1019.72</v>
      </c>
      <c r="H132" s="10">
        <v>0.04</v>
      </c>
    </row>
    <row r="133" spans="2:8">
      <c r="B133" s="2" t="s">
        <v>3253</v>
      </c>
      <c r="C133" s="7" t="s">
        <v>29</v>
      </c>
      <c r="D133" s="2" t="s">
        <v>109</v>
      </c>
      <c r="E133" s="2" t="s">
        <v>910</v>
      </c>
      <c r="F133" s="10">
        <v>70975</v>
      </c>
      <c r="G133" s="10">
        <v>978.67</v>
      </c>
      <c r="H133" s="10">
        <v>0.04</v>
      </c>
    </row>
    <row r="134" spans="2:8">
      <c r="B134" s="2" t="s">
        <v>3248</v>
      </c>
      <c r="C134" s="7" t="s">
        <v>29</v>
      </c>
      <c r="D134" s="2" t="s">
        <v>109</v>
      </c>
      <c r="E134" s="2" t="s">
        <v>1279</v>
      </c>
      <c r="F134" s="10">
        <v>39950</v>
      </c>
      <c r="G134" s="10">
        <v>961</v>
      </c>
      <c r="H134" s="10">
        <v>0.04</v>
      </c>
    </row>
    <row r="135" spans="2:8">
      <c r="B135" s="2" t="s">
        <v>3168</v>
      </c>
      <c r="C135" s="7" t="s">
        <v>29</v>
      </c>
      <c r="D135" s="2" t="s">
        <v>123</v>
      </c>
      <c r="E135" s="2" t="s">
        <v>738</v>
      </c>
      <c r="F135" s="10">
        <v>8650</v>
      </c>
      <c r="G135" s="10">
        <v>955.39</v>
      </c>
      <c r="H135" s="10">
        <v>0.04</v>
      </c>
    </row>
    <row r="136" spans="2:8">
      <c r="B136" s="2" t="s">
        <v>3254</v>
      </c>
      <c r="C136" s="7" t="s">
        <v>29</v>
      </c>
      <c r="D136" s="2" t="s">
        <v>109</v>
      </c>
      <c r="E136" s="2" t="s">
        <v>904</v>
      </c>
      <c r="F136" s="10">
        <v>45475</v>
      </c>
      <c r="G136" s="10">
        <v>914.5</v>
      </c>
      <c r="H136" s="10">
        <v>0.04</v>
      </c>
    </row>
    <row r="137" spans="2:8">
      <c r="B137" s="2" t="s">
        <v>3095</v>
      </c>
      <c r="C137" s="7" t="s">
        <v>29</v>
      </c>
      <c r="D137" s="2" t="s">
        <v>118</v>
      </c>
      <c r="E137" s="2" t="s">
        <v>735</v>
      </c>
      <c r="F137" s="10">
        <v>165375</v>
      </c>
      <c r="G137" s="10">
        <v>836.47</v>
      </c>
      <c r="H137" s="10">
        <v>0.03</v>
      </c>
    </row>
    <row r="138" spans="2:8">
      <c r="B138" s="2" t="s">
        <v>2887</v>
      </c>
      <c r="C138" s="7" t="s">
        <v>29</v>
      </c>
      <c r="D138" s="2" t="s">
        <v>109</v>
      </c>
      <c r="E138" s="2" t="s">
        <v>110</v>
      </c>
      <c r="F138" s="10">
        <v>42700</v>
      </c>
      <c r="G138" s="10">
        <v>759.08</v>
      </c>
      <c r="H138" s="10">
        <v>0.03</v>
      </c>
    </row>
    <row r="139" spans="2:8">
      <c r="B139" s="2" t="s">
        <v>3292</v>
      </c>
      <c r="C139" s="7" t="s">
        <v>29</v>
      </c>
      <c r="D139" s="2" t="s">
        <v>106</v>
      </c>
      <c r="E139" s="2" t="s">
        <v>870</v>
      </c>
      <c r="F139" s="10">
        <v>97850</v>
      </c>
      <c r="G139" s="10">
        <v>676.68</v>
      </c>
      <c r="H139" s="10">
        <v>0.03</v>
      </c>
    </row>
    <row r="140" spans="2:8">
      <c r="B140" s="2" t="s">
        <v>3182</v>
      </c>
      <c r="C140" s="7" t="s">
        <v>29</v>
      </c>
      <c r="D140" s="2" t="s">
        <v>87</v>
      </c>
      <c r="E140" s="2" t="s">
        <v>926</v>
      </c>
      <c r="F140" s="10">
        <v>186300</v>
      </c>
      <c r="G140" s="10">
        <v>634.44000000000005</v>
      </c>
      <c r="H140" s="10">
        <v>0.03</v>
      </c>
    </row>
    <row r="141" spans="2:8">
      <c r="B141" s="2" t="s">
        <v>3200</v>
      </c>
      <c r="C141" s="7" t="s">
        <v>29</v>
      </c>
      <c r="D141" s="2" t="s">
        <v>98</v>
      </c>
      <c r="E141" s="2" t="s">
        <v>1111</v>
      </c>
      <c r="F141" s="10">
        <v>67375</v>
      </c>
      <c r="G141" s="10">
        <v>599.97</v>
      </c>
      <c r="H141" s="10">
        <v>0.02</v>
      </c>
    </row>
    <row r="142" spans="2:8">
      <c r="B142" s="2" t="s">
        <v>3355</v>
      </c>
      <c r="C142" s="7" t="s">
        <v>29</v>
      </c>
      <c r="D142" s="2" t="s">
        <v>860</v>
      </c>
      <c r="E142" s="2" t="s">
        <v>891</v>
      </c>
      <c r="F142" s="10">
        <v>140000</v>
      </c>
      <c r="G142" s="10">
        <v>511.84</v>
      </c>
      <c r="H142" s="10">
        <v>0.02</v>
      </c>
    </row>
    <row r="143" spans="2:8">
      <c r="B143" s="2" t="s">
        <v>3303</v>
      </c>
      <c r="C143" s="7" t="s">
        <v>29</v>
      </c>
      <c r="D143" s="2" t="s">
        <v>108</v>
      </c>
      <c r="E143" s="2" t="s">
        <v>1232</v>
      </c>
      <c r="F143" s="10">
        <v>243000</v>
      </c>
      <c r="G143" s="10">
        <v>481.89</v>
      </c>
      <c r="H143" s="10">
        <v>0.02</v>
      </c>
    </row>
    <row r="144" spans="2:8">
      <c r="B144" s="2" t="s">
        <v>3307</v>
      </c>
      <c r="C144" s="7" t="s">
        <v>29</v>
      </c>
      <c r="D144" s="2" t="s">
        <v>84</v>
      </c>
      <c r="E144" s="2" t="s">
        <v>909</v>
      </c>
      <c r="F144" s="10">
        <v>30000</v>
      </c>
      <c r="G144" s="10">
        <v>438.48</v>
      </c>
      <c r="H144" s="10">
        <v>0.02</v>
      </c>
    </row>
    <row r="145" spans="2:8">
      <c r="B145" s="2" t="s">
        <v>3347</v>
      </c>
      <c r="C145" s="7" t="s">
        <v>29</v>
      </c>
      <c r="D145" s="2" t="s">
        <v>101</v>
      </c>
      <c r="E145" s="2" t="s">
        <v>1464</v>
      </c>
      <c r="F145" s="10">
        <v>140175</v>
      </c>
      <c r="G145" s="10">
        <v>400.34</v>
      </c>
      <c r="H145" s="10">
        <v>0.02</v>
      </c>
    </row>
    <row r="146" spans="2:8">
      <c r="B146" s="2" t="s">
        <v>3266</v>
      </c>
      <c r="C146" s="7" t="s">
        <v>29</v>
      </c>
      <c r="D146" s="2" t="s">
        <v>95</v>
      </c>
      <c r="E146" s="2" t="s">
        <v>944</v>
      </c>
      <c r="F146" s="10">
        <v>36000</v>
      </c>
      <c r="G146" s="10">
        <v>370.08</v>
      </c>
      <c r="H146" s="10">
        <v>0.02</v>
      </c>
    </row>
    <row r="147" spans="2:8">
      <c r="B147" s="2" t="s">
        <v>3540</v>
      </c>
      <c r="C147" s="7" t="s">
        <v>29</v>
      </c>
      <c r="D147" s="2" t="s">
        <v>85</v>
      </c>
      <c r="E147" s="2" t="s">
        <v>1096</v>
      </c>
      <c r="F147" s="10">
        <v>696000</v>
      </c>
      <c r="G147" s="10">
        <v>369.51</v>
      </c>
      <c r="H147" s="10">
        <v>0.01</v>
      </c>
    </row>
    <row r="148" spans="2:8">
      <c r="B148" s="2" t="s">
        <v>3110</v>
      </c>
      <c r="C148" s="7" t="s">
        <v>29</v>
      </c>
      <c r="D148" s="2" t="s">
        <v>923</v>
      </c>
      <c r="E148" s="2" t="s">
        <v>924</v>
      </c>
      <c r="F148" s="10">
        <v>148350</v>
      </c>
      <c r="G148" s="10">
        <v>352.92</v>
      </c>
      <c r="H148" s="10">
        <v>0.01</v>
      </c>
    </row>
    <row r="149" spans="2:8">
      <c r="B149" s="2" t="s">
        <v>2868</v>
      </c>
      <c r="C149" s="7" t="s">
        <v>29</v>
      </c>
      <c r="D149" s="2" t="s">
        <v>115</v>
      </c>
      <c r="E149" s="2" t="s">
        <v>176</v>
      </c>
      <c r="F149" s="10">
        <v>3050</v>
      </c>
      <c r="G149" s="10">
        <v>347.61</v>
      </c>
      <c r="H149" s="10">
        <v>0.01</v>
      </c>
    </row>
    <row r="150" spans="2:8">
      <c r="B150" s="2" t="s">
        <v>1357</v>
      </c>
      <c r="C150" s="7" t="s">
        <v>29</v>
      </c>
      <c r="D150" s="2" t="s">
        <v>109</v>
      </c>
      <c r="E150" s="2" t="s">
        <v>1358</v>
      </c>
      <c r="F150" s="10">
        <v>13000</v>
      </c>
      <c r="G150" s="10">
        <v>324.06</v>
      </c>
      <c r="H150" s="10">
        <v>0.01</v>
      </c>
    </row>
    <row r="151" spans="2:8">
      <c r="B151" s="2" t="s">
        <v>3312</v>
      </c>
      <c r="C151" s="7" t="s">
        <v>29</v>
      </c>
      <c r="D151" s="2" t="s">
        <v>104</v>
      </c>
      <c r="E151" s="2" t="s">
        <v>732</v>
      </c>
      <c r="F151" s="10">
        <v>5000</v>
      </c>
      <c r="G151" s="10">
        <v>320.64999999999998</v>
      </c>
      <c r="H151" s="10">
        <v>0.01</v>
      </c>
    </row>
    <row r="152" spans="2:8">
      <c r="B152" s="2" t="s">
        <v>3201</v>
      </c>
      <c r="C152" s="7" t="s">
        <v>29</v>
      </c>
      <c r="D152" s="2" t="s">
        <v>104</v>
      </c>
      <c r="E152" s="2" t="s">
        <v>170</v>
      </c>
      <c r="F152" s="10">
        <v>7750</v>
      </c>
      <c r="G152" s="10">
        <v>311.55</v>
      </c>
      <c r="H152" s="10">
        <v>0.01</v>
      </c>
    </row>
    <row r="153" spans="2:8">
      <c r="B153" s="2" t="s">
        <v>884</v>
      </c>
      <c r="C153" s="7" t="s">
        <v>29</v>
      </c>
      <c r="D153" s="2" t="s">
        <v>93</v>
      </c>
      <c r="E153" s="2" t="s">
        <v>885</v>
      </c>
      <c r="F153" s="10">
        <v>355725</v>
      </c>
      <c r="G153" s="10">
        <v>309.2</v>
      </c>
      <c r="H153" s="10">
        <v>0.01</v>
      </c>
    </row>
    <row r="154" spans="2:8">
      <c r="B154" s="2" t="s">
        <v>3413</v>
      </c>
      <c r="C154" s="7" t="s">
        <v>29</v>
      </c>
      <c r="D154" s="2" t="s">
        <v>834</v>
      </c>
      <c r="E154" s="2" t="s">
        <v>905</v>
      </c>
      <c r="F154" s="10">
        <v>16125</v>
      </c>
      <c r="G154" s="10">
        <v>267.45</v>
      </c>
      <c r="H154" s="10">
        <v>0.01</v>
      </c>
    </row>
    <row r="155" spans="2:8">
      <c r="B155" s="2" t="s">
        <v>3395</v>
      </c>
      <c r="C155" s="7" t="s">
        <v>29</v>
      </c>
      <c r="D155" s="2" t="s">
        <v>1021</v>
      </c>
      <c r="E155" s="2" t="s">
        <v>1506</v>
      </c>
      <c r="F155" s="10">
        <v>504000</v>
      </c>
      <c r="G155" s="10">
        <v>212.08</v>
      </c>
      <c r="H155" s="10">
        <v>0.01</v>
      </c>
    </row>
    <row r="156" spans="2:8">
      <c r="B156" s="2" t="s">
        <v>3349</v>
      </c>
      <c r="C156" s="7" t="s">
        <v>29</v>
      </c>
      <c r="D156" s="2" t="s">
        <v>108</v>
      </c>
      <c r="E156" s="2" t="s">
        <v>927</v>
      </c>
      <c r="F156" s="10">
        <v>7975</v>
      </c>
      <c r="G156" s="10">
        <v>201.42</v>
      </c>
      <c r="H156" s="10">
        <v>0.01</v>
      </c>
    </row>
    <row r="157" spans="2:8">
      <c r="B157" s="2" t="s">
        <v>3365</v>
      </c>
      <c r="C157" s="7" t="s">
        <v>29</v>
      </c>
      <c r="D157" s="2" t="s">
        <v>92</v>
      </c>
      <c r="E157" s="2" t="s">
        <v>947</v>
      </c>
      <c r="F157" s="10">
        <v>14875</v>
      </c>
      <c r="G157" s="10">
        <v>199.61</v>
      </c>
      <c r="H157" s="10">
        <v>0.01</v>
      </c>
    </row>
    <row r="158" spans="2:8">
      <c r="B158" s="2" t="s">
        <v>2898</v>
      </c>
      <c r="C158" s="7" t="s">
        <v>29</v>
      </c>
      <c r="D158" s="2" t="s">
        <v>84</v>
      </c>
      <c r="E158" s="2" t="s">
        <v>140</v>
      </c>
      <c r="F158" s="10">
        <v>950</v>
      </c>
      <c r="G158" s="10">
        <v>178.6</v>
      </c>
      <c r="H158" s="10">
        <v>0.01</v>
      </c>
    </row>
    <row r="159" spans="2:8">
      <c r="B159" s="2" t="s">
        <v>3259</v>
      </c>
      <c r="C159" s="7" t="s">
        <v>29</v>
      </c>
      <c r="D159" s="2" t="s">
        <v>84</v>
      </c>
      <c r="E159" s="2" t="s">
        <v>920</v>
      </c>
      <c r="F159" s="10">
        <v>7000</v>
      </c>
      <c r="G159" s="10">
        <v>163.49</v>
      </c>
      <c r="H159" s="10">
        <v>0.01</v>
      </c>
    </row>
    <row r="160" spans="2:8">
      <c r="B160" s="2" t="s">
        <v>902</v>
      </c>
      <c r="C160" s="7" t="s">
        <v>29</v>
      </c>
      <c r="D160" s="2" t="s">
        <v>89</v>
      </c>
      <c r="E160" s="2" t="s">
        <v>903</v>
      </c>
      <c r="F160" s="10">
        <v>23100</v>
      </c>
      <c r="G160" s="10">
        <v>150.97999999999999</v>
      </c>
      <c r="H160" s="10">
        <v>0.01</v>
      </c>
    </row>
    <row r="161" spans="2:9">
      <c r="B161" s="2" t="s">
        <v>3223</v>
      </c>
      <c r="C161" s="7" t="s">
        <v>29</v>
      </c>
      <c r="D161" s="2" t="s">
        <v>106</v>
      </c>
      <c r="E161" s="2" t="s">
        <v>1127</v>
      </c>
      <c r="F161" s="10">
        <v>9100</v>
      </c>
      <c r="G161" s="10">
        <v>149.83000000000001</v>
      </c>
      <c r="H161" s="10">
        <v>0.01</v>
      </c>
    </row>
    <row r="162" spans="2:9">
      <c r="B162" s="2" t="s">
        <v>3299</v>
      </c>
      <c r="C162" s="7" t="s">
        <v>29</v>
      </c>
      <c r="D162" s="2" t="s">
        <v>101</v>
      </c>
      <c r="E162" s="2" t="s">
        <v>873</v>
      </c>
      <c r="F162" s="10">
        <v>5000</v>
      </c>
      <c r="G162" s="10">
        <v>79.3</v>
      </c>
      <c r="H162" s="10">
        <v>0</v>
      </c>
      <c r="I162" s="2" t="s">
        <v>938</v>
      </c>
    </row>
    <row r="163" spans="2:9">
      <c r="B163" s="2" t="s">
        <v>3357</v>
      </c>
      <c r="C163" s="7" t="s">
        <v>29</v>
      </c>
      <c r="D163" s="2" t="s">
        <v>860</v>
      </c>
      <c r="E163" s="2" t="s">
        <v>941</v>
      </c>
      <c r="F163" s="10">
        <v>3300</v>
      </c>
      <c r="G163" s="10">
        <v>52.68</v>
      </c>
      <c r="H163" s="10">
        <v>0</v>
      </c>
      <c r="I163" s="2" t="s">
        <v>938</v>
      </c>
    </row>
    <row r="164" spans="2:9">
      <c r="B164" s="2" t="s">
        <v>1533</v>
      </c>
      <c r="C164" s="7" t="s">
        <v>29</v>
      </c>
      <c r="D164" s="2" t="s">
        <v>85</v>
      </c>
      <c r="E164" s="2" t="s">
        <v>1534</v>
      </c>
      <c r="F164" s="10">
        <v>52000</v>
      </c>
      <c r="G164" s="10">
        <v>42.31</v>
      </c>
      <c r="H164" s="10">
        <v>0</v>
      </c>
      <c r="I164" s="2" t="s">
        <v>938</v>
      </c>
    </row>
    <row r="165" spans="2:9">
      <c r="B165" s="2" t="s">
        <v>3251</v>
      </c>
      <c r="C165" s="7" t="s">
        <v>29</v>
      </c>
      <c r="D165" s="2" t="s">
        <v>115</v>
      </c>
      <c r="E165" s="2" t="s">
        <v>928</v>
      </c>
      <c r="F165" s="10">
        <v>500</v>
      </c>
      <c r="G165" s="10">
        <v>36.1</v>
      </c>
      <c r="H165" s="10">
        <v>0</v>
      </c>
      <c r="I165" s="2" t="s">
        <v>938</v>
      </c>
    </row>
    <row r="166" spans="2:9">
      <c r="B166" s="2" t="s">
        <v>2895</v>
      </c>
      <c r="C166" s="7" t="s">
        <v>29</v>
      </c>
      <c r="D166" s="2" t="s">
        <v>93</v>
      </c>
      <c r="E166" s="2" t="s">
        <v>94</v>
      </c>
      <c r="F166" s="10">
        <v>1425</v>
      </c>
      <c r="G166" s="10">
        <v>26.36</v>
      </c>
      <c r="H166" s="10">
        <v>0</v>
      </c>
      <c r="I166" s="2" t="s">
        <v>938</v>
      </c>
    </row>
    <row r="167" spans="2:9">
      <c r="B167" s="2" t="s">
        <v>2882</v>
      </c>
      <c r="C167" s="7" t="s">
        <v>29</v>
      </c>
      <c r="D167" s="2" t="s">
        <v>102</v>
      </c>
      <c r="E167" s="2" t="s">
        <v>103</v>
      </c>
      <c r="F167" s="10">
        <v>5600</v>
      </c>
      <c r="G167" s="10">
        <v>25.42</v>
      </c>
      <c r="H167" s="10">
        <v>0</v>
      </c>
      <c r="I167" s="2" t="s">
        <v>938</v>
      </c>
    </row>
    <row r="168" spans="2:9">
      <c r="B168" s="2" t="s">
        <v>3261</v>
      </c>
      <c r="C168" s="7" t="s">
        <v>29</v>
      </c>
      <c r="D168" s="2" t="s">
        <v>109</v>
      </c>
      <c r="E168" s="2" t="s">
        <v>946</v>
      </c>
      <c r="F168" s="10">
        <v>250</v>
      </c>
      <c r="G168" s="10">
        <v>12.78</v>
      </c>
      <c r="H168" s="10">
        <v>0</v>
      </c>
      <c r="I168" s="2" t="s">
        <v>938</v>
      </c>
    </row>
    <row r="169" spans="2:9">
      <c r="B169" s="2" t="s">
        <v>3368</v>
      </c>
      <c r="C169" s="7" t="s">
        <v>29</v>
      </c>
      <c r="D169" s="2" t="s">
        <v>101</v>
      </c>
      <c r="E169" s="2" t="s">
        <v>933</v>
      </c>
      <c r="F169" s="10">
        <v>1600</v>
      </c>
      <c r="G169" s="10">
        <v>8.4</v>
      </c>
      <c r="H169" s="10">
        <v>0</v>
      </c>
      <c r="I169" s="2" t="s">
        <v>938</v>
      </c>
    </row>
    <row r="170" spans="2:9" ht="13">
      <c r="B170" s="4" t="s">
        <v>3569</v>
      </c>
      <c r="C170" s="7" t="s">
        <v>29</v>
      </c>
      <c r="D170" s="2" t="s">
        <v>95</v>
      </c>
      <c r="E170" s="2" t="s">
        <v>907</v>
      </c>
      <c r="F170" s="10">
        <v>-950</v>
      </c>
      <c r="G170" s="10">
        <v>-5.1100000000000003</v>
      </c>
      <c r="H170" s="10">
        <v>0</v>
      </c>
    </row>
    <row r="171" spans="2:9">
      <c r="B171" s="2" t="s">
        <v>3570</v>
      </c>
      <c r="C171" s="7" t="s">
        <v>29</v>
      </c>
      <c r="D171" s="2" t="s">
        <v>95</v>
      </c>
      <c r="E171" s="2" t="s">
        <v>912</v>
      </c>
      <c r="F171" s="10">
        <v>-250</v>
      </c>
      <c r="G171" s="10">
        <v>-5.86</v>
      </c>
      <c r="H171" s="10">
        <v>0</v>
      </c>
    </row>
    <row r="172" spans="2:9">
      <c r="B172" s="2" t="s">
        <v>3571</v>
      </c>
      <c r="C172" s="7" t="s">
        <v>29</v>
      </c>
      <c r="D172" s="2" t="s">
        <v>824</v>
      </c>
      <c r="E172" s="2" t="s">
        <v>882</v>
      </c>
      <c r="F172" s="10">
        <v>-625</v>
      </c>
      <c r="G172" s="10">
        <v>-6.69</v>
      </c>
      <c r="H172" s="10">
        <v>0</v>
      </c>
    </row>
    <row r="173" spans="2:9">
      <c r="B173" s="2" t="s">
        <v>3572</v>
      </c>
      <c r="C173" s="7" t="s">
        <v>29</v>
      </c>
      <c r="D173" s="2" t="s">
        <v>101</v>
      </c>
      <c r="E173" s="2" t="s">
        <v>933</v>
      </c>
      <c r="F173" s="10">
        <v>-1600</v>
      </c>
      <c r="G173" s="10">
        <v>-8.4499999999999993</v>
      </c>
      <c r="H173" s="10">
        <v>0</v>
      </c>
    </row>
    <row r="174" spans="2:9">
      <c r="B174" s="2" t="s">
        <v>3573</v>
      </c>
      <c r="C174" s="7" t="s">
        <v>29</v>
      </c>
      <c r="D174" s="2" t="s">
        <v>115</v>
      </c>
      <c r="E174" s="2" t="s">
        <v>845</v>
      </c>
      <c r="F174" s="10">
        <v>-3200</v>
      </c>
      <c r="G174" s="10">
        <v>-8.6</v>
      </c>
      <c r="H174" s="10">
        <v>0</v>
      </c>
    </row>
    <row r="175" spans="2:9">
      <c r="B175" s="2" t="s">
        <v>3574</v>
      </c>
      <c r="C175" s="7" t="s">
        <v>29</v>
      </c>
      <c r="D175" s="2" t="s">
        <v>109</v>
      </c>
      <c r="E175" s="2" t="s">
        <v>110</v>
      </c>
      <c r="F175" s="10">
        <v>-700</v>
      </c>
      <c r="G175" s="10">
        <v>-12.54</v>
      </c>
      <c r="H175" s="10">
        <v>0</v>
      </c>
    </row>
    <row r="176" spans="2:9">
      <c r="B176" s="2" t="s">
        <v>3575</v>
      </c>
      <c r="C176" s="7" t="s">
        <v>29</v>
      </c>
      <c r="D176" s="2" t="s">
        <v>109</v>
      </c>
      <c r="E176" s="2" t="s">
        <v>946</v>
      </c>
      <c r="F176" s="10">
        <v>-250</v>
      </c>
      <c r="G176" s="10">
        <v>-12.78</v>
      </c>
      <c r="H176" s="10">
        <v>0</v>
      </c>
    </row>
    <row r="177" spans="2:8">
      <c r="B177" s="2" t="s">
        <v>3576</v>
      </c>
      <c r="C177" s="7" t="s">
        <v>29</v>
      </c>
      <c r="D177" s="2" t="s">
        <v>834</v>
      </c>
      <c r="E177" s="2" t="s">
        <v>835</v>
      </c>
      <c r="F177" s="10">
        <v>-3300</v>
      </c>
      <c r="G177" s="10">
        <v>-17.43</v>
      </c>
      <c r="H177" s="10">
        <v>0</v>
      </c>
    </row>
    <row r="178" spans="2:8">
      <c r="B178" s="2" t="s">
        <v>3577</v>
      </c>
      <c r="C178" s="7" t="s">
        <v>29</v>
      </c>
      <c r="D178" s="2" t="s">
        <v>102</v>
      </c>
      <c r="E178" s="2" t="s">
        <v>103</v>
      </c>
      <c r="F178" s="10">
        <v>-5600</v>
      </c>
      <c r="G178" s="10">
        <v>-25.07</v>
      </c>
      <c r="H178" s="10">
        <v>0</v>
      </c>
    </row>
    <row r="179" spans="2:8">
      <c r="B179" s="2" t="s">
        <v>3578</v>
      </c>
      <c r="C179" s="7" t="s">
        <v>29</v>
      </c>
      <c r="D179" s="2" t="s">
        <v>93</v>
      </c>
      <c r="E179" s="2" t="s">
        <v>94</v>
      </c>
      <c r="F179" s="10">
        <v>-1425</v>
      </c>
      <c r="G179" s="10">
        <v>-26.28</v>
      </c>
      <c r="H179" s="10">
        <v>0</v>
      </c>
    </row>
    <row r="180" spans="2:8">
      <c r="B180" s="2" t="s">
        <v>3579</v>
      </c>
      <c r="C180" s="7" t="s">
        <v>29</v>
      </c>
      <c r="D180" s="2" t="s">
        <v>109</v>
      </c>
      <c r="E180" s="2" t="s">
        <v>876</v>
      </c>
      <c r="F180" s="10">
        <v>-1650</v>
      </c>
      <c r="G180" s="10">
        <v>-27.79</v>
      </c>
      <c r="H180" s="10">
        <v>0</v>
      </c>
    </row>
    <row r="181" spans="2:8">
      <c r="B181" s="2" t="s">
        <v>3580</v>
      </c>
      <c r="C181" s="7" t="s">
        <v>29</v>
      </c>
      <c r="D181" s="2" t="s">
        <v>923</v>
      </c>
      <c r="E181" s="2" t="s">
        <v>924</v>
      </c>
      <c r="F181" s="10">
        <v>-12650</v>
      </c>
      <c r="G181" s="10">
        <v>-30.18</v>
      </c>
      <c r="H181" s="10">
        <v>0</v>
      </c>
    </row>
    <row r="182" spans="2:8">
      <c r="B182" s="2" t="s">
        <v>3581</v>
      </c>
      <c r="C182" s="7" t="s">
        <v>29</v>
      </c>
      <c r="D182" s="2" t="s">
        <v>115</v>
      </c>
      <c r="E182" s="2" t="s">
        <v>176</v>
      </c>
      <c r="F182" s="10">
        <v>-300</v>
      </c>
      <c r="G182" s="10">
        <v>-34.880000000000003</v>
      </c>
      <c r="H182" s="10">
        <v>0</v>
      </c>
    </row>
    <row r="183" spans="2:8">
      <c r="B183" s="2" t="s">
        <v>3582</v>
      </c>
      <c r="C183" s="7" t="s">
        <v>29</v>
      </c>
      <c r="D183" s="2" t="s">
        <v>115</v>
      </c>
      <c r="E183" s="2" t="s">
        <v>928</v>
      </c>
      <c r="F183" s="10">
        <v>-500</v>
      </c>
      <c r="G183" s="10">
        <v>-36.18</v>
      </c>
      <c r="H183" s="10">
        <v>0</v>
      </c>
    </row>
    <row r="184" spans="2:8">
      <c r="B184" s="2" t="s">
        <v>3583</v>
      </c>
      <c r="C184" s="7" t="s">
        <v>29</v>
      </c>
      <c r="D184" s="2" t="s">
        <v>112</v>
      </c>
      <c r="E184" s="2" t="s">
        <v>869</v>
      </c>
      <c r="F184" s="10">
        <v>-11600</v>
      </c>
      <c r="G184" s="10">
        <v>-40.42</v>
      </c>
      <c r="H184" s="10">
        <v>0</v>
      </c>
    </row>
    <row r="185" spans="2:8">
      <c r="B185" s="2" t="s">
        <v>2075</v>
      </c>
      <c r="C185" s="7" t="s">
        <v>29</v>
      </c>
      <c r="D185" s="2" t="s">
        <v>85</v>
      </c>
      <c r="E185" s="2" t="s">
        <v>1534</v>
      </c>
      <c r="F185" s="10">
        <v>-52000</v>
      </c>
      <c r="G185" s="10">
        <v>-41.95</v>
      </c>
      <c r="H185" s="10">
        <v>0</v>
      </c>
    </row>
    <row r="186" spans="2:8">
      <c r="B186" s="2" t="s">
        <v>3584</v>
      </c>
      <c r="C186" s="7" t="s">
        <v>29</v>
      </c>
      <c r="D186" s="2" t="s">
        <v>98</v>
      </c>
      <c r="E186" s="2" t="s">
        <v>940</v>
      </c>
      <c r="F186" s="10">
        <v>-2500</v>
      </c>
      <c r="G186" s="10">
        <v>-43.39</v>
      </c>
      <c r="H186" s="10">
        <v>0</v>
      </c>
    </row>
    <row r="187" spans="2:8">
      <c r="B187" s="2" t="s">
        <v>3542</v>
      </c>
      <c r="C187" s="7" t="s">
        <v>29</v>
      </c>
      <c r="D187" s="2" t="s">
        <v>85</v>
      </c>
      <c r="E187" s="2" t="s">
        <v>707</v>
      </c>
      <c r="F187" s="10">
        <v>-6750</v>
      </c>
      <c r="G187" s="10">
        <v>-47.36</v>
      </c>
      <c r="H187" s="10">
        <v>0</v>
      </c>
    </row>
    <row r="188" spans="2:8">
      <c r="B188" s="2" t="s">
        <v>3585</v>
      </c>
      <c r="C188" s="7" t="s">
        <v>29</v>
      </c>
      <c r="D188" s="2" t="s">
        <v>860</v>
      </c>
      <c r="E188" s="2" t="s">
        <v>941</v>
      </c>
      <c r="F188" s="10">
        <v>-3300</v>
      </c>
      <c r="G188" s="10">
        <v>-51.93</v>
      </c>
      <c r="H188" s="10">
        <v>0</v>
      </c>
    </row>
    <row r="189" spans="2:8">
      <c r="B189" s="2" t="s">
        <v>3586</v>
      </c>
      <c r="C189" s="7" t="s">
        <v>29</v>
      </c>
      <c r="D189" s="2" t="s">
        <v>101</v>
      </c>
      <c r="E189" s="2" t="s">
        <v>895</v>
      </c>
      <c r="F189" s="10">
        <v>-8250</v>
      </c>
      <c r="G189" s="10">
        <v>-78.38</v>
      </c>
      <c r="H189" s="10">
        <v>0</v>
      </c>
    </row>
    <row r="190" spans="2:8">
      <c r="B190" s="2" t="s">
        <v>3587</v>
      </c>
      <c r="C190" s="7" t="s">
        <v>29</v>
      </c>
      <c r="D190" s="2" t="s">
        <v>101</v>
      </c>
      <c r="E190" s="2" t="s">
        <v>873</v>
      </c>
      <c r="F190" s="10">
        <v>-5000</v>
      </c>
      <c r="G190" s="10">
        <v>-79.77</v>
      </c>
      <c r="H190" s="10">
        <v>0</v>
      </c>
    </row>
    <row r="191" spans="2:8">
      <c r="B191" s="2" t="s">
        <v>3588</v>
      </c>
      <c r="C191" s="7" t="s">
        <v>29</v>
      </c>
      <c r="D191" s="2" t="s">
        <v>96</v>
      </c>
      <c r="E191" s="2" t="s">
        <v>159</v>
      </c>
      <c r="F191" s="10">
        <v>-7000</v>
      </c>
      <c r="G191" s="10">
        <v>-82.79</v>
      </c>
      <c r="H191" s="10">
        <v>0</v>
      </c>
    </row>
    <row r="192" spans="2:8">
      <c r="B192" s="2" t="s">
        <v>3589</v>
      </c>
      <c r="C192" s="7" t="s">
        <v>29</v>
      </c>
      <c r="D192" s="2" t="s">
        <v>141</v>
      </c>
      <c r="E192" s="2" t="s">
        <v>142</v>
      </c>
      <c r="F192" s="10">
        <v>-29700</v>
      </c>
      <c r="G192" s="10">
        <v>-116.8</v>
      </c>
      <c r="H192" s="10">
        <v>0</v>
      </c>
    </row>
    <row r="193" spans="2:8">
      <c r="B193" s="2" t="s">
        <v>3590</v>
      </c>
      <c r="C193" s="7" t="s">
        <v>29</v>
      </c>
      <c r="D193" s="2" t="s">
        <v>106</v>
      </c>
      <c r="E193" s="2" t="s">
        <v>1127</v>
      </c>
      <c r="F193" s="10">
        <v>-9100</v>
      </c>
      <c r="G193" s="10">
        <v>-149.57</v>
      </c>
      <c r="H193" s="10">
        <v>-0.01</v>
      </c>
    </row>
    <row r="194" spans="2:8">
      <c r="B194" s="2" t="s">
        <v>954</v>
      </c>
      <c r="C194" s="7" t="s">
        <v>29</v>
      </c>
      <c r="D194" s="2" t="s">
        <v>89</v>
      </c>
      <c r="E194" s="2" t="s">
        <v>903</v>
      </c>
      <c r="F194" s="10">
        <v>-23100</v>
      </c>
      <c r="G194" s="10">
        <v>-151.57</v>
      </c>
      <c r="H194" s="10">
        <v>-0.01</v>
      </c>
    </row>
    <row r="195" spans="2:8">
      <c r="B195" s="2" t="s">
        <v>3591</v>
      </c>
      <c r="C195" s="7" t="s">
        <v>29</v>
      </c>
      <c r="D195" s="2" t="s">
        <v>84</v>
      </c>
      <c r="E195" s="2" t="s">
        <v>920</v>
      </c>
      <c r="F195" s="10">
        <v>-7000</v>
      </c>
      <c r="G195" s="10">
        <v>-164.71</v>
      </c>
      <c r="H195" s="10">
        <v>-0.01</v>
      </c>
    </row>
    <row r="196" spans="2:8">
      <c r="B196" s="2" t="s">
        <v>3592</v>
      </c>
      <c r="C196" s="7" t="s">
        <v>29</v>
      </c>
      <c r="D196" s="2" t="s">
        <v>724</v>
      </c>
      <c r="E196" s="2" t="s">
        <v>725</v>
      </c>
      <c r="F196" s="10">
        <v>-9300</v>
      </c>
      <c r="G196" s="10">
        <v>-172.91</v>
      </c>
      <c r="H196" s="10">
        <v>-0.01</v>
      </c>
    </row>
    <row r="197" spans="2:8">
      <c r="B197" s="2" t="s">
        <v>3593</v>
      </c>
      <c r="C197" s="7" t="s">
        <v>29</v>
      </c>
      <c r="D197" s="2" t="s">
        <v>85</v>
      </c>
      <c r="E197" s="2" t="s">
        <v>897</v>
      </c>
      <c r="F197" s="10">
        <v>-20000</v>
      </c>
      <c r="G197" s="10">
        <v>-175.22</v>
      </c>
      <c r="H197" s="10">
        <v>-0.01</v>
      </c>
    </row>
    <row r="198" spans="2:8">
      <c r="B198" s="2" t="s">
        <v>3594</v>
      </c>
      <c r="C198" s="7" t="s">
        <v>29</v>
      </c>
      <c r="D198" s="2" t="s">
        <v>85</v>
      </c>
      <c r="E198" s="2" t="s">
        <v>99</v>
      </c>
      <c r="F198" s="10">
        <v>-38000</v>
      </c>
      <c r="G198" s="10">
        <v>-176.4</v>
      </c>
      <c r="H198" s="10">
        <v>-0.01</v>
      </c>
    </row>
    <row r="199" spans="2:8">
      <c r="B199" s="2" t="s">
        <v>3595</v>
      </c>
      <c r="C199" s="7" t="s">
        <v>29</v>
      </c>
      <c r="D199" s="2" t="s">
        <v>84</v>
      </c>
      <c r="E199" s="2" t="s">
        <v>140</v>
      </c>
      <c r="F199" s="10">
        <v>-950</v>
      </c>
      <c r="G199" s="10">
        <v>-179.5</v>
      </c>
      <c r="H199" s="10">
        <v>-0.01</v>
      </c>
    </row>
    <row r="200" spans="2:8">
      <c r="B200" s="2" t="s">
        <v>3596</v>
      </c>
      <c r="C200" s="7" t="s">
        <v>29</v>
      </c>
      <c r="D200" s="2" t="s">
        <v>85</v>
      </c>
      <c r="E200" s="2" t="s">
        <v>863</v>
      </c>
      <c r="F200" s="10">
        <v>-23100</v>
      </c>
      <c r="G200" s="10">
        <v>-196.19</v>
      </c>
      <c r="H200" s="10">
        <v>-0.01</v>
      </c>
    </row>
    <row r="201" spans="2:8">
      <c r="B201" s="2" t="s">
        <v>3597</v>
      </c>
      <c r="C201" s="7" t="s">
        <v>29</v>
      </c>
      <c r="D201" s="2" t="s">
        <v>92</v>
      </c>
      <c r="E201" s="2" t="s">
        <v>947</v>
      </c>
      <c r="F201" s="10">
        <v>-14875</v>
      </c>
      <c r="G201" s="10">
        <v>-199.43</v>
      </c>
      <c r="H201" s="10">
        <v>-0.01</v>
      </c>
    </row>
    <row r="202" spans="2:8">
      <c r="B202" s="2" t="s">
        <v>3598</v>
      </c>
      <c r="C202" s="7" t="s">
        <v>29</v>
      </c>
      <c r="D202" s="2" t="s">
        <v>108</v>
      </c>
      <c r="E202" s="2" t="s">
        <v>927</v>
      </c>
      <c r="F202" s="10">
        <v>-7975</v>
      </c>
      <c r="G202" s="10">
        <v>-202.78</v>
      </c>
      <c r="H202" s="10">
        <v>-0.01</v>
      </c>
    </row>
    <row r="203" spans="2:8">
      <c r="B203" s="2" t="s">
        <v>951</v>
      </c>
      <c r="C203" s="7" t="s">
        <v>29</v>
      </c>
      <c r="D203" s="2" t="s">
        <v>85</v>
      </c>
      <c r="E203" s="2" t="s">
        <v>856</v>
      </c>
      <c r="F203" s="10">
        <v>-168000</v>
      </c>
      <c r="G203" s="10">
        <v>-208.07</v>
      </c>
      <c r="H203" s="10">
        <v>-0.01</v>
      </c>
    </row>
    <row r="204" spans="2:8">
      <c r="B204" s="2" t="s">
        <v>3599</v>
      </c>
      <c r="C204" s="7" t="s">
        <v>29</v>
      </c>
      <c r="D204" s="2" t="s">
        <v>1021</v>
      </c>
      <c r="E204" s="2" t="s">
        <v>1506</v>
      </c>
      <c r="F204" s="10">
        <v>-504000</v>
      </c>
      <c r="G204" s="10">
        <v>-212.08</v>
      </c>
      <c r="H204" s="10">
        <v>-0.01</v>
      </c>
    </row>
    <row r="205" spans="2:8">
      <c r="B205" s="2" t="s">
        <v>3600</v>
      </c>
      <c r="C205" s="7" t="s">
        <v>29</v>
      </c>
      <c r="D205" s="2" t="s">
        <v>85</v>
      </c>
      <c r="E205" s="2" t="s">
        <v>722</v>
      </c>
      <c r="F205" s="10">
        <v>-296800</v>
      </c>
      <c r="G205" s="10">
        <v>-215.3</v>
      </c>
      <c r="H205" s="10">
        <v>-0.01</v>
      </c>
    </row>
    <row r="206" spans="2:8">
      <c r="B206" s="2" t="s">
        <v>948</v>
      </c>
      <c r="C206" s="7" t="s">
        <v>29</v>
      </c>
      <c r="D206" s="2" t="s">
        <v>85</v>
      </c>
      <c r="E206" s="2" t="s">
        <v>872</v>
      </c>
      <c r="F206" s="10">
        <v>-171600</v>
      </c>
      <c r="G206" s="10">
        <v>-230.66</v>
      </c>
      <c r="H206" s="10">
        <v>-0.01</v>
      </c>
    </row>
    <row r="207" spans="2:8">
      <c r="B207" s="2" t="s">
        <v>3601</v>
      </c>
      <c r="C207" s="7" t="s">
        <v>29</v>
      </c>
      <c r="D207" s="2" t="s">
        <v>101</v>
      </c>
      <c r="E207" s="2" t="s">
        <v>896</v>
      </c>
      <c r="F207" s="10">
        <v>-13800</v>
      </c>
      <c r="G207" s="10">
        <v>-233.41</v>
      </c>
      <c r="H207" s="10">
        <v>-0.01</v>
      </c>
    </row>
    <row r="208" spans="2:8">
      <c r="B208" s="2" t="s">
        <v>3541</v>
      </c>
      <c r="C208" s="7" t="s">
        <v>29</v>
      </c>
      <c r="D208" s="2" t="s">
        <v>87</v>
      </c>
      <c r="E208" s="2" t="s">
        <v>88</v>
      </c>
      <c r="F208" s="10">
        <v>-21000</v>
      </c>
      <c r="G208" s="10">
        <v>-248.66</v>
      </c>
      <c r="H208" s="10">
        <v>-0.01</v>
      </c>
    </row>
    <row r="209" spans="2:8">
      <c r="B209" s="2" t="s">
        <v>3544</v>
      </c>
      <c r="C209" s="7" t="s">
        <v>29</v>
      </c>
      <c r="D209" s="2" t="s">
        <v>144</v>
      </c>
      <c r="E209" s="2" t="s">
        <v>175</v>
      </c>
      <c r="F209" s="10">
        <v>-65025</v>
      </c>
      <c r="G209" s="10">
        <v>-254.87</v>
      </c>
      <c r="H209" s="10">
        <v>-0.01</v>
      </c>
    </row>
    <row r="210" spans="2:8">
      <c r="B210" s="2" t="s">
        <v>3602</v>
      </c>
      <c r="C210" s="7" t="s">
        <v>29</v>
      </c>
      <c r="D210" s="2" t="s">
        <v>834</v>
      </c>
      <c r="E210" s="2" t="s">
        <v>905</v>
      </c>
      <c r="F210" s="10">
        <v>-16125</v>
      </c>
      <c r="G210" s="10">
        <v>-269.08</v>
      </c>
      <c r="H210" s="10">
        <v>-0.01</v>
      </c>
    </row>
    <row r="211" spans="2:8">
      <c r="B211" s="2" t="s">
        <v>3446</v>
      </c>
      <c r="C211" s="7" t="s">
        <v>29</v>
      </c>
      <c r="D211" s="2" t="s">
        <v>104</v>
      </c>
      <c r="E211" s="2" t="s">
        <v>170</v>
      </c>
      <c r="F211" s="10">
        <v>-7750</v>
      </c>
      <c r="G211" s="10">
        <v>-309.95</v>
      </c>
      <c r="H211" s="10">
        <v>-0.01</v>
      </c>
    </row>
    <row r="212" spans="2:8">
      <c r="B212" s="2" t="s">
        <v>950</v>
      </c>
      <c r="C212" s="7" t="s">
        <v>29</v>
      </c>
      <c r="D212" s="2" t="s">
        <v>93</v>
      </c>
      <c r="E212" s="2" t="s">
        <v>885</v>
      </c>
      <c r="F212" s="10">
        <v>-355725</v>
      </c>
      <c r="G212" s="10">
        <v>-311.39999999999998</v>
      </c>
      <c r="H212" s="10">
        <v>-0.01</v>
      </c>
    </row>
    <row r="213" spans="2:8">
      <c r="B213" s="2" t="s">
        <v>3581</v>
      </c>
      <c r="C213" s="7" t="s">
        <v>29</v>
      </c>
      <c r="D213" s="2" t="s">
        <v>115</v>
      </c>
      <c r="E213" s="2" t="s">
        <v>176</v>
      </c>
      <c r="F213" s="10">
        <v>-2750</v>
      </c>
      <c r="G213" s="10">
        <v>-317.13</v>
      </c>
      <c r="H213" s="10">
        <v>-0.01</v>
      </c>
    </row>
    <row r="214" spans="2:8">
      <c r="B214" s="2" t="s">
        <v>3603</v>
      </c>
      <c r="C214" s="7" t="s">
        <v>29</v>
      </c>
      <c r="D214" s="2" t="s">
        <v>104</v>
      </c>
      <c r="E214" s="2" t="s">
        <v>732</v>
      </c>
      <c r="F214" s="10">
        <v>-5000</v>
      </c>
      <c r="G214" s="10">
        <v>-320.64999999999998</v>
      </c>
      <c r="H214" s="10">
        <v>-0.01</v>
      </c>
    </row>
    <row r="215" spans="2:8">
      <c r="B215" s="2" t="s">
        <v>3580</v>
      </c>
      <c r="C215" s="7" t="s">
        <v>29</v>
      </c>
      <c r="D215" s="2" t="s">
        <v>923</v>
      </c>
      <c r="E215" s="2" t="s">
        <v>924</v>
      </c>
      <c r="F215" s="10">
        <v>-135700</v>
      </c>
      <c r="G215" s="10">
        <v>-321.47000000000003</v>
      </c>
      <c r="H215" s="10">
        <v>-0.01</v>
      </c>
    </row>
    <row r="216" spans="2:8">
      <c r="B216" s="2" t="s">
        <v>2076</v>
      </c>
      <c r="C216" s="7" t="s">
        <v>29</v>
      </c>
      <c r="D216" s="2" t="s">
        <v>109</v>
      </c>
      <c r="E216" s="2" t="s">
        <v>1358</v>
      </c>
      <c r="F216" s="10">
        <v>-13000</v>
      </c>
      <c r="G216" s="10">
        <v>-325.02999999999997</v>
      </c>
      <c r="H216" s="10">
        <v>-0.01</v>
      </c>
    </row>
    <row r="217" spans="2:8">
      <c r="B217" s="2" t="s">
        <v>3604</v>
      </c>
      <c r="C217" s="7" t="s">
        <v>29</v>
      </c>
      <c r="D217" s="2" t="s">
        <v>95</v>
      </c>
      <c r="E217" s="2" t="s">
        <v>944</v>
      </c>
      <c r="F217" s="10">
        <v>-36000</v>
      </c>
      <c r="G217" s="10">
        <v>-370.01</v>
      </c>
      <c r="H217" s="10">
        <v>-0.02</v>
      </c>
    </row>
    <row r="218" spans="2:8">
      <c r="B218" s="2" t="s">
        <v>3605</v>
      </c>
      <c r="C218" s="7" t="s">
        <v>29</v>
      </c>
      <c r="D218" s="2" t="s">
        <v>85</v>
      </c>
      <c r="E218" s="2" t="s">
        <v>1096</v>
      </c>
      <c r="F218" s="10">
        <v>-696000</v>
      </c>
      <c r="G218" s="10">
        <v>-371.46</v>
      </c>
      <c r="H218" s="10">
        <v>-0.02</v>
      </c>
    </row>
    <row r="219" spans="2:8">
      <c r="B219" s="2" t="s">
        <v>949</v>
      </c>
      <c r="C219" s="7" t="s">
        <v>29</v>
      </c>
      <c r="D219" s="2" t="s">
        <v>85</v>
      </c>
      <c r="E219" s="2" t="s">
        <v>830</v>
      </c>
      <c r="F219" s="10">
        <v>-324000</v>
      </c>
      <c r="G219" s="10">
        <v>-385.95</v>
      </c>
      <c r="H219" s="10">
        <v>-0.02</v>
      </c>
    </row>
    <row r="220" spans="2:8">
      <c r="B220" s="2" t="s">
        <v>3606</v>
      </c>
      <c r="C220" s="7" t="s">
        <v>29</v>
      </c>
      <c r="D220" s="2" t="s">
        <v>101</v>
      </c>
      <c r="E220" s="2" t="s">
        <v>1464</v>
      </c>
      <c r="F220" s="10">
        <v>-140175</v>
      </c>
      <c r="G220" s="10">
        <v>-400.55</v>
      </c>
      <c r="H220" s="10">
        <v>-0.02</v>
      </c>
    </row>
    <row r="221" spans="2:8">
      <c r="B221" s="2" t="s">
        <v>3607</v>
      </c>
      <c r="C221" s="7" t="s">
        <v>29</v>
      </c>
      <c r="D221" s="2" t="s">
        <v>84</v>
      </c>
      <c r="E221" s="2" t="s">
        <v>909</v>
      </c>
      <c r="F221" s="10">
        <v>-30000</v>
      </c>
      <c r="G221" s="10">
        <v>-437.85</v>
      </c>
      <c r="H221" s="10">
        <v>-0.02</v>
      </c>
    </row>
    <row r="222" spans="2:8">
      <c r="B222" s="2" t="s">
        <v>3608</v>
      </c>
      <c r="C222" s="7" t="s">
        <v>29</v>
      </c>
      <c r="D222" s="2" t="s">
        <v>108</v>
      </c>
      <c r="E222" s="2" t="s">
        <v>1232</v>
      </c>
      <c r="F222" s="10">
        <v>-243000</v>
      </c>
      <c r="G222" s="10">
        <v>-481.99</v>
      </c>
      <c r="H222" s="10">
        <v>-0.02</v>
      </c>
    </row>
    <row r="223" spans="2:8">
      <c r="B223" s="2" t="s">
        <v>3609</v>
      </c>
      <c r="C223" s="7" t="s">
        <v>29</v>
      </c>
      <c r="D223" s="2" t="s">
        <v>860</v>
      </c>
      <c r="E223" s="2" t="s">
        <v>891</v>
      </c>
      <c r="F223" s="10">
        <v>-140000</v>
      </c>
      <c r="G223" s="10">
        <v>-514.08000000000004</v>
      </c>
      <c r="H223" s="10">
        <v>-0.02</v>
      </c>
    </row>
    <row r="224" spans="2:8">
      <c r="B224" s="2" t="s">
        <v>3610</v>
      </c>
      <c r="C224" s="7" t="s">
        <v>29</v>
      </c>
      <c r="D224" s="2" t="s">
        <v>85</v>
      </c>
      <c r="E224" s="2" t="s">
        <v>846</v>
      </c>
      <c r="F224" s="10">
        <v>-352800</v>
      </c>
      <c r="G224" s="10">
        <v>-550.33000000000004</v>
      </c>
      <c r="H224" s="10">
        <v>-0.02</v>
      </c>
    </row>
    <row r="225" spans="2:8">
      <c r="B225" s="2" t="s">
        <v>3611</v>
      </c>
      <c r="C225" s="7" t="s">
        <v>29</v>
      </c>
      <c r="D225" s="2" t="s">
        <v>109</v>
      </c>
      <c r="E225" s="2" t="s">
        <v>850</v>
      </c>
      <c r="F225" s="10">
        <v>-170000</v>
      </c>
      <c r="G225" s="10">
        <v>-603.84</v>
      </c>
      <c r="H225" s="10">
        <v>-0.02</v>
      </c>
    </row>
    <row r="226" spans="2:8">
      <c r="B226" s="2" t="s">
        <v>3612</v>
      </c>
      <c r="C226" s="7" t="s">
        <v>29</v>
      </c>
      <c r="D226" s="2" t="s">
        <v>98</v>
      </c>
      <c r="E226" s="2" t="s">
        <v>1111</v>
      </c>
      <c r="F226" s="10">
        <v>-67375</v>
      </c>
      <c r="G226" s="10">
        <v>-604.55999999999995</v>
      </c>
      <c r="H226" s="10">
        <v>-0.02</v>
      </c>
    </row>
    <row r="227" spans="2:8">
      <c r="B227" s="2" t="s">
        <v>3613</v>
      </c>
      <c r="C227" s="7" t="s">
        <v>29</v>
      </c>
      <c r="D227" s="2" t="s">
        <v>87</v>
      </c>
      <c r="E227" s="2" t="s">
        <v>926</v>
      </c>
      <c r="F227" s="10">
        <v>-186300</v>
      </c>
      <c r="G227" s="10">
        <v>-637.24</v>
      </c>
      <c r="H227" s="10">
        <v>-0.03</v>
      </c>
    </row>
    <row r="228" spans="2:8">
      <c r="B228" s="2" t="s">
        <v>3614</v>
      </c>
      <c r="C228" s="7" t="s">
        <v>29</v>
      </c>
      <c r="D228" s="2" t="s">
        <v>106</v>
      </c>
      <c r="E228" s="2" t="s">
        <v>870</v>
      </c>
      <c r="F228" s="10">
        <v>-97850</v>
      </c>
      <c r="G228" s="10">
        <v>-675.02</v>
      </c>
      <c r="H228" s="10">
        <v>-0.03</v>
      </c>
    </row>
    <row r="229" spans="2:8">
      <c r="B229" s="2" t="s">
        <v>3615</v>
      </c>
      <c r="C229" s="7" t="s">
        <v>29</v>
      </c>
      <c r="D229" s="2" t="s">
        <v>89</v>
      </c>
      <c r="E229" s="2" t="s">
        <v>842</v>
      </c>
      <c r="F229" s="10">
        <v>-31500</v>
      </c>
      <c r="G229" s="10">
        <v>-730.55</v>
      </c>
      <c r="H229" s="10">
        <v>-0.03</v>
      </c>
    </row>
    <row r="230" spans="2:8">
      <c r="B230" s="2" t="s">
        <v>3574</v>
      </c>
      <c r="C230" s="7" t="s">
        <v>29</v>
      </c>
      <c r="D230" s="2" t="s">
        <v>109</v>
      </c>
      <c r="E230" s="2" t="s">
        <v>110</v>
      </c>
      <c r="F230" s="10">
        <v>-42000</v>
      </c>
      <c r="G230" s="10">
        <v>-756.71</v>
      </c>
      <c r="H230" s="10">
        <v>-0.03</v>
      </c>
    </row>
    <row r="231" spans="2:8">
      <c r="B231" s="2" t="s">
        <v>3616</v>
      </c>
      <c r="C231" s="7" t="s">
        <v>29</v>
      </c>
      <c r="D231" s="2" t="s">
        <v>118</v>
      </c>
      <c r="E231" s="2" t="s">
        <v>735</v>
      </c>
      <c r="F231" s="10">
        <v>-165375</v>
      </c>
      <c r="G231" s="10">
        <v>-839.28</v>
      </c>
      <c r="H231" s="10">
        <v>-0.03</v>
      </c>
    </row>
    <row r="232" spans="2:8">
      <c r="B232" s="2" t="s">
        <v>3617</v>
      </c>
      <c r="C232" s="7" t="s">
        <v>29</v>
      </c>
      <c r="D232" s="2" t="s">
        <v>109</v>
      </c>
      <c r="E232" s="2" t="s">
        <v>904</v>
      </c>
      <c r="F232" s="10">
        <v>-45475</v>
      </c>
      <c r="G232" s="10">
        <v>-914.91</v>
      </c>
      <c r="H232" s="10">
        <v>-0.04</v>
      </c>
    </row>
    <row r="233" spans="2:8">
      <c r="B233" s="2" t="s">
        <v>3618</v>
      </c>
      <c r="C233" s="7" t="s">
        <v>29</v>
      </c>
      <c r="D233" s="2" t="s">
        <v>109</v>
      </c>
      <c r="E233" s="2" t="s">
        <v>1279</v>
      </c>
      <c r="F233" s="10">
        <v>-39950</v>
      </c>
      <c r="G233" s="10">
        <v>-956.8</v>
      </c>
      <c r="H233" s="10">
        <v>-0.04</v>
      </c>
    </row>
    <row r="234" spans="2:8">
      <c r="B234" s="2" t="s">
        <v>3619</v>
      </c>
      <c r="C234" s="7" t="s">
        <v>29</v>
      </c>
      <c r="D234" s="2" t="s">
        <v>123</v>
      </c>
      <c r="E234" s="2" t="s">
        <v>738</v>
      </c>
      <c r="F234" s="10">
        <v>-8650</v>
      </c>
      <c r="G234" s="10">
        <v>-961.19</v>
      </c>
      <c r="H234" s="10">
        <v>-0.04</v>
      </c>
    </row>
    <row r="235" spans="2:8">
      <c r="B235" s="2" t="s">
        <v>3620</v>
      </c>
      <c r="C235" s="7" t="s">
        <v>29</v>
      </c>
      <c r="D235" s="2" t="s">
        <v>109</v>
      </c>
      <c r="E235" s="2" t="s">
        <v>910</v>
      </c>
      <c r="F235" s="10">
        <v>-70975</v>
      </c>
      <c r="G235" s="10">
        <v>-980.16</v>
      </c>
      <c r="H235" s="10">
        <v>-0.04</v>
      </c>
    </row>
    <row r="236" spans="2:8">
      <c r="B236" s="2" t="s">
        <v>3621</v>
      </c>
      <c r="C236" s="7" t="s">
        <v>29</v>
      </c>
      <c r="D236" s="2" t="s">
        <v>101</v>
      </c>
      <c r="E236" s="2" t="s">
        <v>934</v>
      </c>
      <c r="F236" s="10">
        <v>-96200</v>
      </c>
      <c r="G236" s="10">
        <v>-1025.2</v>
      </c>
      <c r="H236" s="10">
        <v>-0.04</v>
      </c>
    </row>
    <row r="237" spans="2:8">
      <c r="B237" s="2" t="s">
        <v>3622</v>
      </c>
      <c r="C237" s="7" t="s">
        <v>29</v>
      </c>
      <c r="D237" s="2" t="s">
        <v>118</v>
      </c>
      <c r="E237" s="2" t="s">
        <v>915</v>
      </c>
      <c r="F237" s="10">
        <v>-331875</v>
      </c>
      <c r="G237" s="10">
        <v>-1041.26</v>
      </c>
      <c r="H237" s="10">
        <v>-0.04</v>
      </c>
    </row>
    <row r="238" spans="2:8">
      <c r="B238" s="2" t="s">
        <v>3543</v>
      </c>
      <c r="C238" s="7" t="s">
        <v>29</v>
      </c>
      <c r="D238" s="2" t="s">
        <v>92</v>
      </c>
      <c r="E238" s="2" t="s">
        <v>152</v>
      </c>
      <c r="F238" s="10">
        <v>-13500</v>
      </c>
      <c r="G238" s="10">
        <v>-1046.79</v>
      </c>
      <c r="H238" s="10">
        <v>-0.04</v>
      </c>
    </row>
    <row r="239" spans="2:8">
      <c r="B239" s="2" t="s">
        <v>3623</v>
      </c>
      <c r="C239" s="7" t="s">
        <v>29</v>
      </c>
      <c r="D239" s="2" t="s">
        <v>874</v>
      </c>
      <c r="E239" s="2" t="s">
        <v>875</v>
      </c>
      <c r="F239" s="10">
        <v>-128000</v>
      </c>
      <c r="G239" s="10">
        <v>-1046.8499999999999</v>
      </c>
      <c r="H239" s="10">
        <v>-0.04</v>
      </c>
    </row>
    <row r="240" spans="2:8">
      <c r="B240" s="2" t="s">
        <v>952</v>
      </c>
      <c r="C240" s="7" t="s">
        <v>29</v>
      </c>
      <c r="D240" s="2" t="s">
        <v>85</v>
      </c>
      <c r="E240" s="2" t="s">
        <v>728</v>
      </c>
      <c r="F240" s="10">
        <v>-447525</v>
      </c>
      <c r="G240" s="10">
        <v>-1083.4100000000001</v>
      </c>
      <c r="H240" s="10">
        <v>-0.04</v>
      </c>
    </row>
    <row r="241" spans="2:8">
      <c r="B241" s="2" t="s">
        <v>3447</v>
      </c>
      <c r="C241" s="7" t="s">
        <v>29</v>
      </c>
      <c r="D241" s="2" t="s">
        <v>105</v>
      </c>
      <c r="E241" s="2" t="s">
        <v>171</v>
      </c>
      <c r="F241" s="10">
        <v>-13375</v>
      </c>
      <c r="G241" s="10">
        <v>-1116.28</v>
      </c>
      <c r="H241" s="10">
        <v>-0.05</v>
      </c>
    </row>
    <row r="242" spans="2:8">
      <c r="B242" s="2" t="s">
        <v>3624</v>
      </c>
      <c r="C242" s="7" t="s">
        <v>29</v>
      </c>
      <c r="D242" s="2" t="s">
        <v>95</v>
      </c>
      <c r="E242" s="2" t="s">
        <v>1113</v>
      </c>
      <c r="F242" s="10">
        <v>-110500</v>
      </c>
      <c r="G242" s="10">
        <v>-1120.8</v>
      </c>
      <c r="H242" s="10">
        <v>-0.05</v>
      </c>
    </row>
    <row r="243" spans="2:8">
      <c r="B243" s="2" t="s">
        <v>3625</v>
      </c>
      <c r="C243" s="7" t="s">
        <v>29</v>
      </c>
      <c r="D243" s="2" t="s">
        <v>157</v>
      </c>
      <c r="E243" s="2" t="s">
        <v>532</v>
      </c>
      <c r="F243" s="10">
        <v>-69600</v>
      </c>
      <c r="G243" s="10">
        <v>-1144.99</v>
      </c>
      <c r="H243" s="10">
        <v>-0.05</v>
      </c>
    </row>
    <row r="244" spans="2:8">
      <c r="B244" s="2" t="s">
        <v>3626</v>
      </c>
      <c r="C244" s="7" t="s">
        <v>29</v>
      </c>
      <c r="D244" s="2" t="s">
        <v>918</v>
      </c>
      <c r="E244" s="2" t="s">
        <v>919</v>
      </c>
      <c r="F244" s="10">
        <v>-226285</v>
      </c>
      <c r="G244" s="10">
        <v>-1169.44</v>
      </c>
      <c r="H244" s="10">
        <v>-0.05</v>
      </c>
    </row>
    <row r="245" spans="2:8">
      <c r="B245" s="2" t="s">
        <v>3627</v>
      </c>
      <c r="C245" s="7" t="s">
        <v>29</v>
      </c>
      <c r="D245" s="2" t="s">
        <v>95</v>
      </c>
      <c r="E245" s="2" t="s">
        <v>160</v>
      </c>
      <c r="F245" s="10">
        <v>-27825</v>
      </c>
      <c r="G245" s="10">
        <v>-1243.1099999999999</v>
      </c>
      <c r="H245" s="10">
        <v>-0.05</v>
      </c>
    </row>
    <row r="246" spans="2:8">
      <c r="B246" s="2" t="s">
        <v>3628</v>
      </c>
      <c r="C246" s="7" t="s">
        <v>29</v>
      </c>
      <c r="D246" s="2" t="s">
        <v>98</v>
      </c>
      <c r="E246" s="2" t="s">
        <v>911</v>
      </c>
      <c r="F246" s="10">
        <v>-60200</v>
      </c>
      <c r="G246" s="10">
        <v>-1290.45</v>
      </c>
      <c r="H246" s="10">
        <v>-0.05</v>
      </c>
    </row>
    <row r="247" spans="2:8">
      <c r="B247" s="2" t="s">
        <v>955</v>
      </c>
      <c r="C247" s="7" t="s">
        <v>29</v>
      </c>
      <c r="D247" s="2" t="s">
        <v>102</v>
      </c>
      <c r="E247" s="2" t="s">
        <v>858</v>
      </c>
      <c r="F247" s="10">
        <v>-589500</v>
      </c>
      <c r="G247" s="10">
        <v>-1338.4</v>
      </c>
      <c r="H247" s="10">
        <v>-0.05</v>
      </c>
    </row>
    <row r="248" spans="2:8">
      <c r="B248" s="2" t="s">
        <v>3629</v>
      </c>
      <c r="C248" s="7" t="s">
        <v>29</v>
      </c>
      <c r="D248" s="2" t="s">
        <v>90</v>
      </c>
      <c r="E248" s="2" t="s">
        <v>91</v>
      </c>
      <c r="F248" s="10">
        <v>-392850</v>
      </c>
      <c r="G248" s="10">
        <v>-1351.01</v>
      </c>
      <c r="H248" s="10">
        <v>-0.05</v>
      </c>
    </row>
    <row r="249" spans="2:8">
      <c r="B249" s="2" t="s">
        <v>3630</v>
      </c>
      <c r="C249" s="7" t="s">
        <v>29</v>
      </c>
      <c r="D249" s="2" t="s">
        <v>92</v>
      </c>
      <c r="E249" s="2" t="s">
        <v>906</v>
      </c>
      <c r="F249" s="10">
        <v>-43750</v>
      </c>
      <c r="G249" s="10">
        <v>-1376.07</v>
      </c>
      <c r="H249" s="10">
        <v>-0.06</v>
      </c>
    </row>
    <row r="250" spans="2:8">
      <c r="B250" s="2" t="s">
        <v>3631</v>
      </c>
      <c r="C250" s="7" t="s">
        <v>29</v>
      </c>
      <c r="D250" s="2" t="s">
        <v>729</v>
      </c>
      <c r="E250" s="2" t="s">
        <v>730</v>
      </c>
      <c r="F250" s="10">
        <v>-29250</v>
      </c>
      <c r="G250" s="10">
        <v>-1421.87</v>
      </c>
      <c r="H250" s="10">
        <v>-0.06</v>
      </c>
    </row>
    <row r="251" spans="2:8">
      <c r="B251" s="2" t="s">
        <v>3632</v>
      </c>
      <c r="C251" s="7" t="s">
        <v>29</v>
      </c>
      <c r="D251" s="2" t="s">
        <v>929</v>
      </c>
      <c r="E251" s="2" t="s">
        <v>930</v>
      </c>
      <c r="F251" s="10">
        <v>-891050</v>
      </c>
      <c r="G251" s="10">
        <v>-1506.05</v>
      </c>
      <c r="H251" s="10">
        <v>-0.06</v>
      </c>
    </row>
    <row r="252" spans="2:8">
      <c r="B252" s="2" t="s">
        <v>3633</v>
      </c>
      <c r="C252" s="7" t="s">
        <v>29</v>
      </c>
      <c r="D252" s="2" t="s">
        <v>101</v>
      </c>
      <c r="E252" s="2" t="s">
        <v>913</v>
      </c>
      <c r="F252" s="10">
        <v>-413850</v>
      </c>
      <c r="G252" s="10">
        <v>-1524</v>
      </c>
      <c r="H252" s="10">
        <v>-0.06</v>
      </c>
    </row>
    <row r="253" spans="2:8">
      <c r="B253" s="2" t="s">
        <v>955</v>
      </c>
      <c r="C253" s="7" t="s">
        <v>29</v>
      </c>
      <c r="D253" s="2" t="s">
        <v>102</v>
      </c>
      <c r="E253" s="2" t="s">
        <v>858</v>
      </c>
      <c r="F253" s="10">
        <v>-681750</v>
      </c>
      <c r="G253" s="10">
        <v>-1557.8</v>
      </c>
      <c r="H253" s="10">
        <v>-0.06</v>
      </c>
    </row>
    <row r="254" spans="2:8">
      <c r="B254" s="2" t="s">
        <v>3634</v>
      </c>
      <c r="C254" s="7" t="s">
        <v>29</v>
      </c>
      <c r="D254" s="2" t="s">
        <v>85</v>
      </c>
      <c r="E254" s="2" t="s">
        <v>864</v>
      </c>
      <c r="F254" s="10">
        <v>-10263000</v>
      </c>
      <c r="G254" s="10">
        <v>-1572.29</v>
      </c>
      <c r="H254" s="10">
        <v>-0.06</v>
      </c>
    </row>
    <row r="255" spans="2:8">
      <c r="B255" s="2" t="s">
        <v>953</v>
      </c>
      <c r="C255" s="7" t="s">
        <v>29</v>
      </c>
      <c r="D255" s="2" t="s">
        <v>101</v>
      </c>
      <c r="E255" s="2" t="s">
        <v>827</v>
      </c>
      <c r="F255" s="10">
        <v>-777850</v>
      </c>
      <c r="G255" s="10">
        <v>-1608.36</v>
      </c>
      <c r="H255" s="10">
        <v>-7.0000000000000007E-2</v>
      </c>
    </row>
    <row r="256" spans="2:8">
      <c r="B256" s="2" t="s">
        <v>3635</v>
      </c>
      <c r="C256" s="7" t="s">
        <v>29</v>
      </c>
      <c r="D256" s="2" t="s">
        <v>97</v>
      </c>
      <c r="E256" s="2" t="s">
        <v>153</v>
      </c>
      <c r="F256" s="10">
        <v>-169400</v>
      </c>
      <c r="G256" s="10">
        <v>-1738.3</v>
      </c>
      <c r="H256" s="10">
        <v>-7.0000000000000007E-2</v>
      </c>
    </row>
    <row r="257" spans="2:8">
      <c r="B257" s="2" t="s">
        <v>3636</v>
      </c>
      <c r="C257" s="7" t="s">
        <v>29</v>
      </c>
      <c r="D257" s="2" t="s">
        <v>109</v>
      </c>
      <c r="E257" s="2" t="s">
        <v>900</v>
      </c>
      <c r="F257" s="10">
        <v>-37500</v>
      </c>
      <c r="G257" s="10">
        <v>-1751.25</v>
      </c>
      <c r="H257" s="10">
        <v>-7.0000000000000007E-2</v>
      </c>
    </row>
    <row r="258" spans="2:8">
      <c r="B258" s="2" t="s">
        <v>3588</v>
      </c>
      <c r="C258" s="7" t="s">
        <v>29</v>
      </c>
      <c r="D258" s="2" t="s">
        <v>96</v>
      </c>
      <c r="E258" s="2" t="s">
        <v>159</v>
      </c>
      <c r="F258" s="10">
        <v>-154000</v>
      </c>
      <c r="G258" s="10">
        <v>-1811.19</v>
      </c>
      <c r="H258" s="10">
        <v>-7.0000000000000007E-2</v>
      </c>
    </row>
    <row r="259" spans="2:8">
      <c r="B259" s="2" t="s">
        <v>958</v>
      </c>
      <c r="C259" s="7" t="s">
        <v>29</v>
      </c>
      <c r="D259" s="2" t="s">
        <v>95</v>
      </c>
      <c r="E259" s="2" t="s">
        <v>854</v>
      </c>
      <c r="F259" s="10">
        <v>-361800</v>
      </c>
      <c r="G259" s="10">
        <v>-1815.51</v>
      </c>
      <c r="H259" s="10">
        <v>-7.0000000000000007E-2</v>
      </c>
    </row>
    <row r="260" spans="2:8">
      <c r="B260" s="2" t="s">
        <v>3637</v>
      </c>
      <c r="C260" s="7" t="s">
        <v>29</v>
      </c>
      <c r="D260" s="2" t="s">
        <v>144</v>
      </c>
      <c r="E260" s="2" t="s">
        <v>922</v>
      </c>
      <c r="F260" s="10">
        <v>-135200</v>
      </c>
      <c r="G260" s="10">
        <v>-1816.68</v>
      </c>
      <c r="H260" s="10">
        <v>-7.0000000000000007E-2</v>
      </c>
    </row>
    <row r="261" spans="2:8">
      <c r="B261" s="2" t="s">
        <v>3570</v>
      </c>
      <c r="C261" s="7" t="s">
        <v>29</v>
      </c>
      <c r="D261" s="2" t="s">
        <v>95</v>
      </c>
      <c r="E261" s="2" t="s">
        <v>912</v>
      </c>
      <c r="F261" s="10">
        <v>-81750</v>
      </c>
      <c r="G261" s="10">
        <v>-1902.89</v>
      </c>
      <c r="H261" s="10">
        <v>-0.08</v>
      </c>
    </row>
    <row r="262" spans="2:8">
      <c r="B262" s="2" t="s">
        <v>3638</v>
      </c>
      <c r="C262" s="7" t="s">
        <v>29</v>
      </c>
      <c r="D262" s="2" t="s">
        <v>92</v>
      </c>
      <c r="E262" s="2" t="s">
        <v>841</v>
      </c>
      <c r="F262" s="10">
        <v>-44000</v>
      </c>
      <c r="G262" s="10">
        <v>-1974.28</v>
      </c>
      <c r="H262" s="10">
        <v>-0.08</v>
      </c>
    </row>
    <row r="263" spans="2:8">
      <c r="B263" s="2" t="s">
        <v>3639</v>
      </c>
      <c r="C263" s="7" t="s">
        <v>29</v>
      </c>
      <c r="D263" s="2" t="s">
        <v>112</v>
      </c>
      <c r="E263" s="2" t="s">
        <v>169</v>
      </c>
      <c r="F263" s="10">
        <v>-1065000</v>
      </c>
      <c r="G263" s="10">
        <v>-2031.91</v>
      </c>
      <c r="H263" s="10">
        <v>-0.08</v>
      </c>
    </row>
    <row r="264" spans="2:8">
      <c r="B264" s="2" t="s">
        <v>3584</v>
      </c>
      <c r="C264" s="7" t="s">
        <v>29</v>
      </c>
      <c r="D264" s="2" t="s">
        <v>98</v>
      </c>
      <c r="E264" s="2" t="s">
        <v>940</v>
      </c>
      <c r="F264" s="10">
        <v>-119000</v>
      </c>
      <c r="G264" s="10">
        <v>-2052.04</v>
      </c>
      <c r="H264" s="10">
        <v>-0.08</v>
      </c>
    </row>
    <row r="265" spans="2:8">
      <c r="B265" s="2" t="s">
        <v>3640</v>
      </c>
      <c r="C265" s="7" t="s">
        <v>29</v>
      </c>
      <c r="D265" s="2" t="s">
        <v>89</v>
      </c>
      <c r="E265" s="2" t="s">
        <v>147</v>
      </c>
      <c r="F265" s="10">
        <v>-68625</v>
      </c>
      <c r="G265" s="10">
        <v>-2201.4899999999998</v>
      </c>
      <c r="H265" s="10">
        <v>-0.09</v>
      </c>
    </row>
    <row r="266" spans="2:8">
      <c r="B266" s="2" t="s">
        <v>3569</v>
      </c>
      <c r="C266" s="7" t="s">
        <v>29</v>
      </c>
      <c r="D266" s="2" t="s">
        <v>95</v>
      </c>
      <c r="E266" s="2" t="s">
        <v>907</v>
      </c>
      <c r="F266" s="10">
        <v>-431300</v>
      </c>
      <c r="G266" s="10">
        <v>-2308.3200000000002</v>
      </c>
      <c r="H266" s="10">
        <v>-0.09</v>
      </c>
    </row>
    <row r="267" spans="2:8">
      <c r="B267" s="2" t="s">
        <v>3641</v>
      </c>
      <c r="C267" s="7" t="s">
        <v>29</v>
      </c>
      <c r="D267" s="2" t="s">
        <v>105</v>
      </c>
      <c r="E267" s="2" t="s">
        <v>893</v>
      </c>
      <c r="F267" s="10">
        <v>-305350</v>
      </c>
      <c r="G267" s="10">
        <v>-2339.13</v>
      </c>
      <c r="H267" s="10">
        <v>-0.09</v>
      </c>
    </row>
    <row r="268" spans="2:8">
      <c r="B268" s="2" t="s">
        <v>3628</v>
      </c>
      <c r="C268" s="7" t="s">
        <v>29</v>
      </c>
      <c r="D268" s="2" t="s">
        <v>98</v>
      </c>
      <c r="E268" s="2" t="s">
        <v>911</v>
      </c>
      <c r="F268" s="10">
        <v>-112400</v>
      </c>
      <c r="G268" s="10">
        <v>-2388.2800000000002</v>
      </c>
      <c r="H268" s="10">
        <v>-0.1</v>
      </c>
    </row>
    <row r="269" spans="2:8">
      <c r="B269" s="2" t="s">
        <v>3642</v>
      </c>
      <c r="C269" s="7" t="s">
        <v>29</v>
      </c>
      <c r="D269" s="2" t="s">
        <v>89</v>
      </c>
      <c r="E269" s="2" t="s">
        <v>916</v>
      </c>
      <c r="F269" s="10">
        <v>-194275</v>
      </c>
      <c r="G269" s="10">
        <v>-2470.21</v>
      </c>
      <c r="H269" s="10">
        <v>-0.1</v>
      </c>
    </row>
    <row r="270" spans="2:8">
      <c r="B270" s="2" t="s">
        <v>3636</v>
      </c>
      <c r="C270" s="7" t="s">
        <v>29</v>
      </c>
      <c r="D270" s="2" t="s">
        <v>109</v>
      </c>
      <c r="E270" s="2" t="s">
        <v>900</v>
      </c>
      <c r="F270" s="10">
        <v>-53250</v>
      </c>
      <c r="G270" s="10">
        <v>-2476.34</v>
      </c>
      <c r="H270" s="10">
        <v>-0.1</v>
      </c>
    </row>
    <row r="271" spans="2:8">
      <c r="B271" s="2" t="s">
        <v>3643</v>
      </c>
      <c r="C271" s="7" t="s">
        <v>29</v>
      </c>
      <c r="D271" s="2" t="s">
        <v>824</v>
      </c>
      <c r="E271" s="2" t="s">
        <v>833</v>
      </c>
      <c r="F271" s="10">
        <v>-202500</v>
      </c>
      <c r="G271" s="10">
        <v>-2554.94</v>
      </c>
      <c r="H271" s="10">
        <v>-0.1</v>
      </c>
    </row>
    <row r="272" spans="2:8">
      <c r="B272" s="2" t="s">
        <v>3644</v>
      </c>
      <c r="C272" s="7" t="s">
        <v>29</v>
      </c>
      <c r="D272" s="2" t="s">
        <v>123</v>
      </c>
      <c r="E272" s="2" t="s">
        <v>748</v>
      </c>
      <c r="F272" s="10">
        <v>-86750</v>
      </c>
      <c r="G272" s="10">
        <v>-2584.8000000000002</v>
      </c>
      <c r="H272" s="10">
        <v>-0.1</v>
      </c>
    </row>
    <row r="273" spans="2:8">
      <c r="B273" s="2" t="s">
        <v>3645</v>
      </c>
      <c r="C273" s="7" t="s">
        <v>29</v>
      </c>
      <c r="D273" s="2" t="s">
        <v>104</v>
      </c>
      <c r="E273" s="2" t="s">
        <v>1351</v>
      </c>
      <c r="F273" s="10">
        <v>-321300</v>
      </c>
      <c r="G273" s="10">
        <v>-2592.41</v>
      </c>
      <c r="H273" s="10">
        <v>-0.11</v>
      </c>
    </row>
    <row r="274" spans="2:8">
      <c r="B274" s="2" t="s">
        <v>3646</v>
      </c>
      <c r="C274" s="7" t="s">
        <v>29</v>
      </c>
      <c r="D274" s="2" t="s">
        <v>90</v>
      </c>
      <c r="E274" s="2" t="s">
        <v>1110</v>
      </c>
      <c r="F274" s="10">
        <v>-1478250</v>
      </c>
      <c r="G274" s="10">
        <v>-2613.5500000000002</v>
      </c>
      <c r="H274" s="10">
        <v>-0.11</v>
      </c>
    </row>
    <row r="275" spans="2:8">
      <c r="B275" s="2" t="s">
        <v>3647</v>
      </c>
      <c r="C275" s="7" t="s">
        <v>29</v>
      </c>
      <c r="D275" s="2" t="s">
        <v>729</v>
      </c>
      <c r="E275" s="2" t="s">
        <v>917</v>
      </c>
      <c r="F275" s="10">
        <v>-668150</v>
      </c>
      <c r="G275" s="10">
        <v>-2618.48</v>
      </c>
      <c r="H275" s="10">
        <v>-0.11</v>
      </c>
    </row>
    <row r="276" spans="2:8">
      <c r="B276" s="2" t="s">
        <v>3648</v>
      </c>
      <c r="C276" s="7" t="s">
        <v>29</v>
      </c>
      <c r="D276" s="2" t="s">
        <v>742</v>
      </c>
      <c r="E276" s="2" t="s">
        <v>743</v>
      </c>
      <c r="F276" s="10">
        <v>-101661</v>
      </c>
      <c r="G276" s="10">
        <v>-2640.34</v>
      </c>
      <c r="H276" s="10">
        <v>-0.11</v>
      </c>
    </row>
    <row r="277" spans="2:8">
      <c r="B277" s="2" t="s">
        <v>3649</v>
      </c>
      <c r="C277" s="7" t="s">
        <v>29</v>
      </c>
      <c r="D277" s="2" t="s">
        <v>116</v>
      </c>
      <c r="E277" s="2" t="s">
        <v>719</v>
      </c>
      <c r="F277" s="10">
        <v>-56850</v>
      </c>
      <c r="G277" s="10">
        <v>-2743.81</v>
      </c>
      <c r="H277" s="10">
        <v>-0.11</v>
      </c>
    </row>
    <row r="278" spans="2:8">
      <c r="B278" s="2" t="s">
        <v>3650</v>
      </c>
      <c r="C278" s="7" t="s">
        <v>29</v>
      </c>
      <c r="D278" s="2" t="s">
        <v>109</v>
      </c>
      <c r="E278" s="2" t="s">
        <v>931</v>
      </c>
      <c r="F278" s="10">
        <v>-226800</v>
      </c>
      <c r="G278" s="10">
        <v>-2830.69</v>
      </c>
      <c r="H278" s="10">
        <v>-0.11</v>
      </c>
    </row>
    <row r="279" spans="2:8">
      <c r="B279" s="2" t="s">
        <v>3445</v>
      </c>
      <c r="C279" s="7" t="s">
        <v>29</v>
      </c>
      <c r="D279" s="2" t="s">
        <v>705</v>
      </c>
      <c r="E279" s="2" t="s">
        <v>706</v>
      </c>
      <c r="F279" s="10">
        <v>-145350</v>
      </c>
      <c r="G279" s="10">
        <v>-2868.63</v>
      </c>
      <c r="H279" s="10">
        <v>-0.12</v>
      </c>
    </row>
    <row r="280" spans="2:8">
      <c r="B280" s="2" t="s">
        <v>3651</v>
      </c>
      <c r="C280" s="7" t="s">
        <v>29</v>
      </c>
      <c r="D280" s="2" t="s">
        <v>824</v>
      </c>
      <c r="E280" s="2" t="s">
        <v>851</v>
      </c>
      <c r="F280" s="10">
        <v>-1691250</v>
      </c>
      <c r="G280" s="10">
        <v>-2870.22</v>
      </c>
      <c r="H280" s="10">
        <v>-0.12</v>
      </c>
    </row>
    <row r="281" spans="2:8">
      <c r="B281" s="2" t="s">
        <v>3652</v>
      </c>
      <c r="C281" s="7" t="s">
        <v>29</v>
      </c>
      <c r="D281" s="2" t="s">
        <v>115</v>
      </c>
      <c r="E281" s="2" t="s">
        <v>710</v>
      </c>
      <c r="F281" s="10">
        <v>-101000</v>
      </c>
      <c r="G281" s="10">
        <v>-2907.18</v>
      </c>
      <c r="H281" s="10">
        <v>-0.12</v>
      </c>
    </row>
    <row r="282" spans="2:8">
      <c r="B282" s="2" t="s">
        <v>3653</v>
      </c>
      <c r="C282" s="7" t="s">
        <v>29</v>
      </c>
      <c r="D282" s="2" t="s">
        <v>112</v>
      </c>
      <c r="E282" s="2" t="s">
        <v>908</v>
      </c>
      <c r="F282" s="10">
        <v>-1121000</v>
      </c>
      <c r="G282" s="10">
        <v>-2923.57</v>
      </c>
      <c r="H282" s="10">
        <v>-0.12</v>
      </c>
    </row>
    <row r="283" spans="2:8">
      <c r="B283" s="2" t="s">
        <v>3593</v>
      </c>
      <c r="C283" s="7" t="s">
        <v>29</v>
      </c>
      <c r="D283" s="2" t="s">
        <v>85</v>
      </c>
      <c r="E283" s="2" t="s">
        <v>897</v>
      </c>
      <c r="F283" s="10">
        <v>-379000</v>
      </c>
      <c r="G283" s="10">
        <v>-3297.3</v>
      </c>
      <c r="H283" s="10">
        <v>-0.13</v>
      </c>
    </row>
    <row r="284" spans="2:8">
      <c r="B284" s="2" t="s">
        <v>3601</v>
      </c>
      <c r="C284" s="7" t="s">
        <v>29</v>
      </c>
      <c r="D284" s="2" t="s">
        <v>101</v>
      </c>
      <c r="E284" s="2" t="s">
        <v>896</v>
      </c>
      <c r="F284" s="10">
        <v>-199500</v>
      </c>
      <c r="G284" s="10">
        <v>-3346.41</v>
      </c>
      <c r="H284" s="10">
        <v>-0.14000000000000001</v>
      </c>
    </row>
    <row r="285" spans="2:8">
      <c r="B285" s="2" t="s">
        <v>3654</v>
      </c>
      <c r="C285" s="7" t="s">
        <v>29</v>
      </c>
      <c r="D285" s="2" t="s">
        <v>89</v>
      </c>
      <c r="E285" s="2" t="s">
        <v>156</v>
      </c>
      <c r="F285" s="10">
        <v>-97400</v>
      </c>
      <c r="G285" s="10">
        <v>-3418.74</v>
      </c>
      <c r="H285" s="10">
        <v>-0.14000000000000001</v>
      </c>
    </row>
    <row r="286" spans="2:8">
      <c r="B286" s="2" t="s">
        <v>3655</v>
      </c>
      <c r="C286" s="7" t="s">
        <v>29</v>
      </c>
      <c r="D286" s="2" t="s">
        <v>717</v>
      </c>
      <c r="E286" s="2" t="s">
        <v>887</v>
      </c>
      <c r="F286" s="10">
        <v>-5018000</v>
      </c>
      <c r="G286" s="10">
        <v>-3525.15</v>
      </c>
      <c r="H286" s="10">
        <v>-0.14000000000000001</v>
      </c>
    </row>
    <row r="287" spans="2:8">
      <c r="B287" s="2" t="s">
        <v>3656</v>
      </c>
      <c r="C287" s="7" t="s">
        <v>29</v>
      </c>
      <c r="D287" s="2" t="s">
        <v>89</v>
      </c>
      <c r="E287" s="2" t="s">
        <v>886</v>
      </c>
      <c r="F287" s="10">
        <v>-3588750</v>
      </c>
      <c r="G287" s="10">
        <v>-3659.81</v>
      </c>
      <c r="H287" s="10">
        <v>-0.15</v>
      </c>
    </row>
    <row r="288" spans="2:8">
      <c r="B288" s="2" t="s">
        <v>3657</v>
      </c>
      <c r="C288" s="7" t="s">
        <v>29</v>
      </c>
      <c r="D288" s="2" t="s">
        <v>717</v>
      </c>
      <c r="E288" s="2" t="s">
        <v>718</v>
      </c>
      <c r="F288" s="10">
        <v>-95025</v>
      </c>
      <c r="G288" s="10">
        <v>-3689.92</v>
      </c>
      <c r="H288" s="10">
        <v>-0.15</v>
      </c>
    </row>
    <row r="289" spans="2:8">
      <c r="B289" s="2" t="s">
        <v>3658</v>
      </c>
      <c r="C289" s="7" t="s">
        <v>29</v>
      </c>
      <c r="D289" s="2" t="s">
        <v>108</v>
      </c>
      <c r="E289" s="2" t="s">
        <v>164</v>
      </c>
      <c r="F289" s="10">
        <v>-275600</v>
      </c>
      <c r="G289" s="10">
        <v>-3962.3</v>
      </c>
      <c r="H289" s="10">
        <v>-0.16</v>
      </c>
    </row>
    <row r="290" spans="2:8">
      <c r="B290" s="2" t="s">
        <v>3659</v>
      </c>
      <c r="C290" s="7" t="s">
        <v>29</v>
      </c>
      <c r="D290" s="2" t="s">
        <v>108</v>
      </c>
      <c r="E290" s="2" t="s">
        <v>921</v>
      </c>
      <c r="F290" s="10">
        <v>-226800</v>
      </c>
      <c r="G290" s="10">
        <v>-4090.11</v>
      </c>
      <c r="H290" s="10">
        <v>-0.17</v>
      </c>
    </row>
    <row r="291" spans="2:8">
      <c r="B291" s="2" t="s">
        <v>3660</v>
      </c>
      <c r="C291" s="7" t="s">
        <v>29</v>
      </c>
      <c r="D291" s="2" t="s">
        <v>104</v>
      </c>
      <c r="E291" s="2" t="s">
        <v>714</v>
      </c>
      <c r="F291" s="10">
        <v>-1050000</v>
      </c>
      <c r="G291" s="10">
        <v>-4119.68</v>
      </c>
      <c r="H291" s="10">
        <v>-0.17</v>
      </c>
    </row>
    <row r="292" spans="2:8">
      <c r="B292" s="2" t="s">
        <v>3661</v>
      </c>
      <c r="C292" s="7" t="s">
        <v>29</v>
      </c>
      <c r="D292" s="2" t="s">
        <v>97</v>
      </c>
      <c r="E292" s="2" t="s">
        <v>892</v>
      </c>
      <c r="F292" s="10">
        <v>-1151325</v>
      </c>
      <c r="G292" s="10">
        <v>-4194.8500000000004</v>
      </c>
      <c r="H292" s="10">
        <v>-0.17</v>
      </c>
    </row>
    <row r="293" spans="2:8">
      <c r="B293" s="2" t="s">
        <v>3571</v>
      </c>
      <c r="C293" s="7" t="s">
        <v>29</v>
      </c>
      <c r="D293" s="2" t="s">
        <v>824</v>
      </c>
      <c r="E293" s="2" t="s">
        <v>882</v>
      </c>
      <c r="F293" s="10">
        <v>-420000</v>
      </c>
      <c r="G293" s="10">
        <v>-4468.8</v>
      </c>
      <c r="H293" s="10">
        <v>-0.18</v>
      </c>
    </row>
    <row r="294" spans="2:8">
      <c r="B294" s="2" t="s">
        <v>948</v>
      </c>
      <c r="C294" s="7" t="s">
        <v>29</v>
      </c>
      <c r="D294" s="2" t="s">
        <v>85</v>
      </c>
      <c r="E294" s="2" t="s">
        <v>872</v>
      </c>
      <c r="F294" s="10">
        <v>-3432000</v>
      </c>
      <c r="G294" s="10">
        <v>-4562.16</v>
      </c>
      <c r="H294" s="10">
        <v>-0.19</v>
      </c>
    </row>
    <row r="295" spans="2:8">
      <c r="B295" s="2" t="s">
        <v>3662</v>
      </c>
      <c r="C295" s="7" t="s">
        <v>29</v>
      </c>
      <c r="D295" s="2" t="s">
        <v>112</v>
      </c>
      <c r="E295" s="2" t="s">
        <v>181</v>
      </c>
      <c r="F295" s="10">
        <v>-337500</v>
      </c>
      <c r="G295" s="10">
        <v>-4580.8900000000003</v>
      </c>
      <c r="H295" s="10">
        <v>-0.19</v>
      </c>
    </row>
    <row r="296" spans="2:8">
      <c r="B296" s="2" t="s">
        <v>3663</v>
      </c>
      <c r="C296" s="7" t="s">
        <v>29</v>
      </c>
      <c r="D296" s="2" t="s">
        <v>729</v>
      </c>
      <c r="E296" s="2" t="s">
        <v>877</v>
      </c>
      <c r="F296" s="10">
        <v>-1116250</v>
      </c>
      <c r="G296" s="10">
        <v>-4615.6899999999996</v>
      </c>
      <c r="H296" s="10">
        <v>-0.19</v>
      </c>
    </row>
    <row r="297" spans="2:8">
      <c r="B297" s="2" t="s">
        <v>3664</v>
      </c>
      <c r="C297" s="7" t="s">
        <v>29</v>
      </c>
      <c r="D297" s="2" t="s">
        <v>97</v>
      </c>
      <c r="E297" s="2" t="s">
        <v>901</v>
      </c>
      <c r="F297" s="10">
        <v>-602400</v>
      </c>
      <c r="G297" s="10">
        <v>-4830.95</v>
      </c>
      <c r="H297" s="10">
        <v>-0.2</v>
      </c>
    </row>
    <row r="298" spans="2:8">
      <c r="B298" s="2" t="s">
        <v>3665</v>
      </c>
      <c r="C298" s="7" t="s">
        <v>29</v>
      </c>
      <c r="D298" s="2" t="s">
        <v>101</v>
      </c>
      <c r="E298" s="2" t="s">
        <v>162</v>
      </c>
      <c r="F298" s="10">
        <v>-201850</v>
      </c>
      <c r="G298" s="10">
        <v>-4857.72</v>
      </c>
      <c r="H298" s="10">
        <v>-0.2</v>
      </c>
    </row>
    <row r="299" spans="2:8">
      <c r="B299" s="2" t="s">
        <v>3652</v>
      </c>
      <c r="C299" s="7" t="s">
        <v>29</v>
      </c>
      <c r="D299" s="2" t="s">
        <v>115</v>
      </c>
      <c r="E299" s="2" t="s">
        <v>710</v>
      </c>
      <c r="F299" s="10">
        <v>-171600</v>
      </c>
      <c r="G299" s="10">
        <v>-4904.33</v>
      </c>
      <c r="H299" s="10">
        <v>-0.2</v>
      </c>
    </row>
    <row r="300" spans="2:8">
      <c r="B300" s="2" t="s">
        <v>3666</v>
      </c>
      <c r="C300" s="7" t="s">
        <v>29</v>
      </c>
      <c r="D300" s="2" t="s">
        <v>108</v>
      </c>
      <c r="E300" s="2" t="s">
        <v>114</v>
      </c>
      <c r="F300" s="10">
        <v>-195300</v>
      </c>
      <c r="G300" s="10">
        <v>-4911.3999999999996</v>
      </c>
      <c r="H300" s="10">
        <v>-0.2</v>
      </c>
    </row>
    <row r="301" spans="2:8">
      <c r="B301" s="2" t="s">
        <v>3448</v>
      </c>
      <c r="C301" s="7" t="s">
        <v>29</v>
      </c>
      <c r="D301" s="2" t="s">
        <v>157</v>
      </c>
      <c r="E301" s="2" t="s">
        <v>158</v>
      </c>
      <c r="F301" s="10">
        <v>-488950</v>
      </c>
      <c r="G301" s="10">
        <v>-4929.1000000000004</v>
      </c>
      <c r="H301" s="10">
        <v>-0.2</v>
      </c>
    </row>
    <row r="302" spans="2:8">
      <c r="B302" s="2" t="s">
        <v>3667</v>
      </c>
      <c r="C302" s="7" t="s">
        <v>29</v>
      </c>
      <c r="D302" s="2" t="s">
        <v>724</v>
      </c>
      <c r="E302" s="2" t="s">
        <v>849</v>
      </c>
      <c r="F302" s="10">
        <v>-1871625</v>
      </c>
      <c r="G302" s="10">
        <v>-5047.7700000000004</v>
      </c>
      <c r="H302" s="10">
        <v>-0.2</v>
      </c>
    </row>
    <row r="303" spans="2:8">
      <c r="B303" s="2" t="s">
        <v>3594</v>
      </c>
      <c r="C303" s="7" t="s">
        <v>29</v>
      </c>
      <c r="D303" s="2" t="s">
        <v>85</v>
      </c>
      <c r="E303" s="2" t="s">
        <v>99</v>
      </c>
      <c r="F303" s="10">
        <v>-1130000</v>
      </c>
      <c r="G303" s="10">
        <v>-5216.6499999999996</v>
      </c>
      <c r="H303" s="10">
        <v>-0.21</v>
      </c>
    </row>
    <row r="304" spans="2:8">
      <c r="B304" s="2" t="s">
        <v>3668</v>
      </c>
      <c r="C304" s="7" t="s">
        <v>29</v>
      </c>
      <c r="D304" s="2" t="s">
        <v>834</v>
      </c>
      <c r="E304" s="2" t="s">
        <v>859</v>
      </c>
      <c r="F304" s="10">
        <v>-441600</v>
      </c>
      <c r="G304" s="10">
        <v>-5315.98</v>
      </c>
      <c r="H304" s="10">
        <v>-0.22</v>
      </c>
    </row>
    <row r="305" spans="2:8">
      <c r="B305" s="2" t="s">
        <v>3669</v>
      </c>
      <c r="C305" s="7" t="s">
        <v>29</v>
      </c>
      <c r="D305" s="2" t="s">
        <v>101</v>
      </c>
      <c r="E305" s="2" t="s">
        <v>879</v>
      </c>
      <c r="F305" s="10">
        <v>-1069000</v>
      </c>
      <c r="G305" s="10">
        <v>-5322.02</v>
      </c>
      <c r="H305" s="10">
        <v>-0.22</v>
      </c>
    </row>
    <row r="306" spans="2:8">
      <c r="B306" s="2" t="s">
        <v>3670</v>
      </c>
      <c r="C306" s="7" t="s">
        <v>29</v>
      </c>
      <c r="D306" s="2" t="s">
        <v>705</v>
      </c>
      <c r="E306" s="2" t="s">
        <v>828</v>
      </c>
      <c r="F306" s="10">
        <v>-1394000</v>
      </c>
      <c r="G306" s="10">
        <v>-5346.69</v>
      </c>
      <c r="H306" s="10">
        <v>-0.22</v>
      </c>
    </row>
    <row r="307" spans="2:8">
      <c r="B307" s="2" t="s">
        <v>3671</v>
      </c>
      <c r="C307" s="7" t="s">
        <v>29</v>
      </c>
      <c r="D307" s="2" t="s">
        <v>847</v>
      </c>
      <c r="E307" s="2" t="s">
        <v>848</v>
      </c>
      <c r="F307" s="10">
        <v>-3840000</v>
      </c>
      <c r="G307" s="10">
        <v>-5559.17</v>
      </c>
      <c r="H307" s="10">
        <v>-0.23</v>
      </c>
    </row>
    <row r="308" spans="2:8">
      <c r="B308" s="2" t="s">
        <v>3672</v>
      </c>
      <c r="C308" s="7" t="s">
        <v>29</v>
      </c>
      <c r="D308" s="2" t="s">
        <v>112</v>
      </c>
      <c r="E308" s="2" t="s">
        <v>866</v>
      </c>
      <c r="F308" s="10">
        <v>-1119075</v>
      </c>
      <c r="G308" s="10">
        <v>-5605.45</v>
      </c>
      <c r="H308" s="10">
        <v>-0.23</v>
      </c>
    </row>
    <row r="309" spans="2:8">
      <c r="B309" s="2" t="s">
        <v>3673</v>
      </c>
      <c r="C309" s="7" t="s">
        <v>29</v>
      </c>
      <c r="D309" s="2" t="s">
        <v>87</v>
      </c>
      <c r="E309" s="2" t="s">
        <v>744</v>
      </c>
      <c r="F309" s="10">
        <v>-2061900</v>
      </c>
      <c r="G309" s="10">
        <v>-5894.97</v>
      </c>
      <c r="H309" s="10">
        <v>-0.24</v>
      </c>
    </row>
    <row r="310" spans="2:8">
      <c r="B310" s="2" t="s">
        <v>3674</v>
      </c>
      <c r="C310" s="7" t="s">
        <v>29</v>
      </c>
      <c r="D310" s="2" t="s">
        <v>109</v>
      </c>
      <c r="E310" s="2" t="s">
        <v>844</v>
      </c>
      <c r="F310" s="10">
        <v>-60000</v>
      </c>
      <c r="G310" s="10">
        <v>-5943</v>
      </c>
      <c r="H310" s="10">
        <v>-0.24</v>
      </c>
    </row>
    <row r="311" spans="2:8">
      <c r="B311" s="2" t="s">
        <v>3634</v>
      </c>
      <c r="C311" s="7" t="s">
        <v>29</v>
      </c>
      <c r="D311" s="2" t="s">
        <v>85</v>
      </c>
      <c r="E311" s="2" t="s">
        <v>864</v>
      </c>
      <c r="F311" s="10">
        <v>-40554400</v>
      </c>
      <c r="G311" s="10">
        <v>-6172.38</v>
      </c>
      <c r="H311" s="10">
        <v>-0.25</v>
      </c>
    </row>
    <row r="312" spans="2:8">
      <c r="B312" s="2" t="s">
        <v>3649</v>
      </c>
      <c r="C312" s="7" t="s">
        <v>29</v>
      </c>
      <c r="D312" s="2" t="s">
        <v>116</v>
      </c>
      <c r="E312" s="2" t="s">
        <v>719</v>
      </c>
      <c r="F312" s="10">
        <v>-128850</v>
      </c>
      <c r="G312" s="10">
        <v>-6265.98</v>
      </c>
      <c r="H312" s="10">
        <v>-0.25</v>
      </c>
    </row>
    <row r="313" spans="2:8">
      <c r="B313" s="2" t="s">
        <v>956</v>
      </c>
      <c r="C313" s="7" t="s">
        <v>29</v>
      </c>
      <c r="D313" s="2" t="s">
        <v>85</v>
      </c>
      <c r="E313" s="2" t="s">
        <v>890</v>
      </c>
      <c r="F313" s="10">
        <v>-3540000</v>
      </c>
      <c r="G313" s="10">
        <v>-6586.52</v>
      </c>
      <c r="H313" s="10">
        <v>-0.27</v>
      </c>
    </row>
    <row r="314" spans="2:8">
      <c r="B314" s="2" t="s">
        <v>3640</v>
      </c>
      <c r="C314" s="7" t="s">
        <v>29</v>
      </c>
      <c r="D314" s="2" t="s">
        <v>89</v>
      </c>
      <c r="E314" s="2" t="s">
        <v>147</v>
      </c>
      <c r="F314" s="10">
        <v>-210150</v>
      </c>
      <c r="G314" s="10">
        <v>-6702.73</v>
      </c>
      <c r="H314" s="10">
        <v>-0.27</v>
      </c>
    </row>
    <row r="315" spans="2:8">
      <c r="B315" s="2" t="s">
        <v>749</v>
      </c>
      <c r="C315" s="7" t="s">
        <v>29</v>
      </c>
      <c r="D315" s="2" t="s">
        <v>85</v>
      </c>
      <c r="E315" s="2" t="s">
        <v>716</v>
      </c>
      <c r="F315" s="10">
        <v>-707250</v>
      </c>
      <c r="G315" s="10">
        <v>-6868.1</v>
      </c>
      <c r="H315" s="10">
        <v>-0.28000000000000003</v>
      </c>
    </row>
    <row r="316" spans="2:8">
      <c r="B316" s="2" t="s">
        <v>3623</v>
      </c>
      <c r="C316" s="7" t="s">
        <v>29</v>
      </c>
      <c r="D316" s="2" t="s">
        <v>874</v>
      </c>
      <c r="E316" s="2" t="s">
        <v>875</v>
      </c>
      <c r="F316" s="10">
        <v>-857000</v>
      </c>
      <c r="G316" s="10">
        <v>-7055.68</v>
      </c>
      <c r="H316" s="10">
        <v>-0.28999999999999998</v>
      </c>
    </row>
    <row r="317" spans="2:8">
      <c r="B317" s="2" t="s">
        <v>3675</v>
      </c>
      <c r="C317" s="7" t="s">
        <v>29</v>
      </c>
      <c r="D317" s="2" t="s">
        <v>105</v>
      </c>
      <c r="E317" s="2" t="s">
        <v>894</v>
      </c>
      <c r="F317" s="10">
        <v>-823725</v>
      </c>
      <c r="G317" s="10">
        <v>-7121.93</v>
      </c>
      <c r="H317" s="10">
        <v>-0.28999999999999998</v>
      </c>
    </row>
    <row r="318" spans="2:8">
      <c r="B318" s="2" t="s">
        <v>3676</v>
      </c>
      <c r="C318" s="7" t="s">
        <v>29</v>
      </c>
      <c r="D318" s="2" t="s">
        <v>90</v>
      </c>
      <c r="E318" s="2" t="s">
        <v>1105</v>
      </c>
      <c r="F318" s="10">
        <v>-241650</v>
      </c>
      <c r="G318" s="10">
        <v>-7340.84</v>
      </c>
      <c r="H318" s="10">
        <v>-0.3</v>
      </c>
    </row>
    <row r="319" spans="2:8">
      <c r="B319" s="2" t="s">
        <v>3677</v>
      </c>
      <c r="C319" s="7" t="s">
        <v>29</v>
      </c>
      <c r="D319" s="2" t="s">
        <v>98</v>
      </c>
      <c r="E319" s="2" t="s">
        <v>720</v>
      </c>
      <c r="F319" s="10">
        <v>-4686300</v>
      </c>
      <c r="G319" s="10">
        <v>-7372.02</v>
      </c>
      <c r="H319" s="10">
        <v>-0.3</v>
      </c>
    </row>
    <row r="320" spans="2:8">
      <c r="B320" s="2" t="s">
        <v>3579</v>
      </c>
      <c r="C320" s="7" t="s">
        <v>29</v>
      </c>
      <c r="D320" s="2" t="s">
        <v>109</v>
      </c>
      <c r="E320" s="2" t="s">
        <v>876</v>
      </c>
      <c r="F320" s="10">
        <v>-467500</v>
      </c>
      <c r="G320" s="10">
        <v>-7834.83</v>
      </c>
      <c r="H320" s="10">
        <v>-0.32</v>
      </c>
    </row>
    <row r="321" spans="2:8">
      <c r="B321" s="2" t="s">
        <v>3678</v>
      </c>
      <c r="C321" s="7" t="s">
        <v>29</v>
      </c>
      <c r="D321" s="2" t="s">
        <v>109</v>
      </c>
      <c r="E321" s="2" t="s">
        <v>852</v>
      </c>
      <c r="F321" s="10">
        <v>-339375</v>
      </c>
      <c r="G321" s="10">
        <v>-7891.49</v>
      </c>
      <c r="H321" s="10">
        <v>-0.32</v>
      </c>
    </row>
    <row r="322" spans="2:8">
      <c r="B322" s="2" t="s">
        <v>3679</v>
      </c>
      <c r="C322" s="7" t="s">
        <v>29</v>
      </c>
      <c r="D322" s="2" t="s">
        <v>834</v>
      </c>
      <c r="E322" s="2" t="s">
        <v>878</v>
      </c>
      <c r="F322" s="10">
        <v>-505700</v>
      </c>
      <c r="G322" s="10">
        <v>-8002.2</v>
      </c>
      <c r="H322" s="10">
        <v>-0.32</v>
      </c>
    </row>
    <row r="323" spans="2:8">
      <c r="B323" s="2" t="s">
        <v>3680</v>
      </c>
      <c r="C323" s="7" t="s">
        <v>29</v>
      </c>
      <c r="D323" s="2" t="s">
        <v>85</v>
      </c>
      <c r="E323" s="2" t="s">
        <v>862</v>
      </c>
      <c r="F323" s="10">
        <v>-2367500</v>
      </c>
      <c r="G323" s="10">
        <v>-8058.97</v>
      </c>
      <c r="H323" s="10">
        <v>-0.33</v>
      </c>
    </row>
    <row r="324" spans="2:8">
      <c r="B324" s="2" t="s">
        <v>3681</v>
      </c>
      <c r="C324" s="7" t="s">
        <v>29</v>
      </c>
      <c r="D324" s="2" t="s">
        <v>90</v>
      </c>
      <c r="E324" s="2" t="s">
        <v>883</v>
      </c>
      <c r="F324" s="10">
        <v>-689700</v>
      </c>
      <c r="G324" s="10">
        <v>-8190.19</v>
      </c>
      <c r="H324" s="10">
        <v>-0.33</v>
      </c>
    </row>
    <row r="325" spans="2:8">
      <c r="B325" s="2" t="s">
        <v>3682</v>
      </c>
      <c r="C325" s="7" t="s">
        <v>29</v>
      </c>
      <c r="D325" s="2" t="s">
        <v>95</v>
      </c>
      <c r="E325" s="2" t="s">
        <v>865</v>
      </c>
      <c r="F325" s="10">
        <v>-4312900</v>
      </c>
      <c r="G325" s="10">
        <v>-8323.0300000000007</v>
      </c>
      <c r="H325" s="10">
        <v>-0.34</v>
      </c>
    </row>
    <row r="326" spans="2:8">
      <c r="B326" s="2" t="s">
        <v>952</v>
      </c>
      <c r="C326" s="7" t="s">
        <v>29</v>
      </c>
      <c r="D326" s="2" t="s">
        <v>85</v>
      </c>
      <c r="E326" s="2" t="s">
        <v>728</v>
      </c>
      <c r="F326" s="10">
        <v>-3480750</v>
      </c>
      <c r="G326" s="10">
        <v>-8351.7099999999991</v>
      </c>
      <c r="H326" s="10">
        <v>-0.34</v>
      </c>
    </row>
    <row r="327" spans="2:8">
      <c r="B327" s="2" t="s">
        <v>957</v>
      </c>
      <c r="C327" s="7" t="s">
        <v>29</v>
      </c>
      <c r="D327" s="2" t="s">
        <v>834</v>
      </c>
      <c r="E327" s="2" t="s">
        <v>868</v>
      </c>
      <c r="F327" s="10">
        <v>-2212000</v>
      </c>
      <c r="G327" s="10">
        <v>-8510.67</v>
      </c>
      <c r="H327" s="10">
        <v>-0.35</v>
      </c>
    </row>
    <row r="328" spans="2:8">
      <c r="B328" s="2" t="s">
        <v>3683</v>
      </c>
      <c r="C328" s="7" t="s">
        <v>29</v>
      </c>
      <c r="D328" s="2" t="s">
        <v>116</v>
      </c>
      <c r="E328" s="2" t="s">
        <v>178</v>
      </c>
      <c r="F328" s="10">
        <v>-2362650</v>
      </c>
      <c r="G328" s="10">
        <v>-8777.24</v>
      </c>
      <c r="H328" s="10">
        <v>-0.36</v>
      </c>
    </row>
    <row r="329" spans="2:8">
      <c r="B329" s="2" t="s">
        <v>3583</v>
      </c>
      <c r="C329" s="7" t="s">
        <v>29</v>
      </c>
      <c r="D329" s="2" t="s">
        <v>112</v>
      </c>
      <c r="E329" s="2" t="s">
        <v>869</v>
      </c>
      <c r="F329" s="10">
        <v>-2695550</v>
      </c>
      <c r="G329" s="10">
        <v>-9323.91</v>
      </c>
      <c r="H329" s="10">
        <v>-0.38</v>
      </c>
    </row>
    <row r="330" spans="2:8">
      <c r="B330" s="2" t="s">
        <v>3611</v>
      </c>
      <c r="C330" s="7" t="s">
        <v>29</v>
      </c>
      <c r="D330" s="2" t="s">
        <v>109</v>
      </c>
      <c r="E330" s="2" t="s">
        <v>850</v>
      </c>
      <c r="F330" s="10">
        <v>-2770000</v>
      </c>
      <c r="G330" s="10">
        <v>-9769.7900000000009</v>
      </c>
      <c r="H330" s="10">
        <v>-0.4</v>
      </c>
    </row>
    <row r="331" spans="2:8">
      <c r="B331" s="2" t="s">
        <v>3667</v>
      </c>
      <c r="C331" s="7" t="s">
        <v>29</v>
      </c>
      <c r="D331" s="2" t="s">
        <v>724</v>
      </c>
      <c r="E331" s="2" t="s">
        <v>849</v>
      </c>
      <c r="F331" s="10">
        <v>-4167600</v>
      </c>
      <c r="G331" s="10">
        <v>-11173.34</v>
      </c>
      <c r="H331" s="10">
        <v>-0.45</v>
      </c>
    </row>
    <row r="332" spans="2:8">
      <c r="B332" s="2" t="s">
        <v>3615</v>
      </c>
      <c r="C332" s="7" t="s">
        <v>29</v>
      </c>
      <c r="D332" s="2" t="s">
        <v>89</v>
      </c>
      <c r="E332" s="2" t="s">
        <v>842</v>
      </c>
      <c r="F332" s="10">
        <v>-493800</v>
      </c>
      <c r="G332" s="10">
        <v>-11417.64</v>
      </c>
      <c r="H332" s="10">
        <v>-0.46</v>
      </c>
    </row>
    <row r="333" spans="2:8">
      <c r="B333" s="2" t="s">
        <v>3576</v>
      </c>
      <c r="C333" s="7" t="s">
        <v>29</v>
      </c>
      <c r="D333" s="2" t="s">
        <v>834</v>
      </c>
      <c r="E333" s="2" t="s">
        <v>835</v>
      </c>
      <c r="F333" s="10">
        <v>-2196700</v>
      </c>
      <c r="G333" s="10">
        <v>-11537.07</v>
      </c>
      <c r="H333" s="10">
        <v>-0.47</v>
      </c>
    </row>
    <row r="334" spans="2:8">
      <c r="B334" s="2" t="s">
        <v>3648</v>
      </c>
      <c r="C334" s="7" t="s">
        <v>29</v>
      </c>
      <c r="D334" s="2" t="s">
        <v>742</v>
      </c>
      <c r="E334" s="2" t="s">
        <v>743</v>
      </c>
      <c r="F334" s="10">
        <v>-449595</v>
      </c>
      <c r="G334" s="10">
        <v>-11599.1</v>
      </c>
      <c r="H334" s="10">
        <v>-0.47</v>
      </c>
    </row>
    <row r="335" spans="2:8">
      <c r="B335" s="2" t="s">
        <v>3684</v>
      </c>
      <c r="C335" s="7" t="s">
        <v>29</v>
      </c>
      <c r="D335" s="2" t="s">
        <v>118</v>
      </c>
      <c r="E335" s="2" t="s">
        <v>831</v>
      </c>
      <c r="F335" s="10">
        <v>-1323700</v>
      </c>
      <c r="G335" s="10">
        <v>-11855.72</v>
      </c>
      <c r="H335" s="10">
        <v>-0.48</v>
      </c>
    </row>
    <row r="336" spans="2:8">
      <c r="B336" s="2" t="s">
        <v>3683</v>
      </c>
      <c r="C336" s="7" t="s">
        <v>29</v>
      </c>
      <c r="D336" s="2" t="s">
        <v>116</v>
      </c>
      <c r="E336" s="2" t="s">
        <v>178</v>
      </c>
      <c r="F336" s="10">
        <v>-3213375</v>
      </c>
      <c r="G336" s="10">
        <v>-11873.42</v>
      </c>
      <c r="H336" s="10">
        <v>-0.48</v>
      </c>
    </row>
    <row r="337" spans="2:8">
      <c r="B337" s="2" t="s">
        <v>3685</v>
      </c>
      <c r="C337" s="7" t="s">
        <v>29</v>
      </c>
      <c r="D337" s="2" t="s">
        <v>101</v>
      </c>
      <c r="E337" s="2" t="s">
        <v>113</v>
      </c>
      <c r="F337" s="10">
        <v>-1465200</v>
      </c>
      <c r="G337" s="10">
        <v>-12134.05</v>
      </c>
      <c r="H337" s="10">
        <v>-0.49</v>
      </c>
    </row>
    <row r="338" spans="2:8">
      <c r="B338" s="2" t="s">
        <v>3686</v>
      </c>
      <c r="C338" s="7" t="s">
        <v>29</v>
      </c>
      <c r="D338" s="2" t="s">
        <v>106</v>
      </c>
      <c r="E338" s="2" t="s">
        <v>107</v>
      </c>
      <c r="F338" s="10">
        <v>-774475</v>
      </c>
      <c r="G338" s="10">
        <v>-12305.63</v>
      </c>
      <c r="H338" s="10">
        <v>-0.5</v>
      </c>
    </row>
    <row r="339" spans="2:8">
      <c r="B339" s="2" t="s">
        <v>3470</v>
      </c>
      <c r="C339" s="7" t="s">
        <v>29</v>
      </c>
      <c r="D339" s="2" t="s">
        <v>123</v>
      </c>
      <c r="E339" s="2" t="s">
        <v>843</v>
      </c>
      <c r="F339" s="10">
        <v>-3558000</v>
      </c>
      <c r="G339" s="10">
        <v>-12474.35</v>
      </c>
      <c r="H339" s="10">
        <v>-0.51</v>
      </c>
    </row>
    <row r="340" spans="2:8">
      <c r="B340" s="2" t="s">
        <v>3687</v>
      </c>
      <c r="C340" s="7" t="s">
        <v>29</v>
      </c>
      <c r="D340" s="2" t="s">
        <v>108</v>
      </c>
      <c r="E340" s="2" t="s">
        <v>708</v>
      </c>
      <c r="F340" s="10">
        <v>-616075</v>
      </c>
      <c r="G340" s="10">
        <v>-12678.82</v>
      </c>
      <c r="H340" s="10">
        <v>-0.51</v>
      </c>
    </row>
    <row r="341" spans="2:8">
      <c r="B341" s="2" t="s">
        <v>951</v>
      </c>
      <c r="C341" s="7" t="s">
        <v>29</v>
      </c>
      <c r="D341" s="2" t="s">
        <v>85</v>
      </c>
      <c r="E341" s="2" t="s">
        <v>856</v>
      </c>
      <c r="F341" s="10">
        <v>-10592000</v>
      </c>
      <c r="G341" s="10">
        <v>-13045.11</v>
      </c>
      <c r="H341" s="10">
        <v>-0.53</v>
      </c>
    </row>
    <row r="342" spans="2:8">
      <c r="B342" s="2" t="s">
        <v>3660</v>
      </c>
      <c r="C342" s="7" t="s">
        <v>29</v>
      </c>
      <c r="D342" s="2" t="s">
        <v>104</v>
      </c>
      <c r="E342" s="2" t="s">
        <v>714</v>
      </c>
      <c r="F342" s="10">
        <v>-3349500</v>
      </c>
      <c r="G342" s="10">
        <v>-13056.35</v>
      </c>
      <c r="H342" s="10">
        <v>-0.53</v>
      </c>
    </row>
    <row r="343" spans="2:8">
      <c r="B343" s="2" t="s">
        <v>3688</v>
      </c>
      <c r="C343" s="7" t="s">
        <v>29</v>
      </c>
      <c r="D343" s="2" t="s">
        <v>112</v>
      </c>
      <c r="E343" s="2" t="s">
        <v>840</v>
      </c>
      <c r="F343" s="10">
        <v>-4201500</v>
      </c>
      <c r="G343" s="10">
        <v>-13173.8</v>
      </c>
      <c r="H343" s="10">
        <v>-0.53</v>
      </c>
    </row>
    <row r="344" spans="2:8">
      <c r="B344" s="2" t="s">
        <v>3610</v>
      </c>
      <c r="C344" s="7" t="s">
        <v>29</v>
      </c>
      <c r="D344" s="2" t="s">
        <v>85</v>
      </c>
      <c r="E344" s="2" t="s">
        <v>846</v>
      </c>
      <c r="F344" s="10">
        <v>-8542800</v>
      </c>
      <c r="G344" s="10">
        <v>-13225.96</v>
      </c>
      <c r="H344" s="10">
        <v>-0.54</v>
      </c>
    </row>
    <row r="345" spans="2:8">
      <c r="B345" s="2" t="s">
        <v>3657</v>
      </c>
      <c r="C345" s="7" t="s">
        <v>29</v>
      </c>
      <c r="D345" s="2" t="s">
        <v>717</v>
      </c>
      <c r="E345" s="2" t="s">
        <v>718</v>
      </c>
      <c r="F345" s="10">
        <v>-347550</v>
      </c>
      <c r="G345" s="10">
        <v>-13413</v>
      </c>
      <c r="H345" s="10">
        <v>-0.54</v>
      </c>
    </row>
    <row r="346" spans="2:8">
      <c r="B346" s="2" t="s">
        <v>3689</v>
      </c>
      <c r="C346" s="7" t="s">
        <v>29</v>
      </c>
      <c r="D346" s="2" t="s">
        <v>101</v>
      </c>
      <c r="E346" s="2" t="s">
        <v>898</v>
      </c>
      <c r="F346" s="10">
        <v>-4335500</v>
      </c>
      <c r="G346" s="10">
        <v>-13650.32</v>
      </c>
      <c r="H346" s="10">
        <v>-0.55000000000000004</v>
      </c>
    </row>
    <row r="347" spans="2:8">
      <c r="B347" s="2" t="s">
        <v>3690</v>
      </c>
      <c r="C347" s="7" t="s">
        <v>29</v>
      </c>
      <c r="D347" s="2" t="s">
        <v>92</v>
      </c>
      <c r="E347" s="2" t="s">
        <v>888</v>
      </c>
      <c r="F347" s="10">
        <v>-628250</v>
      </c>
      <c r="G347" s="10">
        <v>-13689.57</v>
      </c>
      <c r="H347" s="10">
        <v>-0.56000000000000005</v>
      </c>
    </row>
    <row r="348" spans="2:8">
      <c r="B348" s="2" t="s">
        <v>3691</v>
      </c>
      <c r="C348" s="7" t="s">
        <v>29</v>
      </c>
      <c r="D348" s="2" t="s">
        <v>87</v>
      </c>
      <c r="E348" s="2" t="s">
        <v>837</v>
      </c>
      <c r="F348" s="10">
        <v>-11397750</v>
      </c>
      <c r="G348" s="10">
        <v>-14760.09</v>
      </c>
      <c r="H348" s="10">
        <v>-0.6</v>
      </c>
    </row>
    <row r="349" spans="2:8">
      <c r="B349" s="2" t="s">
        <v>3692</v>
      </c>
      <c r="C349" s="7" t="s">
        <v>29</v>
      </c>
      <c r="D349" s="2" t="s">
        <v>115</v>
      </c>
      <c r="E349" s="2" t="s">
        <v>832</v>
      </c>
      <c r="F349" s="10">
        <v>-357350</v>
      </c>
      <c r="G349" s="10">
        <v>-15098.39</v>
      </c>
      <c r="H349" s="10">
        <v>-0.61</v>
      </c>
    </row>
    <row r="350" spans="2:8">
      <c r="B350" s="2" t="s">
        <v>3693</v>
      </c>
      <c r="C350" s="7" t="s">
        <v>29</v>
      </c>
      <c r="D350" s="2" t="s">
        <v>108</v>
      </c>
      <c r="E350" s="2" t="s">
        <v>712</v>
      </c>
      <c r="F350" s="10">
        <v>-1277200</v>
      </c>
      <c r="G350" s="10">
        <v>-15108</v>
      </c>
      <c r="H350" s="10">
        <v>-0.61</v>
      </c>
    </row>
    <row r="351" spans="2:8">
      <c r="B351" s="2" t="s">
        <v>3694</v>
      </c>
      <c r="C351" s="7" t="s">
        <v>29</v>
      </c>
      <c r="D351" s="2" t="s">
        <v>101</v>
      </c>
      <c r="E351" s="2" t="s">
        <v>166</v>
      </c>
      <c r="F351" s="10">
        <v>-5187000</v>
      </c>
      <c r="G351" s="10">
        <v>-15130.48</v>
      </c>
      <c r="H351" s="10">
        <v>-0.61</v>
      </c>
    </row>
    <row r="352" spans="2:8">
      <c r="B352" s="2" t="s">
        <v>3638</v>
      </c>
      <c r="C352" s="7" t="s">
        <v>29</v>
      </c>
      <c r="D352" s="2" t="s">
        <v>92</v>
      </c>
      <c r="E352" s="2" t="s">
        <v>841</v>
      </c>
      <c r="F352" s="10">
        <v>-352700</v>
      </c>
      <c r="G352" s="10">
        <v>-15694.09</v>
      </c>
      <c r="H352" s="10">
        <v>-0.64</v>
      </c>
    </row>
    <row r="353" spans="2:8">
      <c r="B353" s="2" t="s">
        <v>3695</v>
      </c>
      <c r="C353" s="7" t="s">
        <v>29</v>
      </c>
      <c r="D353" s="2" t="s">
        <v>85</v>
      </c>
      <c r="E353" s="2" t="s">
        <v>709</v>
      </c>
      <c r="F353" s="10">
        <v>-1282500</v>
      </c>
      <c r="G353" s="10">
        <v>-15723.45</v>
      </c>
      <c r="H353" s="10">
        <v>-0.64</v>
      </c>
    </row>
    <row r="354" spans="2:8">
      <c r="B354" s="2" t="s">
        <v>3600</v>
      </c>
      <c r="C354" s="7" t="s">
        <v>29</v>
      </c>
      <c r="D354" s="2" t="s">
        <v>85</v>
      </c>
      <c r="E354" s="2" t="s">
        <v>722</v>
      </c>
      <c r="F354" s="10">
        <v>-22065225</v>
      </c>
      <c r="G354" s="10">
        <v>-15900.2</v>
      </c>
      <c r="H354" s="10">
        <v>-0.65</v>
      </c>
    </row>
    <row r="355" spans="2:8">
      <c r="B355" s="2" t="s">
        <v>3586</v>
      </c>
      <c r="C355" s="7" t="s">
        <v>29</v>
      </c>
      <c r="D355" s="2" t="s">
        <v>101</v>
      </c>
      <c r="E355" s="2" t="s">
        <v>895</v>
      </c>
      <c r="F355" s="10">
        <v>-1731000</v>
      </c>
      <c r="G355" s="10">
        <v>-16326.79</v>
      </c>
      <c r="H355" s="10">
        <v>-0.66</v>
      </c>
    </row>
    <row r="356" spans="2:8">
      <c r="B356" s="2" t="s">
        <v>3696</v>
      </c>
      <c r="C356" s="7" t="s">
        <v>29</v>
      </c>
      <c r="D356" s="2" t="s">
        <v>838</v>
      </c>
      <c r="E356" s="2" t="s">
        <v>839</v>
      </c>
      <c r="F356" s="10">
        <v>-24340500</v>
      </c>
      <c r="G356" s="10">
        <v>-16405.5</v>
      </c>
      <c r="H356" s="10">
        <v>-0.67</v>
      </c>
    </row>
    <row r="357" spans="2:8">
      <c r="B357" s="2" t="s">
        <v>3697</v>
      </c>
      <c r="C357" s="7" t="s">
        <v>29</v>
      </c>
      <c r="D357" s="2" t="s">
        <v>112</v>
      </c>
      <c r="E357" s="2" t="s">
        <v>836</v>
      </c>
      <c r="F357" s="10">
        <v>-1284000</v>
      </c>
      <c r="G357" s="10">
        <v>-16679.16</v>
      </c>
      <c r="H357" s="10">
        <v>-0.68</v>
      </c>
    </row>
    <row r="358" spans="2:8">
      <c r="B358" s="2" t="s">
        <v>3662</v>
      </c>
      <c r="C358" s="7" t="s">
        <v>29</v>
      </c>
      <c r="D358" s="2" t="s">
        <v>112</v>
      </c>
      <c r="E358" s="2" t="s">
        <v>181</v>
      </c>
      <c r="F358" s="10">
        <v>-1271700</v>
      </c>
      <c r="G358" s="10">
        <v>-17160.32</v>
      </c>
      <c r="H358" s="10">
        <v>-0.7</v>
      </c>
    </row>
    <row r="359" spans="2:8">
      <c r="B359" s="2" t="s">
        <v>3573</v>
      </c>
      <c r="C359" s="7" t="s">
        <v>29</v>
      </c>
      <c r="D359" s="2" t="s">
        <v>115</v>
      </c>
      <c r="E359" s="2" t="s">
        <v>845</v>
      </c>
      <c r="F359" s="10">
        <v>-6539200</v>
      </c>
      <c r="G359" s="10">
        <v>-17472.740000000002</v>
      </c>
      <c r="H359" s="10">
        <v>-0.71</v>
      </c>
    </row>
    <row r="360" spans="2:8">
      <c r="B360" s="2" t="s">
        <v>3541</v>
      </c>
      <c r="C360" s="7" t="s">
        <v>29</v>
      </c>
      <c r="D360" s="2" t="s">
        <v>87</v>
      </c>
      <c r="E360" s="2" t="s">
        <v>88</v>
      </c>
      <c r="F360" s="10">
        <v>-1622500</v>
      </c>
      <c r="G360" s="10">
        <v>-19119.54</v>
      </c>
      <c r="H360" s="10">
        <v>-0.78</v>
      </c>
    </row>
    <row r="361" spans="2:8">
      <c r="B361" s="2" t="s">
        <v>3544</v>
      </c>
      <c r="C361" s="7" t="s">
        <v>29</v>
      </c>
      <c r="D361" s="2" t="s">
        <v>144</v>
      </c>
      <c r="E361" s="2" t="s">
        <v>175</v>
      </c>
      <c r="F361" s="10">
        <v>-5129325</v>
      </c>
      <c r="G361" s="10">
        <v>-20035.14</v>
      </c>
      <c r="H361" s="10">
        <v>-0.81</v>
      </c>
    </row>
    <row r="362" spans="2:8">
      <c r="B362" s="2" t="s">
        <v>3589</v>
      </c>
      <c r="C362" s="7" t="s">
        <v>29</v>
      </c>
      <c r="D362" s="2" t="s">
        <v>141</v>
      </c>
      <c r="E362" s="2" t="s">
        <v>142</v>
      </c>
      <c r="F362" s="10">
        <v>-5205600</v>
      </c>
      <c r="G362" s="10">
        <v>-20361.7</v>
      </c>
      <c r="H362" s="10">
        <v>-0.83</v>
      </c>
    </row>
    <row r="363" spans="2:8">
      <c r="B363" s="2" t="s">
        <v>3670</v>
      </c>
      <c r="C363" s="7" t="s">
        <v>29</v>
      </c>
      <c r="D363" s="2" t="s">
        <v>705</v>
      </c>
      <c r="E363" s="2" t="s">
        <v>828</v>
      </c>
      <c r="F363" s="10">
        <v>-5448500</v>
      </c>
      <c r="G363" s="10">
        <v>-20802.37</v>
      </c>
      <c r="H363" s="10">
        <v>-0.84</v>
      </c>
    </row>
    <row r="364" spans="2:8">
      <c r="B364" s="2" t="s">
        <v>3643</v>
      </c>
      <c r="C364" s="7" t="s">
        <v>29</v>
      </c>
      <c r="D364" s="2" t="s">
        <v>824</v>
      </c>
      <c r="E364" s="2" t="s">
        <v>833</v>
      </c>
      <c r="F364" s="10">
        <v>-1661175</v>
      </c>
      <c r="G364" s="10">
        <v>-20819.509999999998</v>
      </c>
      <c r="H364" s="10">
        <v>-0.84</v>
      </c>
    </row>
    <row r="365" spans="2:8">
      <c r="B365" s="2" t="s">
        <v>3684</v>
      </c>
      <c r="C365" s="7" t="s">
        <v>29</v>
      </c>
      <c r="D365" s="2" t="s">
        <v>118</v>
      </c>
      <c r="E365" s="2" t="s">
        <v>831</v>
      </c>
      <c r="F365" s="10">
        <v>-2370200</v>
      </c>
      <c r="G365" s="10">
        <v>-21092.41</v>
      </c>
      <c r="H365" s="10">
        <v>-0.86</v>
      </c>
    </row>
    <row r="366" spans="2:8">
      <c r="B366" s="2" t="s">
        <v>3651</v>
      </c>
      <c r="C366" s="7" t="s">
        <v>29</v>
      </c>
      <c r="D366" s="2" t="s">
        <v>824</v>
      </c>
      <c r="E366" s="2" t="s">
        <v>851</v>
      </c>
      <c r="F366" s="10">
        <v>-12784750</v>
      </c>
      <c r="G366" s="10">
        <v>-21552.53</v>
      </c>
      <c r="H366" s="10">
        <v>-0.87</v>
      </c>
    </row>
    <row r="367" spans="2:8">
      <c r="B367" s="2" t="s">
        <v>3592</v>
      </c>
      <c r="C367" s="7" t="s">
        <v>29</v>
      </c>
      <c r="D367" s="2" t="s">
        <v>724</v>
      </c>
      <c r="E367" s="2" t="s">
        <v>725</v>
      </c>
      <c r="F367" s="10">
        <v>-1261800</v>
      </c>
      <c r="G367" s="10">
        <v>-23300.400000000001</v>
      </c>
      <c r="H367" s="10">
        <v>-0.95</v>
      </c>
    </row>
    <row r="368" spans="2:8">
      <c r="B368" s="2" t="s">
        <v>3639</v>
      </c>
      <c r="C368" s="7" t="s">
        <v>29</v>
      </c>
      <c r="D368" s="2" t="s">
        <v>112</v>
      </c>
      <c r="E368" s="2" t="s">
        <v>169</v>
      </c>
      <c r="F368" s="10">
        <v>-12535050</v>
      </c>
      <c r="G368" s="10">
        <v>-23765.200000000001</v>
      </c>
      <c r="H368" s="10">
        <v>-0.96</v>
      </c>
    </row>
    <row r="369" spans="2:8">
      <c r="B369" s="2" t="s">
        <v>949</v>
      </c>
      <c r="C369" s="7" t="s">
        <v>29</v>
      </c>
      <c r="D369" s="2" t="s">
        <v>85</v>
      </c>
      <c r="E369" s="2" t="s">
        <v>830</v>
      </c>
      <c r="F369" s="10">
        <v>-20769750</v>
      </c>
      <c r="G369" s="10">
        <v>-24568.54</v>
      </c>
      <c r="H369" s="10">
        <v>-1</v>
      </c>
    </row>
    <row r="370" spans="2:8">
      <c r="B370" s="2" t="s">
        <v>953</v>
      </c>
      <c r="C370" s="7" t="s">
        <v>29</v>
      </c>
      <c r="D370" s="2" t="s">
        <v>101</v>
      </c>
      <c r="E370" s="2" t="s">
        <v>827</v>
      </c>
      <c r="F370" s="10">
        <v>-12386850</v>
      </c>
      <c r="G370" s="10">
        <v>-25459.93</v>
      </c>
      <c r="H370" s="10">
        <v>-1.03</v>
      </c>
    </row>
    <row r="371" spans="2:8">
      <c r="B371" s="2" t="s">
        <v>3674</v>
      </c>
      <c r="C371" s="7" t="s">
        <v>29</v>
      </c>
      <c r="D371" s="2" t="s">
        <v>109</v>
      </c>
      <c r="E371" s="2" t="s">
        <v>844</v>
      </c>
      <c r="F371" s="10">
        <v>-273100</v>
      </c>
      <c r="G371" s="10">
        <v>-26882.6</v>
      </c>
      <c r="H371" s="10">
        <v>-1.0900000000000001</v>
      </c>
    </row>
    <row r="372" spans="2:8">
      <c r="B372" s="2" t="s">
        <v>3698</v>
      </c>
      <c r="C372" s="7" t="s">
        <v>29</v>
      </c>
      <c r="D372" s="2" t="s">
        <v>824</v>
      </c>
      <c r="E372" s="2" t="s">
        <v>825</v>
      </c>
      <c r="F372" s="10">
        <v>-17526300</v>
      </c>
      <c r="G372" s="10">
        <v>-28460.959999999999</v>
      </c>
      <c r="H372" s="10">
        <v>-1.1599999999999999</v>
      </c>
    </row>
    <row r="373" spans="2:8">
      <c r="B373" s="2" t="s">
        <v>749</v>
      </c>
      <c r="C373" s="7" t="s">
        <v>29</v>
      </c>
      <c r="D373" s="2" t="s">
        <v>85</v>
      </c>
      <c r="E373" s="2" t="s">
        <v>716</v>
      </c>
      <c r="F373" s="10">
        <v>-3133500</v>
      </c>
      <c r="G373" s="10">
        <v>-30228.87</v>
      </c>
      <c r="H373" s="10">
        <v>-1.23</v>
      </c>
    </row>
    <row r="374" spans="2:8">
      <c r="B374" s="2" t="s">
        <v>3445</v>
      </c>
      <c r="C374" s="7" t="s">
        <v>29</v>
      </c>
      <c r="D374" s="2" t="s">
        <v>705</v>
      </c>
      <c r="E374" s="2" t="s">
        <v>706</v>
      </c>
      <c r="F374" s="10">
        <v>-1584125</v>
      </c>
      <c r="G374" s="10">
        <v>-31444.880000000001</v>
      </c>
      <c r="H374" s="10">
        <v>-1.28</v>
      </c>
    </row>
    <row r="375" spans="2:8">
      <c r="B375" s="2" t="s">
        <v>3699</v>
      </c>
      <c r="C375" s="7" t="s">
        <v>29</v>
      </c>
      <c r="D375" s="2" t="s">
        <v>705</v>
      </c>
      <c r="E375" s="2" t="s">
        <v>823</v>
      </c>
      <c r="F375" s="10">
        <v>-310415925</v>
      </c>
      <c r="G375" s="10">
        <v>-36784.29</v>
      </c>
      <c r="H375" s="10">
        <v>-1.49</v>
      </c>
    </row>
    <row r="376" spans="2:8">
      <c r="B376" s="2" t="s">
        <v>3596</v>
      </c>
      <c r="C376" s="7" t="s">
        <v>29</v>
      </c>
      <c r="D376" s="2" t="s">
        <v>85</v>
      </c>
      <c r="E376" s="2" t="s">
        <v>863</v>
      </c>
      <c r="F376" s="10">
        <v>-4568900</v>
      </c>
      <c r="G376" s="10">
        <v>-38556.949999999997</v>
      </c>
      <c r="H376" s="10">
        <v>-1.56</v>
      </c>
    </row>
    <row r="377" spans="2:8">
      <c r="B377" s="2" t="s">
        <v>3700</v>
      </c>
      <c r="C377" s="7" t="s">
        <v>29</v>
      </c>
      <c r="D377" s="2" t="s">
        <v>85</v>
      </c>
      <c r="E377" s="2" t="s">
        <v>86</v>
      </c>
      <c r="F377" s="10">
        <v>-2966600</v>
      </c>
      <c r="G377" s="10">
        <v>-41502.730000000003</v>
      </c>
      <c r="H377" s="10">
        <v>-1.68</v>
      </c>
    </row>
    <row r="378" spans="2:8">
      <c r="B378" s="2" t="s">
        <v>3700</v>
      </c>
      <c r="C378" s="7" t="s">
        <v>29</v>
      </c>
      <c r="D378" s="2" t="s">
        <v>85</v>
      </c>
      <c r="E378" s="2" t="s">
        <v>86</v>
      </c>
      <c r="F378" s="10">
        <v>-3542700</v>
      </c>
      <c r="G378" s="10">
        <v>-49888.3</v>
      </c>
      <c r="H378" s="10">
        <v>-2.02</v>
      </c>
    </row>
    <row r="379" spans="2:8">
      <c r="B379" s="2" t="s">
        <v>3695</v>
      </c>
      <c r="C379" s="7" t="s">
        <v>29</v>
      </c>
      <c r="D379" s="2" t="s">
        <v>85</v>
      </c>
      <c r="E379" s="2" t="s">
        <v>709</v>
      </c>
      <c r="F379" s="10">
        <v>-4268750</v>
      </c>
      <c r="G379" s="10">
        <v>-51989.11</v>
      </c>
      <c r="H379" s="10">
        <v>-2.11</v>
      </c>
    </row>
    <row r="380" spans="2:8">
      <c r="B380" s="2" t="s">
        <v>3542</v>
      </c>
      <c r="C380" s="7" t="s">
        <v>29</v>
      </c>
      <c r="D380" s="2" t="s">
        <v>85</v>
      </c>
      <c r="E380" s="2" t="s">
        <v>707</v>
      </c>
      <c r="F380" s="10">
        <v>-9148750</v>
      </c>
      <c r="G380" s="10">
        <v>-63762.21</v>
      </c>
      <c r="H380" s="10">
        <v>-2.59</v>
      </c>
    </row>
    <row r="381" spans="2:8">
      <c r="B381" s="2" t="s">
        <v>3541</v>
      </c>
      <c r="C381" s="7" t="s">
        <v>29</v>
      </c>
      <c r="D381" s="2" t="s">
        <v>87</v>
      </c>
      <c r="E381" s="2" t="s">
        <v>88</v>
      </c>
      <c r="F381" s="10">
        <v>-7859500</v>
      </c>
      <c r="G381" s="10">
        <v>-92011.17</v>
      </c>
      <c r="H381" s="10">
        <v>-3.73</v>
      </c>
    </row>
    <row r="382" spans="2:8">
      <c r="B382" s="2" t="s">
        <v>3542</v>
      </c>
      <c r="C382" s="7" t="s">
        <v>29</v>
      </c>
      <c r="D382" s="2" t="s">
        <v>85</v>
      </c>
      <c r="E382" s="2" t="s">
        <v>707</v>
      </c>
      <c r="F382" s="10">
        <v>-14735500</v>
      </c>
      <c r="G382" s="10">
        <v>-102065.44</v>
      </c>
      <c r="H382" s="10">
        <v>-4.1399999999999997</v>
      </c>
    </row>
    <row r="383" spans="2:8" ht="13">
      <c r="B383" s="4" t="s">
        <v>2700</v>
      </c>
    </row>
    <row r="384" spans="2:8">
      <c r="B384" s="2" t="s">
        <v>11</v>
      </c>
      <c r="C384" s="7" t="s">
        <v>11</v>
      </c>
      <c r="D384" s="2" t="s">
        <v>11</v>
      </c>
      <c r="E384" s="2" t="s">
        <v>11</v>
      </c>
      <c r="F384" s="10" t="s">
        <v>11</v>
      </c>
      <c r="G384" s="10" t="s">
        <v>11</v>
      </c>
      <c r="H384" s="10" t="s">
        <v>11</v>
      </c>
    </row>
    <row r="385" spans="2:8" ht="13">
      <c r="B385" s="4" t="s">
        <v>12</v>
      </c>
      <c r="C385" s="9"/>
      <c r="D385" s="4"/>
      <c r="E385" s="4"/>
      <c r="F385" s="12"/>
      <c r="G385" s="12">
        <f>SUM(G12:G169)</f>
        <v>1623652.4200000006</v>
      </c>
      <c r="H385" s="12">
        <f>SUM(H12:H169)</f>
        <v>65.900000000000063</v>
      </c>
    </row>
    <row r="386" spans="2:8" ht="13">
      <c r="B386" s="5" t="s">
        <v>1</v>
      </c>
      <c r="C386" s="8" t="s">
        <v>2</v>
      </c>
      <c r="D386" s="5" t="s">
        <v>14</v>
      </c>
      <c r="E386" s="5" t="s">
        <v>4</v>
      </c>
      <c r="F386" s="11" t="s">
        <v>5</v>
      </c>
      <c r="G386" s="11" t="s">
        <v>6</v>
      </c>
      <c r="H386" s="11" t="s">
        <v>7</v>
      </c>
    </row>
    <row r="387" spans="2:8" ht="13">
      <c r="B387" s="4" t="s">
        <v>15</v>
      </c>
    </row>
    <row r="388" spans="2:8" ht="13">
      <c r="B388" s="4" t="s">
        <v>10</v>
      </c>
    </row>
    <row r="389" spans="2:8" ht="13">
      <c r="B389" s="4" t="s">
        <v>16</v>
      </c>
    </row>
    <row r="390" spans="2:8">
      <c r="B390" s="2" t="s">
        <v>11</v>
      </c>
      <c r="C390" s="7" t="s">
        <v>11</v>
      </c>
      <c r="D390" s="2" t="s">
        <v>11</v>
      </c>
      <c r="E390" s="2" t="s">
        <v>11</v>
      </c>
      <c r="F390" s="10" t="s">
        <v>11</v>
      </c>
      <c r="G390" s="10" t="s">
        <v>11</v>
      </c>
      <c r="H390" s="10" t="s">
        <v>11</v>
      </c>
    </row>
    <row r="391" spans="2:8" ht="13">
      <c r="B391" s="4" t="s">
        <v>20</v>
      </c>
      <c r="C391" s="9"/>
      <c r="D391" s="4"/>
      <c r="E391" s="4"/>
      <c r="F391" s="12"/>
      <c r="G391" s="12">
        <f>SUM(G386:G390)</f>
        <v>0</v>
      </c>
      <c r="H391" s="12">
        <f>SUM(H386:H390)</f>
        <v>0</v>
      </c>
    </row>
    <row r="392" spans="2:8" ht="13">
      <c r="B392" s="4" t="s">
        <v>21</v>
      </c>
    </row>
    <row r="393" spans="2:8">
      <c r="B393" s="2" t="s">
        <v>3701</v>
      </c>
      <c r="C393" s="7">
        <v>7.5</v>
      </c>
      <c r="D393" s="2" t="s">
        <v>22</v>
      </c>
      <c r="E393" s="2" t="s">
        <v>959</v>
      </c>
      <c r="F393" s="10">
        <v>1000</v>
      </c>
      <c r="G393" s="10">
        <v>9987.82</v>
      </c>
      <c r="H393" s="10">
        <v>0.41</v>
      </c>
    </row>
    <row r="394" spans="2:8">
      <c r="B394" s="2" t="s">
        <v>3702</v>
      </c>
      <c r="C394" s="7">
        <v>8.5399999999999991</v>
      </c>
      <c r="D394" s="2" t="s">
        <v>241</v>
      </c>
      <c r="E394" s="2" t="s">
        <v>960</v>
      </c>
      <c r="F394" s="10">
        <v>7500</v>
      </c>
      <c r="G394" s="10">
        <v>7477.92</v>
      </c>
      <c r="H394" s="10">
        <v>0.3</v>
      </c>
    </row>
    <row r="395" spans="2:8">
      <c r="B395" s="2" t="s">
        <v>3703</v>
      </c>
      <c r="C395" s="7">
        <v>7.5</v>
      </c>
      <c r="D395" s="2" t="s">
        <v>22</v>
      </c>
      <c r="E395" s="2" t="s">
        <v>961</v>
      </c>
      <c r="F395" s="10">
        <v>5000</v>
      </c>
      <c r="G395" s="10">
        <v>5001.1899999999996</v>
      </c>
      <c r="H395" s="10">
        <v>0.2</v>
      </c>
    </row>
    <row r="396" spans="2:8">
      <c r="B396" s="2" t="s">
        <v>3704</v>
      </c>
      <c r="C396" s="7">
        <v>8.3699999999999992</v>
      </c>
      <c r="D396" s="2" t="s">
        <v>22</v>
      </c>
      <c r="E396" s="2" t="s">
        <v>962</v>
      </c>
      <c r="F396" s="10">
        <v>5000</v>
      </c>
      <c r="G396" s="10">
        <v>4993.2700000000004</v>
      </c>
      <c r="H396" s="10">
        <v>0.2</v>
      </c>
    </row>
    <row r="397" spans="2:8" ht="13">
      <c r="B397" s="4" t="s">
        <v>23</v>
      </c>
      <c r="C397" s="9"/>
      <c r="D397" s="4"/>
      <c r="E397" s="4"/>
      <c r="F397" s="12"/>
      <c r="G397" s="12">
        <f>SUM(G392:G396)</f>
        <v>27460.199999999997</v>
      </c>
      <c r="H397" s="12">
        <f>SUM(H392:H396)</f>
        <v>1.1099999999999999</v>
      </c>
    </row>
    <row r="398" spans="2:8" ht="13">
      <c r="B398" s="4" t="s">
        <v>24</v>
      </c>
    </row>
    <row r="399" spans="2:8">
      <c r="B399" s="2" t="s">
        <v>11</v>
      </c>
      <c r="C399" s="7" t="s">
        <v>11</v>
      </c>
      <c r="D399" s="2" t="s">
        <v>11</v>
      </c>
      <c r="E399" s="2" t="s">
        <v>11</v>
      </c>
      <c r="F399" s="10" t="s">
        <v>11</v>
      </c>
      <c r="G399" s="10" t="s">
        <v>11</v>
      </c>
      <c r="H399" s="10" t="s">
        <v>11</v>
      </c>
    </row>
    <row r="400" spans="2:8" ht="13">
      <c r="B400" s="4" t="s">
        <v>25</v>
      </c>
      <c r="C400" s="9"/>
      <c r="D400" s="4"/>
      <c r="E400" s="4"/>
      <c r="F400" s="12"/>
      <c r="G400" s="12">
        <f>SUM(G398:G399)</f>
        <v>0</v>
      </c>
      <c r="H400" s="12">
        <f>SUM(H398:H399)</f>
        <v>0</v>
      </c>
    </row>
    <row r="401" spans="2:8" ht="13">
      <c r="B401" s="4" t="s">
        <v>340</v>
      </c>
    </row>
    <row r="402" spans="2:8">
      <c r="B402" s="2" t="s">
        <v>11</v>
      </c>
      <c r="C402" s="7" t="s">
        <v>11</v>
      </c>
      <c r="D402" s="2" t="s">
        <v>11</v>
      </c>
      <c r="E402" s="2" t="s">
        <v>11</v>
      </c>
      <c r="F402" s="10" t="s">
        <v>11</v>
      </c>
      <c r="G402" s="10" t="s">
        <v>11</v>
      </c>
      <c r="H402" s="10" t="s">
        <v>11</v>
      </c>
    </row>
    <row r="403" spans="2:8" ht="13">
      <c r="B403" s="4" t="s">
        <v>126</v>
      </c>
      <c r="C403" s="9"/>
      <c r="D403" s="4"/>
      <c r="E403" s="4"/>
      <c r="F403" s="12"/>
      <c r="G403" s="12">
        <f>SUM(G401:G402)</f>
        <v>0</v>
      </c>
      <c r="H403" s="12">
        <f>SUM(H401:H402)</f>
        <v>0</v>
      </c>
    </row>
    <row r="404" spans="2:8" ht="13">
      <c r="B404" s="4" t="s">
        <v>26</v>
      </c>
    </row>
    <row r="405" spans="2:8">
      <c r="B405" s="2" t="s">
        <v>11</v>
      </c>
      <c r="C405" s="7" t="s">
        <v>11</v>
      </c>
      <c r="D405" s="2" t="s">
        <v>11</v>
      </c>
      <c r="E405" s="2" t="s">
        <v>11</v>
      </c>
      <c r="F405" s="10" t="s">
        <v>11</v>
      </c>
      <c r="G405" s="10" t="s">
        <v>11</v>
      </c>
      <c r="H405" s="10" t="s">
        <v>11</v>
      </c>
    </row>
    <row r="406" spans="2:8" ht="13">
      <c r="B406" s="4" t="s">
        <v>125</v>
      </c>
      <c r="C406" s="9"/>
      <c r="D406" s="4"/>
      <c r="E406" s="4"/>
      <c r="F406" s="12"/>
      <c r="G406" s="12">
        <f>SUM(G404:G405)</f>
        <v>0</v>
      </c>
      <c r="H406" s="12">
        <f>SUM(H404:H405)</f>
        <v>0</v>
      </c>
    </row>
    <row r="407" spans="2:8" ht="13">
      <c r="B407" s="4" t="s">
        <v>27</v>
      </c>
    </row>
    <row r="408" spans="2:8">
      <c r="B408" s="2" t="s">
        <v>380</v>
      </c>
      <c r="C408" s="7">
        <v>7.65</v>
      </c>
      <c r="D408" s="2" t="s">
        <v>357</v>
      </c>
      <c r="E408" s="2" t="s">
        <v>381</v>
      </c>
      <c r="F408" s="10">
        <v>7500</v>
      </c>
      <c r="G408" s="10">
        <v>36820.5</v>
      </c>
      <c r="H408" s="10">
        <v>1.49</v>
      </c>
    </row>
    <row r="409" spans="2:8">
      <c r="B409" s="2" t="s">
        <v>2077</v>
      </c>
      <c r="C409" s="7">
        <v>8.27</v>
      </c>
      <c r="D409" s="2" t="s">
        <v>357</v>
      </c>
      <c r="E409" s="2" t="s">
        <v>2078</v>
      </c>
      <c r="F409" s="10">
        <v>7500</v>
      </c>
      <c r="G409" s="10">
        <v>35241.339999999997</v>
      </c>
      <c r="H409" s="10">
        <v>1.43</v>
      </c>
    </row>
    <row r="410" spans="2:8">
      <c r="B410" s="2" t="s">
        <v>963</v>
      </c>
      <c r="C410" s="7">
        <v>7.72</v>
      </c>
      <c r="D410" s="2" t="s">
        <v>567</v>
      </c>
      <c r="E410" s="2" t="s">
        <v>964</v>
      </c>
      <c r="F410" s="10">
        <v>7000</v>
      </c>
      <c r="G410" s="10">
        <v>34056.400000000001</v>
      </c>
      <c r="H410" s="10">
        <v>1.38</v>
      </c>
    </row>
    <row r="411" spans="2:8">
      <c r="B411" s="2" t="s">
        <v>621</v>
      </c>
      <c r="C411" s="7">
        <v>7.88</v>
      </c>
      <c r="D411" s="2" t="s">
        <v>357</v>
      </c>
      <c r="E411" s="2" t="s">
        <v>622</v>
      </c>
      <c r="F411" s="10">
        <v>7000</v>
      </c>
      <c r="G411" s="10">
        <v>33944.089999999997</v>
      </c>
      <c r="H411" s="10">
        <v>1.38</v>
      </c>
    </row>
    <row r="412" spans="2:8">
      <c r="B412" s="2" t="s">
        <v>965</v>
      </c>
      <c r="C412" s="7">
        <v>7.68</v>
      </c>
      <c r="D412" s="2" t="s">
        <v>357</v>
      </c>
      <c r="E412" s="2" t="s">
        <v>966</v>
      </c>
      <c r="F412" s="10">
        <v>6000</v>
      </c>
      <c r="G412" s="10">
        <v>29540.34</v>
      </c>
      <c r="H412" s="10">
        <v>1.2</v>
      </c>
    </row>
    <row r="413" spans="2:8">
      <c r="B413" s="2" t="s">
        <v>446</v>
      </c>
      <c r="C413" s="7">
        <v>7.56</v>
      </c>
      <c r="D413" s="2" t="s">
        <v>357</v>
      </c>
      <c r="E413" s="2" t="s">
        <v>447</v>
      </c>
      <c r="F413" s="10">
        <v>5500</v>
      </c>
      <c r="G413" s="10">
        <v>27007.72</v>
      </c>
      <c r="H413" s="10">
        <v>1.1000000000000001</v>
      </c>
    </row>
    <row r="414" spans="2:8">
      <c r="B414" s="2" t="s">
        <v>967</v>
      </c>
      <c r="C414" s="7">
        <v>7.85</v>
      </c>
      <c r="D414" s="2" t="s">
        <v>357</v>
      </c>
      <c r="E414" s="2" t="s">
        <v>968</v>
      </c>
      <c r="F414" s="10">
        <v>5500</v>
      </c>
      <c r="G414" s="10">
        <v>26718.51</v>
      </c>
      <c r="H414" s="10">
        <v>1.08</v>
      </c>
    </row>
    <row r="415" spans="2:8">
      <c r="B415" s="2" t="s">
        <v>969</v>
      </c>
      <c r="C415" s="7">
        <v>7.3</v>
      </c>
      <c r="D415" s="2" t="s">
        <v>357</v>
      </c>
      <c r="E415" s="2" t="s">
        <v>970</v>
      </c>
      <c r="F415" s="10">
        <v>4000</v>
      </c>
      <c r="G415" s="10">
        <v>19868.86</v>
      </c>
      <c r="H415" s="10">
        <v>0.81</v>
      </c>
    </row>
    <row r="416" spans="2:8">
      <c r="B416" s="2" t="s">
        <v>971</v>
      </c>
      <c r="C416" s="7">
        <v>7.67</v>
      </c>
      <c r="D416" s="2" t="s">
        <v>357</v>
      </c>
      <c r="E416" s="2" t="s">
        <v>972</v>
      </c>
      <c r="F416" s="10">
        <v>4000</v>
      </c>
      <c r="G416" s="10">
        <v>19661.22</v>
      </c>
      <c r="H416" s="10">
        <v>0.8</v>
      </c>
    </row>
    <row r="417" spans="2:8">
      <c r="B417" s="2" t="s">
        <v>973</v>
      </c>
      <c r="C417" s="7">
        <v>7.79</v>
      </c>
      <c r="D417" s="2" t="s">
        <v>357</v>
      </c>
      <c r="E417" s="2" t="s">
        <v>974</v>
      </c>
      <c r="F417" s="10">
        <v>3500</v>
      </c>
      <c r="G417" s="10">
        <v>17152.240000000002</v>
      </c>
      <c r="H417" s="10">
        <v>0.7</v>
      </c>
    </row>
    <row r="418" spans="2:8">
      <c r="B418" s="2" t="s">
        <v>3705</v>
      </c>
      <c r="C418" s="7">
        <v>8.35</v>
      </c>
      <c r="D418" s="2" t="s">
        <v>357</v>
      </c>
      <c r="E418" s="2" t="s">
        <v>975</v>
      </c>
      <c r="F418" s="10">
        <v>2500</v>
      </c>
      <c r="G418" s="10">
        <v>12269.84</v>
      </c>
      <c r="H418" s="10">
        <v>0.5</v>
      </c>
    </row>
    <row r="419" spans="2:8">
      <c r="B419" s="2" t="s">
        <v>659</v>
      </c>
      <c r="C419" s="7">
        <v>7.3</v>
      </c>
      <c r="D419" s="2" t="s">
        <v>357</v>
      </c>
      <c r="E419" s="2" t="s">
        <v>660</v>
      </c>
      <c r="F419" s="10">
        <v>2000</v>
      </c>
      <c r="G419" s="10">
        <v>9982.0300000000007</v>
      </c>
      <c r="H419" s="10">
        <v>0.41</v>
      </c>
    </row>
    <row r="420" spans="2:8">
      <c r="B420" s="2" t="s">
        <v>976</v>
      </c>
      <c r="C420" s="7">
        <v>7.67</v>
      </c>
      <c r="D420" s="2" t="s">
        <v>357</v>
      </c>
      <c r="E420" s="2" t="s">
        <v>977</v>
      </c>
      <c r="F420" s="10">
        <v>2000</v>
      </c>
      <c r="G420" s="10">
        <v>9846.8799999999992</v>
      </c>
      <c r="H420" s="10">
        <v>0.4</v>
      </c>
    </row>
    <row r="421" spans="2:8">
      <c r="B421" s="2" t="s">
        <v>978</v>
      </c>
      <c r="C421" s="7">
        <v>7.6</v>
      </c>
      <c r="D421" s="2" t="s">
        <v>567</v>
      </c>
      <c r="E421" s="2" t="s">
        <v>979</v>
      </c>
      <c r="F421" s="10">
        <v>2000</v>
      </c>
      <c r="G421" s="10">
        <v>9806.0300000000007</v>
      </c>
      <c r="H421" s="10">
        <v>0.4</v>
      </c>
    </row>
    <row r="422" spans="2:8">
      <c r="B422" s="2" t="s">
        <v>980</v>
      </c>
      <c r="C422" s="7">
        <v>7.85</v>
      </c>
      <c r="D422" s="2" t="s">
        <v>357</v>
      </c>
      <c r="E422" s="2" t="s">
        <v>981</v>
      </c>
      <c r="F422" s="10">
        <v>2000</v>
      </c>
      <c r="G422" s="10">
        <v>9789.4599999999991</v>
      </c>
      <c r="H422" s="10">
        <v>0.4</v>
      </c>
    </row>
    <row r="423" spans="2:8">
      <c r="B423" s="2" t="s">
        <v>677</v>
      </c>
      <c r="C423" s="7">
        <v>7.85</v>
      </c>
      <c r="D423" s="2" t="s">
        <v>357</v>
      </c>
      <c r="E423" s="2" t="s">
        <v>678</v>
      </c>
      <c r="F423" s="10">
        <v>2000</v>
      </c>
      <c r="G423" s="10">
        <v>9770.9500000000007</v>
      </c>
      <c r="H423" s="10">
        <v>0.4</v>
      </c>
    </row>
    <row r="424" spans="2:8">
      <c r="B424" s="2" t="s">
        <v>419</v>
      </c>
      <c r="C424" s="7">
        <v>7.85</v>
      </c>
      <c r="D424" s="2" t="s">
        <v>357</v>
      </c>
      <c r="E424" s="2" t="s">
        <v>420</v>
      </c>
      <c r="F424" s="10">
        <v>2000</v>
      </c>
      <c r="G424" s="10">
        <v>9746.3700000000008</v>
      </c>
      <c r="H424" s="10">
        <v>0.4</v>
      </c>
    </row>
    <row r="425" spans="2:8">
      <c r="B425" s="2" t="s">
        <v>982</v>
      </c>
      <c r="C425" s="7">
        <v>7.68</v>
      </c>
      <c r="D425" s="2" t="s">
        <v>357</v>
      </c>
      <c r="E425" s="2" t="s">
        <v>983</v>
      </c>
      <c r="F425" s="10">
        <v>2000</v>
      </c>
      <c r="G425" s="10">
        <v>9731.76</v>
      </c>
      <c r="H425" s="10">
        <v>0.39</v>
      </c>
    </row>
    <row r="426" spans="2:8">
      <c r="B426" s="2" t="s">
        <v>452</v>
      </c>
      <c r="C426" s="7">
        <v>8.0500000000000007</v>
      </c>
      <c r="D426" s="2" t="s">
        <v>357</v>
      </c>
      <c r="E426" s="2" t="s">
        <v>453</v>
      </c>
      <c r="F426" s="10">
        <v>2000</v>
      </c>
      <c r="G426" s="10">
        <v>9533.24</v>
      </c>
      <c r="H426" s="10">
        <v>0.39</v>
      </c>
    </row>
    <row r="427" spans="2:8">
      <c r="B427" s="2" t="s">
        <v>3706</v>
      </c>
      <c r="C427" s="7">
        <v>8.1999999999999993</v>
      </c>
      <c r="D427" s="2" t="s">
        <v>357</v>
      </c>
      <c r="E427" s="2" t="s">
        <v>2079</v>
      </c>
      <c r="F427" s="10">
        <v>2000</v>
      </c>
      <c r="G427" s="10">
        <v>9524.9500000000007</v>
      </c>
      <c r="H427" s="10">
        <v>0.39</v>
      </c>
    </row>
    <row r="428" spans="2:8">
      <c r="B428" s="2" t="s">
        <v>610</v>
      </c>
      <c r="C428" s="7">
        <v>8.27</v>
      </c>
      <c r="D428" s="2" t="s">
        <v>357</v>
      </c>
      <c r="E428" s="2" t="s">
        <v>611</v>
      </c>
      <c r="F428" s="10">
        <v>2000</v>
      </c>
      <c r="G428" s="10">
        <v>9365.7000000000007</v>
      </c>
      <c r="H428" s="10">
        <v>0.38</v>
      </c>
    </row>
    <row r="429" spans="2:8">
      <c r="B429" s="2" t="s">
        <v>3707</v>
      </c>
      <c r="C429" s="7">
        <v>8.09</v>
      </c>
      <c r="D429" s="2" t="s">
        <v>357</v>
      </c>
      <c r="E429" s="2" t="s">
        <v>2080</v>
      </c>
      <c r="F429" s="10">
        <v>2000</v>
      </c>
      <c r="G429" s="10">
        <v>9351.64</v>
      </c>
      <c r="H429" s="10">
        <v>0.38</v>
      </c>
    </row>
    <row r="430" spans="2:8">
      <c r="B430" s="2" t="s">
        <v>3708</v>
      </c>
      <c r="C430" s="7">
        <v>7.2</v>
      </c>
      <c r="D430" s="2" t="s">
        <v>357</v>
      </c>
      <c r="E430" s="2" t="s">
        <v>984</v>
      </c>
      <c r="F430" s="10">
        <v>1500</v>
      </c>
      <c r="G430" s="10">
        <v>7492.61</v>
      </c>
      <c r="H430" s="10">
        <v>0.3</v>
      </c>
    </row>
    <row r="431" spans="2:8">
      <c r="B431" s="2" t="s">
        <v>394</v>
      </c>
      <c r="C431" s="7">
        <v>7.69</v>
      </c>
      <c r="D431" s="2" t="s">
        <v>357</v>
      </c>
      <c r="E431" s="2" t="s">
        <v>395</v>
      </c>
      <c r="F431" s="10">
        <v>1500</v>
      </c>
      <c r="G431" s="10">
        <v>7363.57</v>
      </c>
      <c r="H431" s="10">
        <v>0.3</v>
      </c>
    </row>
    <row r="432" spans="2:8">
      <c r="B432" s="2" t="s">
        <v>401</v>
      </c>
      <c r="C432" s="7">
        <v>7.6</v>
      </c>
      <c r="D432" s="2" t="s">
        <v>357</v>
      </c>
      <c r="E432" s="2" t="s">
        <v>402</v>
      </c>
      <c r="F432" s="10">
        <v>1500</v>
      </c>
      <c r="G432" s="10">
        <v>7357.52</v>
      </c>
      <c r="H432" s="10">
        <v>0.3</v>
      </c>
    </row>
    <row r="433" spans="2:8">
      <c r="B433" s="2" t="s">
        <v>985</v>
      </c>
      <c r="C433" s="7">
        <v>7.81</v>
      </c>
      <c r="D433" s="2" t="s">
        <v>376</v>
      </c>
      <c r="E433" s="2" t="s">
        <v>986</v>
      </c>
      <c r="F433" s="10">
        <v>1500</v>
      </c>
      <c r="G433" s="10">
        <v>7295.63</v>
      </c>
      <c r="H433" s="10">
        <v>0.3</v>
      </c>
    </row>
    <row r="434" spans="2:8">
      <c r="B434" s="2" t="s">
        <v>987</v>
      </c>
      <c r="C434" s="7">
        <v>7.2</v>
      </c>
      <c r="D434" s="2" t="s">
        <v>567</v>
      </c>
      <c r="E434" s="2" t="s">
        <v>988</v>
      </c>
      <c r="F434" s="10">
        <v>1000</v>
      </c>
      <c r="G434" s="10">
        <v>4967.67</v>
      </c>
      <c r="H434" s="10">
        <v>0.2</v>
      </c>
    </row>
    <row r="435" spans="2:8">
      <c r="B435" s="2" t="s">
        <v>3709</v>
      </c>
      <c r="C435" s="7">
        <v>7.61</v>
      </c>
      <c r="D435" s="2" t="s">
        <v>357</v>
      </c>
      <c r="E435" s="2" t="s">
        <v>989</v>
      </c>
      <c r="F435" s="10">
        <v>1000</v>
      </c>
      <c r="G435" s="10">
        <v>4915.96</v>
      </c>
      <c r="H435" s="10">
        <v>0.2</v>
      </c>
    </row>
    <row r="436" spans="2:8">
      <c r="B436" s="2" t="s">
        <v>990</v>
      </c>
      <c r="C436" s="7">
        <v>7.58</v>
      </c>
      <c r="D436" s="2" t="s">
        <v>567</v>
      </c>
      <c r="E436" s="2" t="s">
        <v>991</v>
      </c>
      <c r="F436" s="10">
        <v>1000</v>
      </c>
      <c r="G436" s="10">
        <v>4913.2700000000004</v>
      </c>
      <c r="H436" s="10">
        <v>0.2</v>
      </c>
    </row>
    <row r="437" spans="2:8">
      <c r="B437" s="2" t="s">
        <v>443</v>
      </c>
      <c r="C437" s="7">
        <v>7.85</v>
      </c>
      <c r="D437" s="2" t="s">
        <v>357</v>
      </c>
      <c r="E437" s="2" t="s">
        <v>444</v>
      </c>
      <c r="F437" s="10">
        <v>1000</v>
      </c>
      <c r="G437" s="10">
        <v>4899.8900000000003</v>
      </c>
      <c r="H437" s="10">
        <v>0.2</v>
      </c>
    </row>
    <row r="438" spans="2:8">
      <c r="B438" s="2" t="s">
        <v>992</v>
      </c>
      <c r="C438" s="7">
        <v>7.67</v>
      </c>
      <c r="D438" s="2" t="s">
        <v>567</v>
      </c>
      <c r="E438" s="2" t="s">
        <v>993</v>
      </c>
      <c r="F438" s="10">
        <v>1000</v>
      </c>
      <c r="G438" s="10">
        <v>4870.04</v>
      </c>
      <c r="H438" s="10">
        <v>0.2</v>
      </c>
    </row>
    <row r="439" spans="2:8">
      <c r="B439" s="2" t="s">
        <v>391</v>
      </c>
      <c r="C439" s="7">
        <v>7.85</v>
      </c>
      <c r="D439" s="2" t="s">
        <v>357</v>
      </c>
      <c r="E439" s="2" t="s">
        <v>392</v>
      </c>
      <c r="F439" s="10">
        <v>1000</v>
      </c>
      <c r="G439" s="10">
        <v>4865.03</v>
      </c>
      <c r="H439" s="10">
        <v>0.2</v>
      </c>
    </row>
    <row r="440" spans="2:8">
      <c r="B440" s="2" t="s">
        <v>432</v>
      </c>
      <c r="C440" s="7">
        <v>7.85</v>
      </c>
      <c r="D440" s="2" t="s">
        <v>357</v>
      </c>
      <c r="E440" s="2" t="s">
        <v>433</v>
      </c>
      <c r="F440" s="10">
        <v>1000</v>
      </c>
      <c r="G440" s="10">
        <v>4856.8999999999996</v>
      </c>
      <c r="H440" s="10">
        <v>0.2</v>
      </c>
    </row>
    <row r="441" spans="2:8">
      <c r="B441" s="2" t="s">
        <v>363</v>
      </c>
      <c r="C441" s="7">
        <v>7.67</v>
      </c>
      <c r="D441" s="2" t="s">
        <v>357</v>
      </c>
      <c r="E441" s="2" t="s">
        <v>364</v>
      </c>
      <c r="F441" s="10">
        <v>500</v>
      </c>
      <c r="G441" s="10">
        <v>2455.12</v>
      </c>
      <c r="H441" s="10">
        <v>0.1</v>
      </c>
    </row>
    <row r="442" spans="2:8">
      <c r="B442" s="2" t="s">
        <v>436</v>
      </c>
      <c r="C442" s="7">
        <v>7.66</v>
      </c>
      <c r="D442" s="2" t="s">
        <v>357</v>
      </c>
      <c r="E442" s="2" t="s">
        <v>437</v>
      </c>
      <c r="F442" s="10">
        <v>500</v>
      </c>
      <c r="G442" s="10">
        <v>2437.09</v>
      </c>
      <c r="H442" s="10">
        <v>0.1</v>
      </c>
    </row>
    <row r="443" spans="2:8" ht="13">
      <c r="B443" s="4" t="s">
        <v>28</v>
      </c>
      <c r="C443" s="9"/>
      <c r="D443" s="4"/>
      <c r="E443" s="4"/>
      <c r="F443" s="12"/>
      <c r="G443" s="12">
        <f>SUM(G407:G442)</f>
        <v>467420.37000000023</v>
      </c>
      <c r="H443" s="12">
        <f>SUM(H407:H442)</f>
        <v>19.010000000000005</v>
      </c>
    </row>
    <row r="444" spans="2:8" ht="13">
      <c r="B444" s="4" t="s">
        <v>128</v>
      </c>
    </row>
    <row r="445" spans="2:8">
      <c r="B445" s="2" t="s">
        <v>11</v>
      </c>
      <c r="C445" s="7" t="s">
        <v>11</v>
      </c>
      <c r="D445" s="2" t="s">
        <v>11</v>
      </c>
      <c r="E445" s="2" t="s">
        <v>11</v>
      </c>
      <c r="F445" s="10" t="s">
        <v>11</v>
      </c>
      <c r="G445" s="10" t="s">
        <v>11</v>
      </c>
      <c r="H445" s="10" t="s">
        <v>11</v>
      </c>
    </row>
    <row r="446" spans="2:8" ht="13">
      <c r="B446" s="4" t="s">
        <v>30</v>
      </c>
      <c r="C446" s="9"/>
      <c r="D446" s="4"/>
      <c r="E446" s="4"/>
      <c r="F446" s="12"/>
      <c r="G446" s="12">
        <f>SUM(G444:G445)</f>
        <v>0</v>
      </c>
      <c r="H446" s="12">
        <f>SUM(H444:H445)</f>
        <v>0</v>
      </c>
    </row>
    <row r="447" spans="2:8" ht="13">
      <c r="B447" s="4" t="s">
        <v>129</v>
      </c>
    </row>
    <row r="448" spans="2:8">
      <c r="B448" s="2" t="s">
        <v>11</v>
      </c>
      <c r="C448" s="7" t="s">
        <v>11</v>
      </c>
      <c r="D448" s="2" t="s">
        <v>11</v>
      </c>
      <c r="E448" s="2" t="s">
        <v>11</v>
      </c>
      <c r="F448" s="10" t="s">
        <v>11</v>
      </c>
      <c r="G448" s="10" t="s">
        <v>11</v>
      </c>
      <c r="H448" s="10" t="s">
        <v>11</v>
      </c>
    </row>
    <row r="449" spans="2:8" ht="13">
      <c r="B449" s="4" t="s">
        <v>31</v>
      </c>
      <c r="C449" s="9"/>
      <c r="D449" s="4"/>
      <c r="E449" s="4"/>
      <c r="F449" s="12"/>
      <c r="G449" s="12">
        <f>SUM(G447:G448)</f>
        <v>0</v>
      </c>
      <c r="H449" s="12">
        <f>SUM(H447:H448)</f>
        <v>0</v>
      </c>
    </row>
    <row r="450" spans="2:8" ht="13">
      <c r="B450" s="4" t="s">
        <v>130</v>
      </c>
    </row>
    <row r="451" spans="2:8">
      <c r="B451" s="2" t="s">
        <v>341</v>
      </c>
      <c r="C451" s="7" t="s">
        <v>29</v>
      </c>
      <c r="D451" s="2" t="s">
        <v>568</v>
      </c>
      <c r="E451" s="2" t="s">
        <v>994</v>
      </c>
      <c r="F451" s="10">
        <v>5661001.835</v>
      </c>
      <c r="G451" s="10">
        <v>296698.5</v>
      </c>
      <c r="H451" s="10">
        <v>12.04</v>
      </c>
    </row>
    <row r="452" spans="2:8">
      <c r="B452" s="2" t="s">
        <v>570</v>
      </c>
      <c r="C452" s="7" t="s">
        <v>29</v>
      </c>
      <c r="D452" s="2" t="s">
        <v>568</v>
      </c>
      <c r="E452" s="2" t="s">
        <v>995</v>
      </c>
      <c r="F452" s="10">
        <v>146282409.442</v>
      </c>
      <c r="G452" s="10">
        <v>23802.05</v>
      </c>
      <c r="H452" s="10">
        <v>0.97</v>
      </c>
    </row>
    <row r="453" spans="2:8" ht="13">
      <c r="B453" s="4" t="s">
        <v>124</v>
      </c>
      <c r="C453" s="9"/>
      <c r="D453" s="4"/>
      <c r="E453" s="4"/>
      <c r="F453" s="12"/>
      <c r="G453" s="12">
        <f>SUM(G450:G452)</f>
        <v>320500.55</v>
      </c>
      <c r="H453" s="12">
        <f>SUM(H450:H452)</f>
        <v>13.01</v>
      </c>
    </row>
    <row r="454" spans="2:8" ht="13">
      <c r="B454" s="4" t="s">
        <v>131</v>
      </c>
    </row>
    <row r="455" spans="2:8">
      <c r="B455" s="2" t="s">
        <v>11</v>
      </c>
      <c r="C455" s="7" t="s">
        <v>11</v>
      </c>
      <c r="D455" s="2" t="s">
        <v>11</v>
      </c>
      <c r="E455" s="2" t="s">
        <v>11</v>
      </c>
      <c r="F455" s="10" t="s">
        <v>11</v>
      </c>
      <c r="G455" s="10" t="s">
        <v>11</v>
      </c>
      <c r="H455" s="10" t="s">
        <v>11</v>
      </c>
    </row>
    <row r="456" spans="2:8" ht="13">
      <c r="B456" s="4" t="s">
        <v>13</v>
      </c>
      <c r="C456" s="9"/>
      <c r="D456" s="4"/>
      <c r="E456" s="4"/>
      <c r="F456" s="12"/>
      <c r="G456" s="12">
        <f>SUM(G454:G455)</f>
        <v>0</v>
      </c>
      <c r="H456" s="12">
        <f>SUM(H454:H455)</f>
        <v>0</v>
      </c>
    </row>
    <row r="457" spans="2:8" ht="13">
      <c r="B457" s="4" t="s">
        <v>132</v>
      </c>
      <c r="C457" s="9"/>
      <c r="D457" s="4"/>
      <c r="E457" s="4"/>
      <c r="F457" s="12"/>
      <c r="G457" s="12">
        <v>16757.16</v>
      </c>
      <c r="H457" s="12">
        <v>0.68</v>
      </c>
    </row>
    <row r="458" spans="2:8" ht="13">
      <c r="B458" s="4" t="s">
        <v>32</v>
      </c>
      <c r="C458" s="9"/>
      <c r="D458" s="4"/>
      <c r="E458" s="4"/>
      <c r="F458" s="12"/>
      <c r="G458" s="12">
        <f>G457+G456+G453+G449+G446+G443+G406+G403+G400+G397+G391+G385</f>
        <v>2455790.7000000007</v>
      </c>
      <c r="H458" s="12">
        <f>H457+H456+H453+H449+H446+H443+H406+H403+H400+H397+H391+H385</f>
        <v>99.710000000000065</v>
      </c>
    </row>
    <row r="459" spans="2:8" ht="13">
      <c r="B459" s="4" t="s">
        <v>33</v>
      </c>
      <c r="C459" s="9"/>
      <c r="D459" s="4"/>
      <c r="E459" s="4"/>
      <c r="F459" s="12"/>
      <c r="G459" s="12">
        <f>G460-G458</f>
        <v>8277.152965309564</v>
      </c>
      <c r="H459" s="12">
        <f>H460-H458</f>
        <v>0.2899999999999352</v>
      </c>
    </row>
    <row r="460" spans="2:8" ht="13">
      <c r="B460" s="4" t="s">
        <v>34</v>
      </c>
      <c r="C460" s="9"/>
      <c r="D460" s="4"/>
      <c r="E460" s="4"/>
      <c r="F460" s="12"/>
      <c r="G460" s="12">
        <v>2464067.8529653102</v>
      </c>
      <c r="H460" s="12">
        <v>100</v>
      </c>
    </row>
    <row r="461" spans="2:8">
      <c r="B461" s="2" t="s">
        <v>35</v>
      </c>
    </row>
    <row r="462" spans="2:8" ht="13">
      <c r="B462" s="4" t="s">
        <v>36</v>
      </c>
    </row>
    <row r="463" spans="2:8" ht="13">
      <c r="B463" s="4" t="s">
        <v>37</v>
      </c>
      <c r="C463" s="7" t="s">
        <v>1793</v>
      </c>
    </row>
    <row r="464" spans="2:8" ht="13">
      <c r="B464" s="4" t="s">
        <v>40</v>
      </c>
      <c r="C464" s="7" t="s">
        <v>39</v>
      </c>
    </row>
    <row r="465" spans="2:3" ht="13">
      <c r="B465" s="4" t="s">
        <v>699</v>
      </c>
      <c r="C465" s="7" t="s">
        <v>39</v>
      </c>
    </row>
    <row r="466" spans="2:3" ht="13">
      <c r="B466" s="4" t="s">
        <v>41</v>
      </c>
      <c r="C466" s="7" t="s">
        <v>42</v>
      </c>
    </row>
    <row r="467" spans="2:3" ht="13">
      <c r="B467" s="4" t="s">
        <v>2081</v>
      </c>
      <c r="C467" s="9"/>
    </row>
    <row r="468" spans="2:3" ht="13">
      <c r="B468" s="4" t="s">
        <v>2082</v>
      </c>
      <c r="C468" s="9"/>
    </row>
    <row r="469" spans="2:3" ht="13">
      <c r="B469" s="4" t="s">
        <v>2083</v>
      </c>
      <c r="C469" s="9"/>
    </row>
    <row r="470" spans="2:3" ht="13">
      <c r="B470" s="4" t="s">
        <v>2084</v>
      </c>
      <c r="C470" s="9"/>
    </row>
    <row r="471" spans="2:3" ht="13">
      <c r="B471" s="4" t="s">
        <v>2085</v>
      </c>
      <c r="C471" s="9"/>
    </row>
    <row r="472" spans="2:3" ht="13">
      <c r="B472" s="4" t="s">
        <v>2086</v>
      </c>
      <c r="C472" s="9"/>
    </row>
    <row r="473" spans="2:3" ht="13">
      <c r="B473" s="4" t="s">
        <v>2087</v>
      </c>
      <c r="C473" s="9"/>
    </row>
    <row r="474" spans="2:3" ht="13">
      <c r="B474" s="4" t="s">
        <v>2088</v>
      </c>
      <c r="C474" s="9"/>
    </row>
    <row r="475" spans="2:3" ht="13">
      <c r="B475" s="4" t="s">
        <v>2089</v>
      </c>
      <c r="C475" s="9"/>
    </row>
    <row r="476" spans="2:3">
      <c r="B476" s="2" t="s">
        <v>3037</v>
      </c>
    </row>
    <row r="477" spans="2:3">
      <c r="B477" s="2" t="s">
        <v>43</v>
      </c>
    </row>
    <row r="478" spans="2:3">
      <c r="B478" s="2" t="s">
        <v>807</v>
      </c>
    </row>
    <row r="481" spans="2:7" ht="14.5">
      <c r="B481" s="71" t="s">
        <v>2074</v>
      </c>
      <c r="C481" s="72"/>
    </row>
    <row r="482" spans="2:7" ht="14.5">
      <c r="B482" s="71" t="s">
        <v>808</v>
      </c>
      <c r="C482" s="73" t="s">
        <v>809</v>
      </c>
    </row>
    <row r="483" spans="2:7" ht="14.5">
      <c r="B483" s="16" t="s">
        <v>810</v>
      </c>
      <c r="C483" s="17">
        <v>0</v>
      </c>
    </row>
    <row r="484" spans="2:7" ht="14.5">
      <c r="B484" s="16" t="s">
        <v>812</v>
      </c>
      <c r="C484" s="17">
        <v>0</v>
      </c>
    </row>
    <row r="485" spans="2:7" ht="14.5">
      <c r="B485" s="16" t="s">
        <v>813</v>
      </c>
      <c r="C485" s="17">
        <v>0</v>
      </c>
    </row>
    <row r="486" spans="2:7" ht="14.5">
      <c r="B486" s="16" t="s">
        <v>814</v>
      </c>
      <c r="C486" s="17">
        <v>0</v>
      </c>
    </row>
    <row r="487" spans="2:7" ht="14.5">
      <c r="B487" s="16" t="s">
        <v>815</v>
      </c>
      <c r="C487" s="17">
        <v>315255.64189999999</v>
      </c>
    </row>
    <row r="488" spans="2:7" ht="14.5">
      <c r="B488" s="16" t="s">
        <v>816</v>
      </c>
      <c r="C488" s="17">
        <v>588297.98725999997</v>
      </c>
    </row>
    <row r="489" spans="2:7" ht="14.5">
      <c r="B489" s="71" t="s">
        <v>817</v>
      </c>
      <c r="C489" s="72">
        <v>903553.62916000001</v>
      </c>
    </row>
    <row r="491" spans="2:7" ht="14.5">
      <c r="B491" s="16" t="s">
        <v>52</v>
      </c>
      <c r="C491" s="17"/>
      <c r="D491" s="16"/>
    </row>
    <row r="492" spans="2:7" ht="29">
      <c r="B492" s="20" t="s">
        <v>53</v>
      </c>
      <c r="C492" s="18" t="s">
        <v>54</v>
      </c>
      <c r="D492" s="20" t="s">
        <v>55</v>
      </c>
    </row>
    <row r="493" spans="2:7" ht="14.5">
      <c r="B493" s="16" t="s">
        <v>39</v>
      </c>
      <c r="C493" s="17" t="s">
        <v>39</v>
      </c>
      <c r="D493" s="16" t="s">
        <v>39</v>
      </c>
    </row>
    <row r="495" spans="2:7" ht="13">
      <c r="B495" s="4" t="s">
        <v>56</v>
      </c>
      <c r="C495" s="48">
        <v>46326</v>
      </c>
    </row>
    <row r="496" spans="2:7" ht="13">
      <c r="B496" s="24" t="s">
        <v>57</v>
      </c>
      <c r="C496" s="26" t="s">
        <v>58</v>
      </c>
      <c r="D496" s="24" t="s">
        <v>59</v>
      </c>
      <c r="E496" s="27" t="s">
        <v>60</v>
      </c>
      <c r="F496" s="49" t="s">
        <v>61</v>
      </c>
      <c r="G496" s="12"/>
    </row>
    <row r="497" spans="2:6">
      <c r="B497" s="14" t="s">
        <v>3710</v>
      </c>
      <c r="C497" s="15">
        <v>-5000</v>
      </c>
      <c r="D497" s="14">
        <v>6626.62</v>
      </c>
      <c r="E497" s="13">
        <v>6413</v>
      </c>
      <c r="F497" s="30">
        <v>67.92</v>
      </c>
    </row>
    <row r="498" spans="2:6">
      <c r="B498" s="14" t="s">
        <v>3711</v>
      </c>
      <c r="C498" s="15">
        <v>-1271700</v>
      </c>
      <c r="D498" s="14">
        <v>1290</v>
      </c>
      <c r="E498" s="13">
        <v>1349.4</v>
      </c>
      <c r="F498" s="75">
        <v>7207.62</v>
      </c>
    </row>
    <row r="499" spans="2:6">
      <c r="B499" s="14" t="s">
        <v>3712</v>
      </c>
      <c r="C499" s="15">
        <v>-337500</v>
      </c>
      <c r="D499" s="14">
        <v>1329.9</v>
      </c>
      <c r="E499" s="13">
        <v>1357.3</v>
      </c>
      <c r="F499" s="75">
        <v>1922.78</v>
      </c>
    </row>
    <row r="500" spans="2:6">
      <c r="B500" s="14" t="s">
        <v>3713</v>
      </c>
      <c r="C500" s="15">
        <v>-449595</v>
      </c>
      <c r="D500" s="14">
        <v>2963.88</v>
      </c>
      <c r="E500" s="13">
        <v>2579.9</v>
      </c>
      <c r="F500" s="75">
        <v>2835.8</v>
      </c>
    </row>
    <row r="501" spans="2:6">
      <c r="B501" s="14" t="s">
        <v>3714</v>
      </c>
      <c r="C501" s="15">
        <v>-101661</v>
      </c>
      <c r="D501" s="14">
        <v>2579.65</v>
      </c>
      <c r="E501" s="13">
        <v>2597.1999999999998</v>
      </c>
      <c r="F501" s="75">
        <v>644.41999999999996</v>
      </c>
    </row>
    <row r="502" spans="2:6">
      <c r="B502" s="14" t="s">
        <v>3715</v>
      </c>
      <c r="C502" s="15">
        <v>-1284000</v>
      </c>
      <c r="D502" s="14">
        <v>1259.98</v>
      </c>
      <c r="E502" s="13">
        <v>1299</v>
      </c>
      <c r="F502" s="75">
        <v>4603.5600000000004</v>
      </c>
    </row>
    <row r="503" spans="2:6">
      <c r="B503" s="14" t="s">
        <v>3716</v>
      </c>
      <c r="C503" s="15">
        <v>-1425</v>
      </c>
      <c r="D503" s="14">
        <v>1744.85</v>
      </c>
      <c r="E503" s="13">
        <v>1844.5</v>
      </c>
      <c r="F503" s="75">
        <v>5.43</v>
      </c>
    </row>
    <row r="504" spans="2:6">
      <c r="B504" s="14" t="s">
        <v>3717</v>
      </c>
      <c r="C504" s="15">
        <v>-12535050</v>
      </c>
      <c r="D504" s="14">
        <v>186.33</v>
      </c>
      <c r="E504" s="13">
        <v>189.59</v>
      </c>
      <c r="F504" s="75">
        <v>5961.94</v>
      </c>
    </row>
    <row r="505" spans="2:6">
      <c r="B505" s="14" t="s">
        <v>3718</v>
      </c>
      <c r="C505" s="15">
        <v>-1065000</v>
      </c>
      <c r="D505" s="14">
        <v>192.39</v>
      </c>
      <c r="E505" s="13">
        <v>190.79</v>
      </c>
      <c r="F505" s="75">
        <v>510.52</v>
      </c>
    </row>
    <row r="506" spans="2:6">
      <c r="B506" s="14" t="s">
        <v>3719</v>
      </c>
      <c r="C506" s="15">
        <v>-413850</v>
      </c>
      <c r="D506" s="14">
        <v>362.32</v>
      </c>
      <c r="E506" s="13">
        <v>368.25</v>
      </c>
      <c r="F506" s="75">
        <v>314.94</v>
      </c>
    </row>
    <row r="507" spans="2:6">
      <c r="B507" s="14" t="s">
        <v>3720</v>
      </c>
      <c r="C507" s="15">
        <v>-250</v>
      </c>
      <c r="D507" s="14">
        <v>5116.75</v>
      </c>
      <c r="E507" s="13">
        <v>5112.5</v>
      </c>
      <c r="F507" s="75">
        <v>2.2599999999999998</v>
      </c>
    </row>
    <row r="508" spans="2:6">
      <c r="B508" s="14" t="s">
        <v>3471</v>
      </c>
      <c r="C508" s="15">
        <v>-3558000</v>
      </c>
      <c r="D508" s="14">
        <v>363.92</v>
      </c>
      <c r="E508" s="13">
        <v>350.6</v>
      </c>
      <c r="F508" s="75">
        <v>4361.6899999999996</v>
      </c>
    </row>
    <row r="509" spans="2:6">
      <c r="B509" s="14" t="s">
        <v>3721</v>
      </c>
      <c r="C509" s="15">
        <v>-628250</v>
      </c>
      <c r="D509" s="14">
        <v>2086.6999999999998</v>
      </c>
      <c r="E509" s="13">
        <v>2179</v>
      </c>
      <c r="F509" s="75">
        <v>2947.21</v>
      </c>
    </row>
    <row r="510" spans="2:6">
      <c r="B510" s="14" t="s">
        <v>3453</v>
      </c>
      <c r="C510" s="15">
        <v>-13375</v>
      </c>
      <c r="D510" s="14">
        <v>8647.77</v>
      </c>
      <c r="E510" s="13">
        <v>8346</v>
      </c>
      <c r="F510" s="75">
        <v>195.9</v>
      </c>
    </row>
    <row r="511" spans="2:6">
      <c r="B511" s="14" t="s">
        <v>3722</v>
      </c>
      <c r="C511" s="15">
        <v>-3840000</v>
      </c>
      <c r="D511" s="14">
        <v>142.74</v>
      </c>
      <c r="E511" s="13">
        <v>144.77000000000001</v>
      </c>
      <c r="F511" s="75">
        <v>1213.8800000000001</v>
      </c>
    </row>
    <row r="512" spans="2:6">
      <c r="B512" s="14" t="s">
        <v>3723</v>
      </c>
      <c r="C512" s="15">
        <v>-81750</v>
      </c>
      <c r="D512" s="14">
        <v>2302.83</v>
      </c>
      <c r="E512" s="13">
        <v>2327.6999999999998</v>
      </c>
      <c r="F512" s="75">
        <v>332.19</v>
      </c>
    </row>
    <row r="513" spans="2:6">
      <c r="B513" s="14" t="s">
        <v>3724</v>
      </c>
      <c r="C513" s="15">
        <v>-250</v>
      </c>
      <c r="D513" s="14">
        <v>2440</v>
      </c>
      <c r="E513" s="13">
        <v>2342.3000000000002</v>
      </c>
      <c r="F513" s="75">
        <v>1.02</v>
      </c>
    </row>
    <row r="514" spans="2:6">
      <c r="B514" s="14" t="s">
        <v>3725</v>
      </c>
      <c r="C514" s="15">
        <v>-14875</v>
      </c>
      <c r="D514" s="14">
        <v>1388.31</v>
      </c>
      <c r="E514" s="13">
        <v>1340.7</v>
      </c>
      <c r="F514" s="75">
        <v>39.25</v>
      </c>
    </row>
    <row r="515" spans="2:6">
      <c r="B515" s="14" t="s">
        <v>3726</v>
      </c>
      <c r="C515" s="15">
        <v>-379000</v>
      </c>
      <c r="D515" s="14">
        <v>978.58</v>
      </c>
      <c r="E515" s="13">
        <v>870</v>
      </c>
      <c r="F515" s="75">
        <v>669.9</v>
      </c>
    </row>
    <row r="516" spans="2:6">
      <c r="B516" s="14" t="s">
        <v>3727</v>
      </c>
      <c r="C516" s="15">
        <v>-20000</v>
      </c>
      <c r="D516" s="14">
        <v>927.31</v>
      </c>
      <c r="E516" s="13">
        <v>876.1</v>
      </c>
      <c r="F516" s="75">
        <v>35.549999999999997</v>
      </c>
    </row>
    <row r="517" spans="2:6">
      <c r="B517" s="14" t="s">
        <v>3728</v>
      </c>
      <c r="C517" s="15">
        <v>-467500</v>
      </c>
      <c r="D517" s="14">
        <v>1589.44</v>
      </c>
      <c r="E517" s="13">
        <v>1675.9</v>
      </c>
      <c r="F517" s="75">
        <v>1384.86</v>
      </c>
    </row>
    <row r="518" spans="2:6">
      <c r="B518" s="14" t="s">
        <v>3729</v>
      </c>
      <c r="C518" s="15">
        <v>-1650</v>
      </c>
      <c r="D518" s="14">
        <v>1580.97</v>
      </c>
      <c r="E518" s="13">
        <v>1684.1</v>
      </c>
      <c r="F518" s="75">
        <v>4.93</v>
      </c>
    </row>
    <row r="519" spans="2:6">
      <c r="B519" s="14" t="s">
        <v>3730</v>
      </c>
      <c r="C519" s="15">
        <v>-4268750</v>
      </c>
      <c r="D519" s="14">
        <v>1228.18</v>
      </c>
      <c r="E519" s="13">
        <v>1217.9000000000001</v>
      </c>
      <c r="F519" s="75">
        <v>9317.65</v>
      </c>
    </row>
    <row r="520" spans="2:6">
      <c r="B520" s="14" t="s">
        <v>3731</v>
      </c>
      <c r="C520" s="15">
        <v>-1282500</v>
      </c>
      <c r="D520" s="14">
        <v>1277.58</v>
      </c>
      <c r="E520" s="13">
        <v>1226</v>
      </c>
      <c r="F520" s="75">
        <v>2816.42</v>
      </c>
    </row>
    <row r="521" spans="2:6">
      <c r="B521" s="14" t="s">
        <v>3732</v>
      </c>
      <c r="C521" s="15">
        <v>-1731000</v>
      </c>
      <c r="D521" s="14">
        <v>943.24</v>
      </c>
      <c r="E521" s="13">
        <v>943.2</v>
      </c>
      <c r="F521" s="75">
        <v>3154.15</v>
      </c>
    </row>
    <row r="522" spans="2:6">
      <c r="B522" s="14" t="s">
        <v>3733</v>
      </c>
      <c r="C522" s="15">
        <v>-8250</v>
      </c>
      <c r="D522" s="14">
        <v>959.67</v>
      </c>
      <c r="E522" s="13">
        <v>950.05</v>
      </c>
      <c r="F522" s="75">
        <v>15.13</v>
      </c>
    </row>
    <row r="523" spans="2:6">
      <c r="B523" s="14" t="s">
        <v>3734</v>
      </c>
      <c r="C523" s="15">
        <v>-199500</v>
      </c>
      <c r="D523" s="14">
        <v>1730.33</v>
      </c>
      <c r="E523" s="13">
        <v>1677.4</v>
      </c>
      <c r="F523" s="75">
        <v>591.14</v>
      </c>
    </row>
    <row r="524" spans="2:6">
      <c r="B524" s="14" t="s">
        <v>3735</v>
      </c>
      <c r="C524" s="15">
        <v>-13800</v>
      </c>
      <c r="D524" s="14">
        <v>1668.8</v>
      </c>
      <c r="E524" s="13">
        <v>1691.4</v>
      </c>
      <c r="F524" s="75">
        <v>41.13</v>
      </c>
    </row>
    <row r="525" spans="2:6">
      <c r="B525" s="14" t="s">
        <v>3736</v>
      </c>
      <c r="C525" s="15">
        <v>-8542800</v>
      </c>
      <c r="D525" s="14">
        <v>154.91</v>
      </c>
      <c r="E525" s="13">
        <v>154.82</v>
      </c>
      <c r="F525" s="75">
        <v>5771.88</v>
      </c>
    </row>
    <row r="526" spans="2:6">
      <c r="B526" s="14" t="s">
        <v>3737</v>
      </c>
      <c r="C526" s="15">
        <v>-352800</v>
      </c>
      <c r="D526" s="14">
        <v>152.77000000000001</v>
      </c>
      <c r="E526" s="13">
        <v>155.99</v>
      </c>
      <c r="F526" s="75">
        <v>239.83</v>
      </c>
    </row>
    <row r="527" spans="2:6">
      <c r="B527" s="14" t="s">
        <v>996</v>
      </c>
      <c r="C527" s="15">
        <v>-3480750</v>
      </c>
      <c r="D527" s="14">
        <v>234.52</v>
      </c>
      <c r="E527" s="13">
        <v>239.94</v>
      </c>
      <c r="F527" s="75">
        <v>1552.2</v>
      </c>
    </row>
    <row r="528" spans="2:6">
      <c r="B528" s="14" t="s">
        <v>2090</v>
      </c>
      <c r="C528" s="15">
        <v>-447525</v>
      </c>
      <c r="D528" s="14">
        <v>233.12</v>
      </c>
      <c r="E528" s="13">
        <v>242.09</v>
      </c>
      <c r="F528" s="75">
        <v>200.5</v>
      </c>
    </row>
    <row r="529" spans="2:6">
      <c r="B529" s="14" t="s">
        <v>2091</v>
      </c>
      <c r="C529" s="15">
        <v>-3432000</v>
      </c>
      <c r="D529" s="14">
        <v>129.93</v>
      </c>
      <c r="E529" s="13">
        <v>132.93</v>
      </c>
      <c r="F529" s="75">
        <v>1683.85</v>
      </c>
    </row>
    <row r="530" spans="2:6">
      <c r="B530" s="14" t="s">
        <v>2092</v>
      </c>
      <c r="C530" s="15">
        <v>-171600</v>
      </c>
      <c r="D530" s="14">
        <v>128.18</v>
      </c>
      <c r="E530" s="13">
        <v>134.41999999999999</v>
      </c>
      <c r="F530" s="75">
        <v>84.49</v>
      </c>
    </row>
    <row r="531" spans="2:6">
      <c r="B531" s="14" t="s">
        <v>2093</v>
      </c>
      <c r="C531" s="15">
        <v>-52000</v>
      </c>
      <c r="D531" s="14">
        <v>77.92</v>
      </c>
      <c r="E531" s="13">
        <v>80.680000000000007</v>
      </c>
      <c r="F531" s="75">
        <v>9.68</v>
      </c>
    </row>
    <row r="532" spans="2:6">
      <c r="B532" s="14" t="s">
        <v>3738</v>
      </c>
      <c r="C532" s="15">
        <v>-3213375</v>
      </c>
      <c r="D532" s="14">
        <v>379.16</v>
      </c>
      <c r="E532" s="13">
        <v>369.5</v>
      </c>
      <c r="F532" s="75">
        <v>2126.52</v>
      </c>
    </row>
    <row r="533" spans="2:6">
      <c r="B533" s="14" t="s">
        <v>3739</v>
      </c>
      <c r="C533" s="15">
        <v>-2362650</v>
      </c>
      <c r="D533" s="14">
        <v>371.38</v>
      </c>
      <c r="E533" s="13">
        <v>371.5</v>
      </c>
      <c r="F533" s="75">
        <v>1575.43</v>
      </c>
    </row>
    <row r="534" spans="2:6">
      <c r="B534" s="14" t="s">
        <v>3740</v>
      </c>
      <c r="C534" s="15">
        <v>-119000</v>
      </c>
      <c r="D534" s="14">
        <v>1864.68</v>
      </c>
      <c r="E534" s="13">
        <v>1724.4</v>
      </c>
      <c r="F534" s="75">
        <v>415.62</v>
      </c>
    </row>
    <row r="535" spans="2:6">
      <c r="B535" s="14" t="s">
        <v>3741</v>
      </c>
      <c r="C535" s="15">
        <v>-2500</v>
      </c>
      <c r="D535" s="14">
        <v>1727.2</v>
      </c>
      <c r="E535" s="13">
        <v>1735.4</v>
      </c>
      <c r="F535" s="75">
        <v>8.8000000000000007</v>
      </c>
    </row>
    <row r="536" spans="2:6">
      <c r="B536" s="14" t="s">
        <v>3742</v>
      </c>
      <c r="C536" s="15">
        <v>-3349500</v>
      </c>
      <c r="D536" s="14">
        <v>412.04</v>
      </c>
      <c r="E536" s="13">
        <v>389.8</v>
      </c>
      <c r="F536" s="75">
        <v>3237.95</v>
      </c>
    </row>
    <row r="537" spans="2:6">
      <c r="B537" s="14" t="s">
        <v>3743</v>
      </c>
      <c r="C537" s="15">
        <v>-1050000</v>
      </c>
      <c r="D537" s="14">
        <v>408.69</v>
      </c>
      <c r="E537" s="13">
        <v>392.35</v>
      </c>
      <c r="F537" s="75">
        <v>1021.24</v>
      </c>
    </row>
    <row r="538" spans="2:6">
      <c r="B538" s="14" t="s">
        <v>3744</v>
      </c>
      <c r="C538" s="15">
        <v>-2061900</v>
      </c>
      <c r="D538" s="14">
        <v>286</v>
      </c>
      <c r="E538" s="13">
        <v>285.89999999999998</v>
      </c>
      <c r="F538" s="75">
        <v>1126.32</v>
      </c>
    </row>
    <row r="539" spans="2:6">
      <c r="B539" s="14" t="s">
        <v>3454</v>
      </c>
      <c r="C539" s="15">
        <v>-145350</v>
      </c>
      <c r="D539" s="14">
        <v>1862.64</v>
      </c>
      <c r="E539" s="13">
        <v>1973.6</v>
      </c>
      <c r="F539" s="75">
        <v>508.1</v>
      </c>
    </row>
    <row r="540" spans="2:6">
      <c r="B540" s="14" t="s">
        <v>3745</v>
      </c>
      <c r="C540" s="15">
        <v>-1584125</v>
      </c>
      <c r="D540" s="14">
        <v>1847.26</v>
      </c>
      <c r="E540" s="13">
        <v>1985</v>
      </c>
      <c r="F540" s="75">
        <v>5586.47</v>
      </c>
    </row>
    <row r="541" spans="2:6">
      <c r="B541" s="14" t="s">
        <v>3746</v>
      </c>
      <c r="C541" s="15">
        <v>-2770000</v>
      </c>
      <c r="D541" s="14">
        <v>328.89</v>
      </c>
      <c r="E541" s="13">
        <v>352.7</v>
      </c>
      <c r="F541" s="75">
        <v>1803.08</v>
      </c>
    </row>
    <row r="542" spans="2:6">
      <c r="B542" s="14" t="s">
        <v>3747</v>
      </c>
      <c r="C542" s="15">
        <v>-170000</v>
      </c>
      <c r="D542" s="14">
        <v>330.29</v>
      </c>
      <c r="E542" s="13">
        <v>355.2</v>
      </c>
      <c r="F542" s="75">
        <v>111.4</v>
      </c>
    </row>
    <row r="543" spans="2:6">
      <c r="B543" s="14" t="s">
        <v>3748</v>
      </c>
      <c r="C543" s="15">
        <v>-97400</v>
      </c>
      <c r="D543" s="14">
        <v>3320.62</v>
      </c>
      <c r="E543" s="13">
        <v>3510</v>
      </c>
      <c r="F543" s="75">
        <v>890.15</v>
      </c>
    </row>
    <row r="544" spans="2:6">
      <c r="B544" s="14" t="s">
        <v>999</v>
      </c>
      <c r="C544" s="15">
        <v>-20769750</v>
      </c>
      <c r="D544" s="14">
        <v>118.92</v>
      </c>
      <c r="E544" s="13">
        <v>118.29</v>
      </c>
      <c r="F544" s="75">
        <v>8619.4599999999991</v>
      </c>
    </row>
    <row r="545" spans="2:6">
      <c r="B545" s="14" t="s">
        <v>2094</v>
      </c>
      <c r="C545" s="15">
        <v>-324000</v>
      </c>
      <c r="D545" s="14">
        <v>117.3</v>
      </c>
      <c r="E545" s="13">
        <v>119.12</v>
      </c>
      <c r="F545" s="75">
        <v>135.29</v>
      </c>
    </row>
    <row r="546" spans="2:6">
      <c r="B546" s="14" t="s">
        <v>3749</v>
      </c>
      <c r="C546" s="15">
        <v>-194275</v>
      </c>
      <c r="D546" s="14">
        <v>1236.2</v>
      </c>
      <c r="E546" s="13">
        <v>1271.5</v>
      </c>
      <c r="F546" s="75">
        <v>545.32000000000005</v>
      </c>
    </row>
    <row r="547" spans="2:6">
      <c r="B547" s="14" t="s">
        <v>3750</v>
      </c>
      <c r="C547" s="15">
        <v>-321300</v>
      </c>
      <c r="D547" s="14">
        <v>829.8</v>
      </c>
      <c r="E547" s="13">
        <v>806.85</v>
      </c>
      <c r="F547" s="75">
        <v>597.04</v>
      </c>
    </row>
    <row r="548" spans="2:6">
      <c r="B548" s="14" t="s">
        <v>3751</v>
      </c>
      <c r="C548" s="15">
        <v>-5000</v>
      </c>
      <c r="D548" s="14">
        <v>1627.2</v>
      </c>
      <c r="E548" s="13">
        <v>1595.4</v>
      </c>
      <c r="F548" s="75">
        <v>17.25</v>
      </c>
    </row>
    <row r="549" spans="2:6">
      <c r="B549" s="14" t="s">
        <v>3752</v>
      </c>
      <c r="C549" s="15">
        <v>-70975</v>
      </c>
      <c r="D549" s="14">
        <v>1367.48</v>
      </c>
      <c r="E549" s="13">
        <v>1381</v>
      </c>
      <c r="F549" s="75">
        <v>172.04</v>
      </c>
    </row>
    <row r="550" spans="2:6">
      <c r="B550" s="14" t="s">
        <v>3753</v>
      </c>
      <c r="C550" s="15">
        <v>-5205600</v>
      </c>
      <c r="D550" s="14">
        <v>404.62</v>
      </c>
      <c r="E550" s="13">
        <v>391.15</v>
      </c>
      <c r="F550" s="75">
        <v>3641.24</v>
      </c>
    </row>
    <row r="551" spans="2:6">
      <c r="B551" s="14" t="s">
        <v>3754</v>
      </c>
      <c r="C551" s="15">
        <v>-29700</v>
      </c>
      <c r="D551" s="14">
        <v>400.8</v>
      </c>
      <c r="E551" s="13">
        <v>393.25</v>
      </c>
      <c r="F551" s="75">
        <v>20.91</v>
      </c>
    </row>
    <row r="552" spans="2:6">
      <c r="B552" s="14" t="s">
        <v>3755</v>
      </c>
      <c r="C552" s="15">
        <v>-616075</v>
      </c>
      <c r="D552" s="14">
        <v>1944.8</v>
      </c>
      <c r="E552" s="13">
        <v>2058</v>
      </c>
      <c r="F552" s="75">
        <v>2895.41</v>
      </c>
    </row>
    <row r="553" spans="2:6">
      <c r="B553" s="14" t="s">
        <v>3756</v>
      </c>
      <c r="C553" s="15">
        <v>-3300</v>
      </c>
      <c r="D553" s="14">
        <v>1589.32</v>
      </c>
      <c r="E553" s="13">
        <v>1573.6</v>
      </c>
      <c r="F553" s="75">
        <v>9.56</v>
      </c>
    </row>
    <row r="554" spans="2:6">
      <c r="B554" s="14" t="s">
        <v>2095</v>
      </c>
      <c r="C554" s="15">
        <v>-23100</v>
      </c>
      <c r="D554" s="14">
        <v>682.81</v>
      </c>
      <c r="E554" s="13">
        <v>656.15</v>
      </c>
      <c r="F554" s="75">
        <v>37.29</v>
      </c>
    </row>
    <row r="555" spans="2:6">
      <c r="B555" s="14" t="s">
        <v>3757</v>
      </c>
      <c r="C555" s="15">
        <v>-1116250</v>
      </c>
      <c r="D555" s="14">
        <v>414.95</v>
      </c>
      <c r="E555" s="13">
        <v>413.5</v>
      </c>
      <c r="F555" s="75">
        <v>904.22</v>
      </c>
    </row>
    <row r="556" spans="2:6">
      <c r="B556" s="14" t="s">
        <v>3758</v>
      </c>
      <c r="C556" s="15">
        <v>-4312900</v>
      </c>
      <c r="D556" s="14">
        <v>198.5</v>
      </c>
      <c r="E556" s="13">
        <v>192.98</v>
      </c>
      <c r="F556" s="75">
        <v>3032.95</v>
      </c>
    </row>
    <row r="557" spans="2:6">
      <c r="B557" s="14" t="s">
        <v>3759</v>
      </c>
      <c r="C557" s="15">
        <v>-352700</v>
      </c>
      <c r="D557" s="14">
        <v>4591.21</v>
      </c>
      <c r="E557" s="13">
        <v>4449.7</v>
      </c>
      <c r="F557" s="75">
        <v>3039.1</v>
      </c>
    </row>
    <row r="558" spans="2:6">
      <c r="B558" s="14" t="s">
        <v>3760</v>
      </c>
      <c r="C558" s="15">
        <v>-44000</v>
      </c>
      <c r="D558" s="14">
        <v>4470.3999999999996</v>
      </c>
      <c r="E558" s="13">
        <v>4487</v>
      </c>
      <c r="F558" s="75">
        <v>381.79</v>
      </c>
    </row>
    <row r="559" spans="2:6">
      <c r="B559" s="14" t="s">
        <v>3761</v>
      </c>
      <c r="C559" s="15">
        <v>-140000</v>
      </c>
      <c r="D559" s="14">
        <v>384.6</v>
      </c>
      <c r="E559" s="13">
        <v>367.2</v>
      </c>
      <c r="F559" s="75">
        <v>91.38</v>
      </c>
    </row>
    <row r="560" spans="2:6">
      <c r="B560" s="14" t="s">
        <v>3762</v>
      </c>
      <c r="C560" s="15">
        <v>-668150</v>
      </c>
      <c r="D560" s="14">
        <v>381.32</v>
      </c>
      <c r="E560" s="13">
        <v>391.9</v>
      </c>
      <c r="F560" s="75">
        <v>535.09</v>
      </c>
    </row>
    <row r="561" spans="2:6">
      <c r="B561" s="14" t="s">
        <v>3763</v>
      </c>
      <c r="C561" s="15">
        <v>-273100</v>
      </c>
      <c r="D561" s="14">
        <v>9236.11</v>
      </c>
      <c r="E561" s="13">
        <v>9843.5</v>
      </c>
      <c r="F561" s="75">
        <v>4687.3999999999996</v>
      </c>
    </row>
    <row r="562" spans="2:6">
      <c r="B562" s="14" t="s">
        <v>3764</v>
      </c>
      <c r="C562" s="15">
        <v>-60000</v>
      </c>
      <c r="D562" s="14">
        <v>9242</v>
      </c>
      <c r="E562" s="13">
        <v>9905</v>
      </c>
      <c r="F562" s="75">
        <v>1036.17</v>
      </c>
    </row>
    <row r="563" spans="2:6">
      <c r="B563" s="14" t="s">
        <v>3765</v>
      </c>
      <c r="C563" s="15">
        <v>-97850</v>
      </c>
      <c r="D563" s="14">
        <v>673.95</v>
      </c>
      <c r="E563" s="13">
        <v>689.85</v>
      </c>
      <c r="F563" s="75">
        <v>136.29</v>
      </c>
    </row>
    <row r="564" spans="2:6">
      <c r="B564" s="14" t="s">
        <v>3766</v>
      </c>
      <c r="C564" s="15">
        <v>-500</v>
      </c>
      <c r="D564" s="14">
        <v>7243.5</v>
      </c>
      <c r="E564" s="13">
        <v>7236</v>
      </c>
      <c r="F564" s="75">
        <v>6.41</v>
      </c>
    </row>
    <row r="565" spans="2:6">
      <c r="B565" s="14" t="s">
        <v>3767</v>
      </c>
      <c r="C565" s="15">
        <v>-392850</v>
      </c>
      <c r="D565" s="14">
        <v>316.19</v>
      </c>
      <c r="E565" s="13">
        <v>343.9</v>
      </c>
      <c r="F565" s="75">
        <v>286.06</v>
      </c>
    </row>
    <row r="566" spans="2:6">
      <c r="B566" s="14" t="s">
        <v>3768</v>
      </c>
      <c r="C566" s="15">
        <v>-2367500</v>
      </c>
      <c r="D566" s="14">
        <v>337.87</v>
      </c>
      <c r="E566" s="13">
        <v>340.4</v>
      </c>
      <c r="F566" s="75">
        <v>1464.54</v>
      </c>
    </row>
    <row r="567" spans="2:6">
      <c r="B567" s="14" t="s">
        <v>3769</v>
      </c>
      <c r="C567" s="15">
        <v>-305350</v>
      </c>
      <c r="D567" s="14">
        <v>721.67</v>
      </c>
      <c r="E567" s="13">
        <v>766.05</v>
      </c>
      <c r="F567" s="75">
        <v>431.19</v>
      </c>
    </row>
    <row r="568" spans="2:6">
      <c r="B568" s="14" t="s">
        <v>3770</v>
      </c>
      <c r="C568" s="15">
        <v>-891050</v>
      </c>
      <c r="D568" s="14">
        <v>166.7</v>
      </c>
      <c r="E568" s="13">
        <v>169.02</v>
      </c>
      <c r="F568" s="75">
        <v>261.45</v>
      </c>
    </row>
    <row r="569" spans="2:6">
      <c r="B569" s="14" t="s">
        <v>3455</v>
      </c>
      <c r="C569" s="15">
        <v>-7750</v>
      </c>
      <c r="D569" s="14">
        <v>3706.02</v>
      </c>
      <c r="E569" s="13">
        <v>3999.4</v>
      </c>
      <c r="F569" s="75">
        <v>87.04</v>
      </c>
    </row>
    <row r="570" spans="2:6">
      <c r="B570" s="14" t="s">
        <v>3771</v>
      </c>
      <c r="C570" s="15">
        <v>-339375</v>
      </c>
      <c r="D570" s="14">
        <v>2221.04</v>
      </c>
      <c r="E570" s="13">
        <v>2325.3000000000002</v>
      </c>
      <c r="F570" s="75">
        <v>2697.73</v>
      </c>
    </row>
    <row r="571" spans="2:6">
      <c r="B571" s="14" t="s">
        <v>2096</v>
      </c>
      <c r="C571" s="15">
        <v>-355725</v>
      </c>
      <c r="D571" s="14">
        <v>89.84</v>
      </c>
      <c r="E571" s="13">
        <v>87.54</v>
      </c>
      <c r="F571" s="75">
        <v>63.66</v>
      </c>
    </row>
    <row r="572" spans="2:6">
      <c r="B572" s="14" t="s">
        <v>3772</v>
      </c>
      <c r="C572" s="15">
        <v>-774475</v>
      </c>
      <c r="D572" s="14">
        <v>1543.06</v>
      </c>
      <c r="E572" s="13">
        <v>1588.9</v>
      </c>
      <c r="F572" s="75">
        <v>2816.5</v>
      </c>
    </row>
    <row r="573" spans="2:6">
      <c r="B573" s="14" t="s">
        <v>3773</v>
      </c>
      <c r="C573" s="15">
        <v>-86750</v>
      </c>
      <c r="D573" s="14">
        <v>2900.72</v>
      </c>
      <c r="E573" s="13">
        <v>2979.6</v>
      </c>
      <c r="F573" s="75">
        <v>453.05</v>
      </c>
    </row>
    <row r="574" spans="2:6">
      <c r="B574" s="14" t="s">
        <v>3774</v>
      </c>
      <c r="C574" s="15">
        <v>-110500</v>
      </c>
      <c r="D574" s="14">
        <v>1011.92</v>
      </c>
      <c r="E574" s="13">
        <v>1014.3</v>
      </c>
      <c r="F574" s="75">
        <v>200.7</v>
      </c>
    </row>
    <row r="575" spans="2:6">
      <c r="B575" s="14" t="s">
        <v>3775</v>
      </c>
      <c r="C575" s="15">
        <v>-275600</v>
      </c>
      <c r="D575" s="14">
        <v>1425.42</v>
      </c>
      <c r="E575" s="13">
        <v>1437.7</v>
      </c>
      <c r="F575" s="75">
        <v>751.06</v>
      </c>
    </row>
    <row r="576" spans="2:6">
      <c r="B576" s="14" t="s">
        <v>3776</v>
      </c>
      <c r="C576" s="15">
        <v>-493800</v>
      </c>
      <c r="D576" s="14">
        <v>2432.77</v>
      </c>
      <c r="E576" s="13">
        <v>2312.1999999999998</v>
      </c>
      <c r="F576" s="75">
        <v>2323.0500000000002</v>
      </c>
    </row>
    <row r="577" spans="2:6">
      <c r="B577" s="14" t="s">
        <v>3777</v>
      </c>
      <c r="C577" s="15">
        <v>-31500</v>
      </c>
      <c r="D577" s="14">
        <v>2300.1999999999998</v>
      </c>
      <c r="E577" s="13">
        <v>2319.1999999999998</v>
      </c>
      <c r="F577" s="75">
        <v>149.46</v>
      </c>
    </row>
    <row r="578" spans="2:6">
      <c r="B578" s="14" t="s">
        <v>3778</v>
      </c>
      <c r="C578" s="15">
        <v>-14735500</v>
      </c>
      <c r="D578" s="14">
        <v>722.76</v>
      </c>
      <c r="E578" s="13">
        <v>692.65</v>
      </c>
      <c r="F578" s="75">
        <v>18016.490000000002</v>
      </c>
    </row>
    <row r="579" spans="2:6">
      <c r="B579" s="14" t="s">
        <v>3779</v>
      </c>
      <c r="C579" s="15">
        <v>-6750</v>
      </c>
      <c r="D579" s="14">
        <v>701.51</v>
      </c>
      <c r="E579" s="13">
        <v>701.7</v>
      </c>
      <c r="F579" s="75">
        <v>8.39</v>
      </c>
    </row>
    <row r="580" spans="2:6">
      <c r="B580" s="14" t="s">
        <v>3780</v>
      </c>
      <c r="C580" s="15">
        <v>-9148750</v>
      </c>
      <c r="D580" s="14">
        <v>716.01</v>
      </c>
      <c r="E580" s="13">
        <v>696.95</v>
      </c>
      <c r="F580" s="75">
        <v>11255.57</v>
      </c>
    </row>
    <row r="581" spans="2:6">
      <c r="B581" s="14" t="s">
        <v>3781</v>
      </c>
      <c r="C581" s="15">
        <v>-2196700</v>
      </c>
      <c r="D581" s="14">
        <v>557.67999999999995</v>
      </c>
      <c r="E581" s="13">
        <v>525.20000000000005</v>
      </c>
      <c r="F581" s="75">
        <v>2029.35</v>
      </c>
    </row>
    <row r="582" spans="2:6">
      <c r="B582" s="14" t="s">
        <v>3782</v>
      </c>
      <c r="C582" s="15">
        <v>-3300</v>
      </c>
      <c r="D582" s="14">
        <v>528.28</v>
      </c>
      <c r="E582" s="13">
        <v>528.29999999999995</v>
      </c>
      <c r="F582" s="75">
        <v>3.07</v>
      </c>
    </row>
    <row r="583" spans="2:6">
      <c r="B583" s="14" t="s">
        <v>3783</v>
      </c>
      <c r="C583" s="15">
        <v>-2370200</v>
      </c>
      <c r="D583" s="14">
        <v>909.49</v>
      </c>
      <c r="E583" s="13">
        <v>889.9</v>
      </c>
      <c r="F583" s="75">
        <v>3927.51</v>
      </c>
    </row>
    <row r="584" spans="2:6">
      <c r="B584" s="14" t="s">
        <v>3784</v>
      </c>
      <c r="C584" s="15">
        <v>-1323700</v>
      </c>
      <c r="D584" s="14">
        <v>900.85</v>
      </c>
      <c r="E584" s="13">
        <v>895.65</v>
      </c>
      <c r="F584" s="75">
        <v>2209.84</v>
      </c>
    </row>
    <row r="585" spans="2:6">
      <c r="B585" s="14" t="s">
        <v>3785</v>
      </c>
      <c r="C585" s="15">
        <v>-56850</v>
      </c>
      <c r="D585" s="14">
        <v>4846.8999999999996</v>
      </c>
      <c r="E585" s="13">
        <v>4826.3999999999996</v>
      </c>
      <c r="F585" s="75">
        <v>536.99</v>
      </c>
    </row>
    <row r="586" spans="2:6">
      <c r="B586" s="14" t="s">
        <v>3786</v>
      </c>
      <c r="C586" s="15">
        <v>-128850</v>
      </c>
      <c r="D586" s="14">
        <v>4881.7700000000004</v>
      </c>
      <c r="E586" s="13">
        <v>4863</v>
      </c>
      <c r="F586" s="75">
        <v>1224.22</v>
      </c>
    </row>
    <row r="587" spans="2:6">
      <c r="B587" s="14" t="s">
        <v>3787</v>
      </c>
      <c r="C587" s="15">
        <v>-186300</v>
      </c>
      <c r="D587" s="14">
        <v>340.62</v>
      </c>
      <c r="E587" s="13">
        <v>342.05</v>
      </c>
      <c r="F587" s="75">
        <v>138.53</v>
      </c>
    </row>
    <row r="588" spans="2:6">
      <c r="B588" s="14" t="s">
        <v>3788</v>
      </c>
      <c r="C588" s="15">
        <v>-1261800</v>
      </c>
      <c r="D588" s="14">
        <v>1826.41</v>
      </c>
      <c r="E588" s="13">
        <v>1846.6</v>
      </c>
      <c r="F588" s="75">
        <v>4173.62</v>
      </c>
    </row>
    <row r="589" spans="2:6">
      <c r="B589" s="14" t="s">
        <v>3789</v>
      </c>
      <c r="C589" s="15">
        <v>-9300</v>
      </c>
      <c r="D589" s="14">
        <v>1832.31</v>
      </c>
      <c r="E589" s="13">
        <v>1859.2</v>
      </c>
      <c r="F589" s="75">
        <v>30.92</v>
      </c>
    </row>
    <row r="590" spans="2:6">
      <c r="B590" s="14" t="s">
        <v>3790</v>
      </c>
      <c r="C590" s="15">
        <v>-165375</v>
      </c>
      <c r="D590" s="14">
        <v>508.55</v>
      </c>
      <c r="E590" s="13">
        <v>507.5</v>
      </c>
      <c r="F590" s="75">
        <v>202.1</v>
      </c>
    </row>
    <row r="591" spans="2:6">
      <c r="B591" s="14" t="s">
        <v>3791</v>
      </c>
      <c r="C591" s="15">
        <v>-2966600</v>
      </c>
      <c r="D591" s="14">
        <v>1376.94</v>
      </c>
      <c r="E591" s="13">
        <v>1399</v>
      </c>
      <c r="F591" s="75">
        <v>7311.56</v>
      </c>
    </row>
    <row r="592" spans="2:6">
      <c r="B592" s="14" t="s">
        <v>3792</v>
      </c>
      <c r="C592" s="15">
        <v>-3542700</v>
      </c>
      <c r="D592" s="14">
        <v>1380.39</v>
      </c>
      <c r="E592" s="13">
        <v>1408.2</v>
      </c>
      <c r="F592" s="75">
        <v>8801.2900000000009</v>
      </c>
    </row>
    <row r="593" spans="2:6">
      <c r="B593" s="14" t="s">
        <v>3793</v>
      </c>
      <c r="C593" s="15">
        <v>-505700</v>
      </c>
      <c r="D593" s="14">
        <v>1608.93</v>
      </c>
      <c r="E593" s="13">
        <v>1582.4</v>
      </c>
      <c r="F593" s="75">
        <v>1412.25</v>
      </c>
    </row>
    <row r="594" spans="2:6">
      <c r="B594" s="14" t="s">
        <v>3794</v>
      </c>
      <c r="C594" s="15">
        <v>-22065225</v>
      </c>
      <c r="D594" s="14">
        <v>76.92</v>
      </c>
      <c r="E594" s="13">
        <v>72.06</v>
      </c>
      <c r="F594" s="75">
        <v>5644.26</v>
      </c>
    </row>
    <row r="595" spans="2:6">
      <c r="B595" s="14" t="s">
        <v>3795</v>
      </c>
      <c r="C595" s="15">
        <v>-296800</v>
      </c>
      <c r="D595" s="14">
        <v>80.39</v>
      </c>
      <c r="E595" s="13">
        <v>72.540000000000006</v>
      </c>
      <c r="F595" s="75">
        <v>76.38</v>
      </c>
    </row>
    <row r="596" spans="2:6">
      <c r="B596" s="14" t="s">
        <v>3796</v>
      </c>
      <c r="C596" s="15">
        <v>-3588750</v>
      </c>
      <c r="D596" s="14">
        <v>104.09</v>
      </c>
      <c r="E596" s="13">
        <v>101.98</v>
      </c>
      <c r="F596" s="75">
        <v>1437.68</v>
      </c>
    </row>
    <row r="597" spans="2:6">
      <c r="B597" s="14" t="s">
        <v>3797</v>
      </c>
      <c r="C597" s="15">
        <v>-128000</v>
      </c>
      <c r="D597" s="14">
        <v>768.74</v>
      </c>
      <c r="E597" s="13">
        <v>817.85</v>
      </c>
      <c r="F597" s="75">
        <v>183.93</v>
      </c>
    </row>
    <row r="598" spans="2:6">
      <c r="B598" s="14" t="s">
        <v>3798</v>
      </c>
      <c r="C598" s="15">
        <v>-857000</v>
      </c>
      <c r="D598" s="14">
        <v>780.42</v>
      </c>
      <c r="E598" s="13">
        <v>823.3</v>
      </c>
      <c r="F598" s="75">
        <v>1240.71</v>
      </c>
    </row>
    <row r="599" spans="2:6">
      <c r="B599" s="14" t="s">
        <v>3799</v>
      </c>
      <c r="C599" s="15">
        <v>-11397750</v>
      </c>
      <c r="D599" s="14">
        <v>131.44</v>
      </c>
      <c r="E599" s="13">
        <v>129.5</v>
      </c>
      <c r="F599" s="75">
        <v>2646.68</v>
      </c>
    </row>
    <row r="600" spans="2:6">
      <c r="B600" s="14" t="s">
        <v>3800</v>
      </c>
      <c r="C600" s="15">
        <v>-5448500</v>
      </c>
      <c r="D600" s="14">
        <v>383.35</v>
      </c>
      <c r="E600" s="13">
        <v>381.8</v>
      </c>
      <c r="F600" s="75">
        <v>7041.51</v>
      </c>
    </row>
    <row r="601" spans="2:6">
      <c r="B601" s="14" t="s">
        <v>3801</v>
      </c>
      <c r="C601" s="15">
        <v>-1394000</v>
      </c>
      <c r="D601" s="14">
        <v>385.53</v>
      </c>
      <c r="E601" s="13">
        <v>383.55</v>
      </c>
      <c r="F601" s="75">
        <v>1815.37</v>
      </c>
    </row>
    <row r="602" spans="2:6">
      <c r="B602" s="14" t="s">
        <v>3802</v>
      </c>
      <c r="C602" s="15">
        <v>-4568900</v>
      </c>
      <c r="D602" s="14">
        <v>861.72</v>
      </c>
      <c r="E602" s="13">
        <v>843.9</v>
      </c>
      <c r="F602" s="75">
        <v>8293.42</v>
      </c>
    </row>
    <row r="603" spans="2:6">
      <c r="B603" s="14" t="s">
        <v>3803</v>
      </c>
      <c r="C603" s="15">
        <v>-23100</v>
      </c>
      <c r="D603" s="14">
        <v>871.67</v>
      </c>
      <c r="E603" s="13">
        <v>849.3</v>
      </c>
      <c r="F603" s="75">
        <v>42.23</v>
      </c>
    </row>
    <row r="604" spans="2:6">
      <c r="B604" s="14" t="s">
        <v>3804</v>
      </c>
      <c r="C604" s="15">
        <v>-689700</v>
      </c>
      <c r="D604" s="14">
        <v>1209.52</v>
      </c>
      <c r="E604" s="13">
        <v>1187.5</v>
      </c>
      <c r="F604" s="75">
        <v>1679.95</v>
      </c>
    </row>
    <row r="605" spans="2:6">
      <c r="B605" s="14" t="s">
        <v>3805</v>
      </c>
      <c r="C605" s="15">
        <v>-1277200</v>
      </c>
      <c r="D605" s="14">
        <v>1152.4100000000001</v>
      </c>
      <c r="E605" s="13">
        <v>1182.9000000000001</v>
      </c>
      <c r="F605" s="75">
        <v>2923.32</v>
      </c>
    </row>
    <row r="606" spans="2:6">
      <c r="B606" s="14" t="s">
        <v>3806</v>
      </c>
      <c r="C606" s="15">
        <v>-29250</v>
      </c>
      <c r="D606" s="14">
        <v>4617.3999999999996</v>
      </c>
      <c r="E606" s="13">
        <v>4861.1000000000004</v>
      </c>
      <c r="F606" s="75">
        <v>282.8</v>
      </c>
    </row>
    <row r="607" spans="2:6">
      <c r="B607" s="14" t="s">
        <v>3807</v>
      </c>
      <c r="C607" s="15">
        <v>-4167600</v>
      </c>
      <c r="D607" s="14">
        <v>261.94</v>
      </c>
      <c r="E607" s="13">
        <v>268.10000000000002</v>
      </c>
      <c r="F607" s="75">
        <v>1955.4</v>
      </c>
    </row>
    <row r="608" spans="2:6">
      <c r="B608" s="14" t="s">
        <v>3808</v>
      </c>
      <c r="C608" s="15">
        <v>-1871625</v>
      </c>
      <c r="D608" s="14">
        <v>263.41000000000003</v>
      </c>
      <c r="E608" s="13">
        <v>269.7</v>
      </c>
      <c r="F608" s="75">
        <v>883.47</v>
      </c>
    </row>
    <row r="609" spans="2:6">
      <c r="B609" s="14" t="s">
        <v>3809</v>
      </c>
      <c r="C609" s="15">
        <v>-420000</v>
      </c>
      <c r="D609" s="14">
        <v>1046.0899999999999</v>
      </c>
      <c r="E609" s="13">
        <v>1064</v>
      </c>
      <c r="F609" s="75">
        <v>835.22</v>
      </c>
    </row>
    <row r="610" spans="2:6">
      <c r="B610" s="14" t="s">
        <v>3810</v>
      </c>
      <c r="C610" s="15">
        <v>-625</v>
      </c>
      <c r="D610" s="14">
        <v>1065.0999999999999</v>
      </c>
      <c r="E610" s="13">
        <v>1070.5999999999999</v>
      </c>
      <c r="F610" s="75">
        <v>1.25</v>
      </c>
    </row>
    <row r="611" spans="2:6">
      <c r="B611" s="14" t="s">
        <v>1002</v>
      </c>
      <c r="C611" s="15">
        <v>-12386850</v>
      </c>
      <c r="D611" s="14">
        <v>215.99</v>
      </c>
      <c r="E611" s="13">
        <v>205.54</v>
      </c>
      <c r="F611" s="75">
        <v>4933.41</v>
      </c>
    </row>
    <row r="612" spans="2:6">
      <c r="B612" s="14" t="s">
        <v>2097</v>
      </c>
      <c r="C612" s="15">
        <v>-777850</v>
      </c>
      <c r="D612" s="14">
        <v>208.89</v>
      </c>
      <c r="E612" s="13">
        <v>206.77</v>
      </c>
      <c r="F612" s="75">
        <v>311.89</v>
      </c>
    </row>
    <row r="613" spans="2:6">
      <c r="B613" s="14" t="s">
        <v>3811</v>
      </c>
      <c r="C613" s="15">
        <v>-1119075</v>
      </c>
      <c r="D613" s="14">
        <v>467.16</v>
      </c>
      <c r="E613" s="13">
        <v>500.9</v>
      </c>
      <c r="F613" s="75">
        <v>1240.93</v>
      </c>
    </row>
    <row r="614" spans="2:6">
      <c r="B614" s="14" t="s">
        <v>3812</v>
      </c>
      <c r="C614" s="15">
        <v>-1661175</v>
      </c>
      <c r="D614" s="14">
        <v>1214.94</v>
      </c>
      <c r="E614" s="13">
        <v>1253.3</v>
      </c>
      <c r="F614" s="75">
        <v>3683.35</v>
      </c>
    </row>
    <row r="615" spans="2:6">
      <c r="B615" s="14" t="s">
        <v>3813</v>
      </c>
      <c r="C615" s="15">
        <v>-202500</v>
      </c>
      <c r="D615" s="14">
        <v>1229.0999999999999</v>
      </c>
      <c r="E615" s="13">
        <v>1261.7</v>
      </c>
      <c r="F615" s="75">
        <v>452.05</v>
      </c>
    </row>
    <row r="616" spans="2:6">
      <c r="B616" s="14" t="s">
        <v>2098</v>
      </c>
      <c r="C616" s="15">
        <v>-361800</v>
      </c>
      <c r="D616" s="14">
        <v>514</v>
      </c>
      <c r="E616" s="13">
        <v>501.8</v>
      </c>
      <c r="F616" s="75">
        <v>531.88</v>
      </c>
    </row>
    <row r="617" spans="2:6">
      <c r="B617" s="14" t="s">
        <v>3814</v>
      </c>
      <c r="C617" s="15">
        <v>-1130000</v>
      </c>
      <c r="D617" s="14">
        <v>428.63</v>
      </c>
      <c r="E617" s="13">
        <v>461.65</v>
      </c>
      <c r="F617" s="75">
        <v>919.06</v>
      </c>
    </row>
    <row r="618" spans="2:6">
      <c r="B618" s="14" t="s">
        <v>3815</v>
      </c>
      <c r="C618" s="15">
        <v>-38000</v>
      </c>
      <c r="D618" s="14">
        <v>424.34</v>
      </c>
      <c r="E618" s="13">
        <v>464.2</v>
      </c>
      <c r="F618" s="75">
        <v>31.14</v>
      </c>
    </row>
    <row r="619" spans="2:6">
      <c r="B619" s="14" t="s">
        <v>3816</v>
      </c>
      <c r="C619" s="15">
        <v>-347550</v>
      </c>
      <c r="D619" s="14">
        <v>3734.99</v>
      </c>
      <c r="E619" s="13">
        <v>3859.3</v>
      </c>
      <c r="F619" s="75">
        <v>2380.59</v>
      </c>
    </row>
    <row r="620" spans="2:6">
      <c r="B620" s="14" t="s">
        <v>3817</v>
      </c>
      <c r="C620" s="15">
        <v>-95025</v>
      </c>
      <c r="D620" s="14">
        <v>3712.07</v>
      </c>
      <c r="E620" s="13">
        <v>3883.1</v>
      </c>
      <c r="F620" s="75">
        <v>655.53</v>
      </c>
    </row>
    <row r="621" spans="2:6">
      <c r="B621" s="14" t="s">
        <v>3818</v>
      </c>
      <c r="C621" s="15">
        <v>-39950</v>
      </c>
      <c r="D621" s="14">
        <v>2028.34</v>
      </c>
      <c r="E621" s="13">
        <v>2395</v>
      </c>
      <c r="F621" s="75">
        <v>185.13</v>
      </c>
    </row>
    <row r="622" spans="2:6">
      <c r="B622" s="14" t="s">
        <v>3819</v>
      </c>
      <c r="C622" s="15">
        <v>-1069000</v>
      </c>
      <c r="D622" s="14">
        <v>513.71</v>
      </c>
      <c r="E622" s="13">
        <v>497.85</v>
      </c>
      <c r="F622" s="75">
        <v>1889.72</v>
      </c>
    </row>
    <row r="623" spans="2:6">
      <c r="B623" s="14" t="s">
        <v>2099</v>
      </c>
      <c r="C623" s="15">
        <v>-2212000</v>
      </c>
      <c r="D623" s="14">
        <v>384.45</v>
      </c>
      <c r="E623" s="13">
        <v>384.75</v>
      </c>
      <c r="F623" s="75">
        <v>2876.92</v>
      </c>
    </row>
    <row r="624" spans="2:6">
      <c r="B624" s="14" t="s">
        <v>3820</v>
      </c>
      <c r="C624" s="15">
        <v>-45475</v>
      </c>
      <c r="D624" s="14">
        <v>1938.68</v>
      </c>
      <c r="E624" s="13">
        <v>2011.9</v>
      </c>
      <c r="F624" s="75">
        <v>160.65</v>
      </c>
    </row>
    <row r="625" spans="2:6">
      <c r="B625" s="14" t="s">
        <v>3821</v>
      </c>
      <c r="C625" s="15">
        <v>-171600</v>
      </c>
      <c r="D625" s="14">
        <v>2886.24</v>
      </c>
      <c r="E625" s="13">
        <v>2858</v>
      </c>
      <c r="F625" s="75">
        <v>891.25</v>
      </c>
    </row>
    <row r="626" spans="2:6">
      <c r="B626" s="14" t="s">
        <v>3822</v>
      </c>
      <c r="C626" s="15">
        <v>-101000</v>
      </c>
      <c r="D626" s="14">
        <v>2861.83</v>
      </c>
      <c r="E626" s="13">
        <v>2878.4</v>
      </c>
      <c r="F626" s="75">
        <v>527.77</v>
      </c>
    </row>
    <row r="627" spans="2:6">
      <c r="B627" s="14" t="s">
        <v>3823</v>
      </c>
      <c r="C627" s="15">
        <v>-5187000</v>
      </c>
      <c r="D627" s="14">
        <v>290.83999999999997</v>
      </c>
      <c r="E627" s="13">
        <v>291.7</v>
      </c>
      <c r="F627" s="75">
        <v>5931.54</v>
      </c>
    </row>
    <row r="628" spans="2:6">
      <c r="B628" s="14" t="s">
        <v>2100</v>
      </c>
      <c r="C628" s="15">
        <v>-13000</v>
      </c>
      <c r="D628" s="14">
        <v>2272.12</v>
      </c>
      <c r="E628" s="13">
        <v>2500.1999999999998</v>
      </c>
      <c r="F628" s="75">
        <v>61.93</v>
      </c>
    </row>
    <row r="629" spans="2:6">
      <c r="B629" s="14" t="s">
        <v>3824</v>
      </c>
      <c r="C629" s="15">
        <v>-602400</v>
      </c>
      <c r="D629" s="14">
        <v>770.36</v>
      </c>
      <c r="E629" s="13">
        <v>801.95</v>
      </c>
      <c r="F629" s="75">
        <v>855.55</v>
      </c>
    </row>
    <row r="630" spans="2:6">
      <c r="B630" s="14" t="s">
        <v>3825</v>
      </c>
      <c r="C630" s="15">
        <v>-2750</v>
      </c>
      <c r="D630" s="14">
        <v>11411.49</v>
      </c>
      <c r="E630" s="13">
        <v>11532</v>
      </c>
      <c r="F630" s="75">
        <v>55.5</v>
      </c>
    </row>
    <row r="631" spans="2:6">
      <c r="B631" s="14" t="s">
        <v>3826</v>
      </c>
      <c r="C631" s="15">
        <v>-300</v>
      </c>
      <c r="D631" s="14">
        <v>11532.17</v>
      </c>
      <c r="E631" s="13">
        <v>11627</v>
      </c>
      <c r="F631" s="75">
        <v>6.09</v>
      </c>
    </row>
    <row r="632" spans="2:6">
      <c r="B632" s="14" t="s">
        <v>3827</v>
      </c>
      <c r="C632" s="15">
        <v>-441600</v>
      </c>
      <c r="D632" s="14">
        <v>1233.3699999999999</v>
      </c>
      <c r="E632" s="13">
        <v>1203.8</v>
      </c>
      <c r="F632" s="75">
        <v>1029.08</v>
      </c>
    </row>
    <row r="633" spans="2:6">
      <c r="B633" s="14" t="s">
        <v>3828</v>
      </c>
      <c r="C633" s="15">
        <v>-823725</v>
      </c>
      <c r="D633" s="14">
        <v>849.29</v>
      </c>
      <c r="E633" s="13">
        <v>864.6</v>
      </c>
      <c r="F633" s="75">
        <v>1345.24</v>
      </c>
    </row>
    <row r="634" spans="2:6">
      <c r="B634" s="14" t="s">
        <v>3829</v>
      </c>
      <c r="C634" s="15">
        <v>-7975</v>
      </c>
      <c r="D634" s="14">
        <v>2536.42</v>
      </c>
      <c r="E634" s="13">
        <v>2542.6999999999998</v>
      </c>
      <c r="F634" s="75">
        <v>40.619999999999997</v>
      </c>
    </row>
    <row r="635" spans="2:6">
      <c r="B635" s="14" t="s">
        <v>3830</v>
      </c>
      <c r="C635" s="15">
        <v>-210150</v>
      </c>
      <c r="D635" s="14">
        <v>3168.29</v>
      </c>
      <c r="E635" s="13">
        <v>3189.5</v>
      </c>
      <c r="F635" s="75">
        <v>1651.12</v>
      </c>
    </row>
    <row r="636" spans="2:6">
      <c r="B636" s="14" t="s">
        <v>3831</v>
      </c>
      <c r="C636" s="15">
        <v>-68625</v>
      </c>
      <c r="D636" s="14">
        <v>3109.6</v>
      </c>
      <c r="E636" s="13">
        <v>3208</v>
      </c>
      <c r="F636" s="75">
        <v>542.55999999999995</v>
      </c>
    </row>
    <row r="637" spans="2:6">
      <c r="B637" s="14" t="s">
        <v>3832</v>
      </c>
      <c r="C637" s="15">
        <v>-201850</v>
      </c>
      <c r="D637" s="14">
        <v>2454.6</v>
      </c>
      <c r="E637" s="13">
        <v>2406.6</v>
      </c>
      <c r="F637" s="75">
        <v>1141.07</v>
      </c>
    </row>
    <row r="638" spans="2:6">
      <c r="B638" s="14" t="s">
        <v>3833</v>
      </c>
      <c r="C638" s="15">
        <v>-331875</v>
      </c>
      <c r="D638" s="14">
        <v>316.33999999999997</v>
      </c>
      <c r="E638" s="13">
        <v>313.75</v>
      </c>
      <c r="F638" s="75">
        <v>273.98</v>
      </c>
    </row>
    <row r="639" spans="2:6">
      <c r="B639" s="14" t="s">
        <v>3834</v>
      </c>
      <c r="C639" s="15">
        <v>-5018000</v>
      </c>
      <c r="D639" s="14">
        <v>70.02</v>
      </c>
      <c r="E639" s="13">
        <v>70.25</v>
      </c>
      <c r="F639" s="75">
        <v>1395.89</v>
      </c>
    </row>
    <row r="640" spans="2:6">
      <c r="B640" s="14" t="s">
        <v>3835</v>
      </c>
      <c r="C640" s="15">
        <v>-154000</v>
      </c>
      <c r="D640" s="14">
        <v>1183.32</v>
      </c>
      <c r="E640" s="13">
        <v>1176.0999999999999</v>
      </c>
      <c r="F640" s="75">
        <v>322.87</v>
      </c>
    </row>
    <row r="641" spans="2:6">
      <c r="B641" s="14" t="s">
        <v>3836</v>
      </c>
      <c r="C641" s="15">
        <v>-7000</v>
      </c>
      <c r="D641" s="14">
        <v>1179.4000000000001</v>
      </c>
      <c r="E641" s="13">
        <v>1182.7</v>
      </c>
      <c r="F641" s="75">
        <v>14.78</v>
      </c>
    </row>
    <row r="642" spans="2:6">
      <c r="B642" s="14" t="s">
        <v>3837</v>
      </c>
      <c r="C642" s="15">
        <v>-24340500</v>
      </c>
      <c r="D642" s="14">
        <v>66.88</v>
      </c>
      <c r="E642" s="13">
        <v>67.400000000000006</v>
      </c>
      <c r="F642" s="75">
        <v>5676.39</v>
      </c>
    </row>
    <row r="643" spans="2:6">
      <c r="B643" s="14" t="s">
        <v>3838</v>
      </c>
      <c r="C643" s="15">
        <v>-4201500</v>
      </c>
      <c r="D643" s="14">
        <v>299.74</v>
      </c>
      <c r="E643" s="13">
        <v>313.55</v>
      </c>
      <c r="F643" s="75">
        <v>2327.15</v>
      </c>
    </row>
    <row r="644" spans="2:6">
      <c r="B644" s="14" t="s">
        <v>3839</v>
      </c>
      <c r="C644" s="15">
        <v>-9100</v>
      </c>
      <c r="D644" s="14">
        <v>1607.1</v>
      </c>
      <c r="E644" s="13">
        <v>1643.6</v>
      </c>
      <c r="F644" s="75">
        <v>28.67</v>
      </c>
    </row>
    <row r="645" spans="2:6">
      <c r="B645" s="14" t="s">
        <v>2101</v>
      </c>
      <c r="C645" s="15">
        <v>-589500</v>
      </c>
      <c r="D645" s="14">
        <v>227.32</v>
      </c>
      <c r="E645" s="13">
        <v>227.04</v>
      </c>
      <c r="F645" s="75">
        <v>236.21</v>
      </c>
    </row>
    <row r="646" spans="2:6">
      <c r="B646" s="14" t="s">
        <v>2102</v>
      </c>
      <c r="C646" s="15">
        <v>-681750</v>
      </c>
      <c r="D646" s="14">
        <v>228.3</v>
      </c>
      <c r="E646" s="13">
        <v>228.5</v>
      </c>
      <c r="F646" s="75">
        <v>274.87</v>
      </c>
    </row>
    <row r="647" spans="2:6">
      <c r="B647" s="14" t="s">
        <v>3840</v>
      </c>
      <c r="C647" s="15">
        <v>-5600</v>
      </c>
      <c r="D647" s="14">
        <v>450.69</v>
      </c>
      <c r="E647" s="13">
        <v>447.65</v>
      </c>
      <c r="F647" s="75">
        <v>5.28</v>
      </c>
    </row>
    <row r="648" spans="2:6">
      <c r="B648" s="14" t="s">
        <v>3841</v>
      </c>
      <c r="C648" s="15">
        <v>-69600</v>
      </c>
      <c r="D648" s="14">
        <v>1686.89</v>
      </c>
      <c r="E648" s="13">
        <v>1645.1</v>
      </c>
      <c r="F648" s="75">
        <v>306.25</v>
      </c>
    </row>
    <row r="649" spans="2:6">
      <c r="B649" s="14" t="s">
        <v>3842</v>
      </c>
      <c r="C649" s="15">
        <v>-1151325</v>
      </c>
      <c r="D649" s="14">
        <v>350.66</v>
      </c>
      <c r="E649" s="13">
        <v>364.35</v>
      </c>
      <c r="F649" s="75">
        <v>1557.14</v>
      </c>
    </row>
    <row r="650" spans="2:6">
      <c r="B650" s="14" t="s">
        <v>3456</v>
      </c>
      <c r="C650" s="15">
        <v>-488950</v>
      </c>
      <c r="D650" s="14">
        <v>1024.8499999999999</v>
      </c>
      <c r="E650" s="13">
        <v>1008.1</v>
      </c>
      <c r="F650" s="75">
        <v>1778.32</v>
      </c>
    </row>
    <row r="651" spans="2:6">
      <c r="B651" s="14" t="s">
        <v>3843</v>
      </c>
      <c r="C651" s="15">
        <v>-431300</v>
      </c>
      <c r="D651" s="14">
        <v>498.83</v>
      </c>
      <c r="E651" s="13">
        <v>535.20000000000005</v>
      </c>
      <c r="F651" s="75">
        <v>682.33</v>
      </c>
    </row>
    <row r="652" spans="2:6">
      <c r="B652" s="14" t="s">
        <v>3844</v>
      </c>
      <c r="C652" s="15">
        <v>-950</v>
      </c>
      <c r="D652" s="14">
        <v>472.5</v>
      </c>
      <c r="E652" s="13">
        <v>538.04999999999995</v>
      </c>
      <c r="F652" s="75">
        <v>1.51</v>
      </c>
    </row>
    <row r="653" spans="2:6">
      <c r="B653" s="14" t="s">
        <v>3845</v>
      </c>
      <c r="C653" s="15">
        <v>-30000</v>
      </c>
      <c r="D653" s="14">
        <v>1496.53</v>
      </c>
      <c r="E653" s="13">
        <v>1459.5</v>
      </c>
      <c r="F653" s="75">
        <v>75.89</v>
      </c>
    </row>
    <row r="654" spans="2:6">
      <c r="B654" s="14" t="s">
        <v>3846</v>
      </c>
      <c r="C654" s="15">
        <v>-96200</v>
      </c>
      <c r="D654" s="14">
        <v>1123.83</v>
      </c>
      <c r="E654" s="13">
        <v>1065.7</v>
      </c>
      <c r="F654" s="75">
        <v>237.4</v>
      </c>
    </row>
    <row r="655" spans="2:6">
      <c r="B655" s="14" t="s">
        <v>3555</v>
      </c>
      <c r="C655" s="15">
        <v>-13500</v>
      </c>
      <c r="D655" s="14">
        <v>7663.92</v>
      </c>
      <c r="E655" s="13">
        <v>7754</v>
      </c>
      <c r="F655" s="75">
        <v>1062.9100000000001</v>
      </c>
    </row>
    <row r="656" spans="2:6">
      <c r="B656" s="14" t="s">
        <v>3847</v>
      </c>
      <c r="C656" s="15">
        <v>-4335500</v>
      </c>
      <c r="D656" s="14">
        <v>321.45</v>
      </c>
      <c r="E656" s="13">
        <v>314.85000000000002</v>
      </c>
      <c r="F656" s="75">
        <v>2798.8</v>
      </c>
    </row>
    <row r="657" spans="2:6">
      <c r="B657" s="14" t="s">
        <v>3848</v>
      </c>
      <c r="C657" s="15">
        <v>-1121000</v>
      </c>
      <c r="D657" s="14">
        <v>244.68</v>
      </c>
      <c r="E657" s="13">
        <v>260.8</v>
      </c>
      <c r="F657" s="75">
        <v>520.86</v>
      </c>
    </row>
    <row r="658" spans="2:6">
      <c r="B658" s="14" t="s">
        <v>1005</v>
      </c>
      <c r="C658" s="15">
        <v>-10592000</v>
      </c>
      <c r="D658" s="14">
        <v>120.74</v>
      </c>
      <c r="E658" s="13">
        <v>123.16</v>
      </c>
      <c r="F658" s="75">
        <v>4420.2</v>
      </c>
    </row>
    <row r="659" spans="2:6">
      <c r="B659" s="14" t="s">
        <v>2103</v>
      </c>
      <c r="C659" s="15">
        <v>-168000</v>
      </c>
      <c r="D659" s="14">
        <v>121.08</v>
      </c>
      <c r="E659" s="13">
        <v>123.85</v>
      </c>
      <c r="F659" s="75">
        <v>70.569999999999993</v>
      </c>
    </row>
    <row r="660" spans="2:6">
      <c r="B660" s="14" t="s">
        <v>3849</v>
      </c>
      <c r="C660" s="15">
        <v>-140175</v>
      </c>
      <c r="D660" s="14">
        <v>283.83</v>
      </c>
      <c r="E660" s="13">
        <v>285.75</v>
      </c>
      <c r="F660" s="75">
        <v>83.7</v>
      </c>
    </row>
    <row r="661" spans="2:6">
      <c r="B661" s="14" t="s">
        <v>3556</v>
      </c>
      <c r="C661" s="15">
        <v>-7859500</v>
      </c>
      <c r="D661" s="14">
        <v>1213.1300000000001</v>
      </c>
      <c r="E661" s="13">
        <v>1170.7</v>
      </c>
      <c r="F661" s="75">
        <v>16301.78</v>
      </c>
    </row>
    <row r="662" spans="2:6">
      <c r="B662" s="14" t="s">
        <v>3850</v>
      </c>
      <c r="C662" s="15">
        <v>-21000</v>
      </c>
      <c r="D662" s="14">
        <v>1179.23</v>
      </c>
      <c r="E662" s="13">
        <v>1184.0999999999999</v>
      </c>
      <c r="F662" s="75">
        <v>43.73</v>
      </c>
    </row>
    <row r="663" spans="2:6">
      <c r="B663" s="14" t="s">
        <v>3851</v>
      </c>
      <c r="C663" s="15">
        <v>-1622500</v>
      </c>
      <c r="D663" s="14">
        <v>1197.57</v>
      </c>
      <c r="E663" s="13">
        <v>1178.4000000000001</v>
      </c>
      <c r="F663" s="75">
        <v>3389.12</v>
      </c>
    </row>
    <row r="664" spans="2:6">
      <c r="B664" s="14" t="s">
        <v>3852</v>
      </c>
      <c r="C664" s="15">
        <v>-504000</v>
      </c>
      <c r="D664" s="14">
        <v>43.68</v>
      </c>
      <c r="E664" s="13">
        <v>42.08</v>
      </c>
      <c r="F664" s="75">
        <v>50.45</v>
      </c>
    </row>
    <row r="665" spans="2:6">
      <c r="B665" s="14" t="s">
        <v>3853</v>
      </c>
      <c r="C665" s="15">
        <v>-4686300</v>
      </c>
      <c r="D665" s="14">
        <v>153.57</v>
      </c>
      <c r="E665" s="13">
        <v>157.31</v>
      </c>
      <c r="F665" s="75">
        <v>1617.61</v>
      </c>
    </row>
    <row r="666" spans="2:6">
      <c r="B666" s="14" t="s">
        <v>3854</v>
      </c>
      <c r="C666" s="15">
        <v>-1600</v>
      </c>
      <c r="D666" s="14">
        <v>536.79999999999995</v>
      </c>
      <c r="E666" s="13">
        <v>528.4</v>
      </c>
      <c r="F666" s="75">
        <v>1.6</v>
      </c>
    </row>
    <row r="667" spans="2:6">
      <c r="B667" s="14" t="s">
        <v>3855</v>
      </c>
      <c r="C667" s="15">
        <v>-16125</v>
      </c>
      <c r="D667" s="14">
        <v>1665.24</v>
      </c>
      <c r="E667" s="13">
        <v>1668.7</v>
      </c>
      <c r="F667" s="75">
        <v>47.12</v>
      </c>
    </row>
    <row r="668" spans="2:6">
      <c r="B668" s="14" t="s">
        <v>3856</v>
      </c>
      <c r="C668" s="15">
        <v>-1465200</v>
      </c>
      <c r="D668" s="14">
        <v>837.75</v>
      </c>
      <c r="E668" s="13">
        <v>828.15</v>
      </c>
      <c r="F668" s="75">
        <v>2796.58</v>
      </c>
    </row>
    <row r="669" spans="2:6">
      <c r="B669" s="14" t="s">
        <v>3857</v>
      </c>
      <c r="C669" s="15">
        <v>-950</v>
      </c>
      <c r="D669" s="14">
        <v>19506.53</v>
      </c>
      <c r="E669" s="13">
        <v>18895</v>
      </c>
      <c r="F669" s="75">
        <v>46.67</v>
      </c>
    </row>
    <row r="670" spans="2:6">
      <c r="B670" s="14" t="s">
        <v>3858</v>
      </c>
      <c r="C670" s="15">
        <v>-67375</v>
      </c>
      <c r="D670" s="14">
        <v>884.42</v>
      </c>
      <c r="E670" s="13">
        <v>897.3</v>
      </c>
      <c r="F670" s="75">
        <v>128.38999999999999</v>
      </c>
    </row>
    <row r="671" spans="2:6">
      <c r="B671" s="14" t="s">
        <v>3859</v>
      </c>
      <c r="C671" s="15">
        <v>-7000</v>
      </c>
      <c r="D671" s="14">
        <v>2335.5</v>
      </c>
      <c r="E671" s="13">
        <v>2353</v>
      </c>
      <c r="F671" s="75">
        <v>30.9</v>
      </c>
    </row>
    <row r="672" spans="2:6">
      <c r="B672" s="14" t="s">
        <v>1007</v>
      </c>
      <c r="C672" s="15">
        <v>-3133500</v>
      </c>
      <c r="D672" s="14">
        <v>974.12</v>
      </c>
      <c r="E672" s="13">
        <v>964.7</v>
      </c>
      <c r="F672" s="75">
        <v>5395.71</v>
      </c>
    </row>
    <row r="673" spans="2:6">
      <c r="B673" s="14" t="s">
        <v>2104</v>
      </c>
      <c r="C673" s="15">
        <v>-707250</v>
      </c>
      <c r="D673" s="14">
        <v>972.71</v>
      </c>
      <c r="E673" s="13">
        <v>971.1</v>
      </c>
      <c r="F673" s="75">
        <v>1225.1600000000001</v>
      </c>
    </row>
    <row r="674" spans="2:6">
      <c r="B674" s="14" t="s">
        <v>3860</v>
      </c>
      <c r="C674" s="15">
        <v>-17526300</v>
      </c>
      <c r="D674" s="14">
        <v>166.47</v>
      </c>
      <c r="E674" s="13">
        <v>162.38999999999999</v>
      </c>
      <c r="F674" s="75">
        <v>10929.63</v>
      </c>
    </row>
    <row r="675" spans="2:6">
      <c r="B675" s="14" t="s">
        <v>3861</v>
      </c>
      <c r="C675" s="15">
        <v>-700</v>
      </c>
      <c r="D675" s="14">
        <v>1795.29</v>
      </c>
      <c r="E675" s="13">
        <v>1791.2</v>
      </c>
      <c r="F675" s="75">
        <v>0.13</v>
      </c>
    </row>
    <row r="676" spans="2:6">
      <c r="B676" s="14" t="s">
        <v>3862</v>
      </c>
      <c r="C676" s="15">
        <v>-42000</v>
      </c>
      <c r="D676" s="14">
        <v>1785.21</v>
      </c>
      <c r="E676" s="13">
        <v>1801.7</v>
      </c>
      <c r="F676" s="75">
        <v>132.04</v>
      </c>
    </row>
    <row r="677" spans="2:6">
      <c r="B677" s="14" t="s">
        <v>3863</v>
      </c>
      <c r="C677" s="15">
        <v>-43750</v>
      </c>
      <c r="D677" s="14">
        <v>3441.74</v>
      </c>
      <c r="E677" s="13">
        <v>3145.3</v>
      </c>
      <c r="F677" s="75">
        <v>281.06</v>
      </c>
    </row>
    <row r="678" spans="2:6">
      <c r="B678" s="14" t="s">
        <v>3864</v>
      </c>
      <c r="C678" s="15">
        <v>-1478250</v>
      </c>
      <c r="D678" s="14">
        <v>190.81</v>
      </c>
      <c r="E678" s="13">
        <v>176.8</v>
      </c>
      <c r="F678" s="75">
        <v>744.39</v>
      </c>
    </row>
    <row r="679" spans="2:6">
      <c r="B679" s="14" t="s">
        <v>3865</v>
      </c>
      <c r="C679" s="15">
        <v>-195300</v>
      </c>
      <c r="D679" s="14">
        <v>2484.23</v>
      </c>
      <c r="E679" s="13">
        <v>2514.8000000000002</v>
      </c>
      <c r="F679" s="75">
        <v>912.42</v>
      </c>
    </row>
    <row r="680" spans="2:6">
      <c r="B680" s="14" t="s">
        <v>3866</v>
      </c>
      <c r="C680" s="15">
        <v>-169400</v>
      </c>
      <c r="D680" s="14">
        <v>998.94</v>
      </c>
      <c r="E680" s="13">
        <v>1026.1500000000001</v>
      </c>
      <c r="F680" s="75">
        <v>307.45</v>
      </c>
    </row>
    <row r="681" spans="2:6">
      <c r="B681" s="14" t="s">
        <v>3867</v>
      </c>
      <c r="C681" s="15">
        <v>-6539200</v>
      </c>
      <c r="D681" s="14">
        <v>279.14999999999998</v>
      </c>
      <c r="E681" s="13">
        <v>267.2</v>
      </c>
      <c r="F681" s="75">
        <v>3515.97</v>
      </c>
    </row>
    <row r="682" spans="2:6">
      <c r="B682" s="14" t="s">
        <v>3868</v>
      </c>
      <c r="C682" s="15">
        <v>-3200</v>
      </c>
      <c r="D682" s="14">
        <v>269.60000000000002</v>
      </c>
      <c r="E682" s="13">
        <v>268.85000000000002</v>
      </c>
      <c r="F682" s="75">
        <v>1.73</v>
      </c>
    </row>
    <row r="683" spans="2:6">
      <c r="B683" s="14" t="s">
        <v>3869</v>
      </c>
      <c r="C683" s="15">
        <v>-2695550</v>
      </c>
      <c r="D683" s="14">
        <v>341.89</v>
      </c>
      <c r="E683" s="13">
        <v>345.9</v>
      </c>
      <c r="F683" s="75">
        <v>1652.97</v>
      </c>
    </row>
    <row r="684" spans="2:6">
      <c r="B684" s="14" t="s">
        <v>3870</v>
      </c>
      <c r="C684" s="15">
        <v>-11600</v>
      </c>
      <c r="D684" s="14">
        <v>347.26</v>
      </c>
      <c r="E684" s="13">
        <v>348.45</v>
      </c>
      <c r="F684" s="75">
        <v>7.16</v>
      </c>
    </row>
    <row r="685" spans="2:6">
      <c r="B685" s="14" t="s">
        <v>3871</v>
      </c>
      <c r="C685" s="15">
        <v>-12784750</v>
      </c>
      <c r="D685" s="14">
        <v>173.04</v>
      </c>
      <c r="E685" s="13">
        <v>168.58</v>
      </c>
      <c r="F685" s="75">
        <v>3832.92</v>
      </c>
    </row>
    <row r="686" spans="2:6">
      <c r="B686" s="14" t="s">
        <v>3872</v>
      </c>
      <c r="C686" s="15">
        <v>-1691250</v>
      </c>
      <c r="D686" s="14">
        <v>174.83</v>
      </c>
      <c r="E686" s="13">
        <v>169.71</v>
      </c>
      <c r="F686" s="75">
        <v>510.45</v>
      </c>
    </row>
    <row r="687" spans="2:6">
      <c r="B687" s="14" t="s">
        <v>3873</v>
      </c>
      <c r="C687" s="15">
        <v>-226800</v>
      </c>
      <c r="D687" s="14">
        <v>1769.72</v>
      </c>
      <c r="E687" s="13">
        <v>1803.4</v>
      </c>
      <c r="F687" s="75">
        <v>766.84</v>
      </c>
    </row>
    <row r="688" spans="2:6">
      <c r="B688" s="14" t="s">
        <v>3874</v>
      </c>
      <c r="C688" s="15">
        <v>-27825</v>
      </c>
      <c r="D688" s="14">
        <v>4380.5</v>
      </c>
      <c r="E688" s="13">
        <v>4467.6000000000004</v>
      </c>
      <c r="F688" s="75">
        <v>218.37</v>
      </c>
    </row>
    <row r="689" spans="2:6">
      <c r="B689" s="14" t="s">
        <v>3875</v>
      </c>
      <c r="C689" s="15">
        <v>-53250</v>
      </c>
      <c r="D689" s="14">
        <v>4798.83</v>
      </c>
      <c r="E689" s="13">
        <v>4650.3999999999996</v>
      </c>
      <c r="F689" s="75">
        <v>431.81</v>
      </c>
    </row>
    <row r="690" spans="2:6">
      <c r="B690" s="14" t="s">
        <v>3876</v>
      </c>
      <c r="C690" s="15">
        <v>-37500</v>
      </c>
      <c r="D690" s="14">
        <v>4643.2</v>
      </c>
      <c r="E690" s="13">
        <v>4670</v>
      </c>
      <c r="F690" s="75">
        <v>306.14</v>
      </c>
    </row>
    <row r="691" spans="2:6">
      <c r="B691" s="14" t="s">
        <v>3877</v>
      </c>
      <c r="C691" s="15">
        <v>-241650</v>
      </c>
      <c r="D691" s="14">
        <v>2910.47</v>
      </c>
      <c r="E691" s="13">
        <v>3037.8</v>
      </c>
      <c r="F691" s="75">
        <v>1639.66</v>
      </c>
    </row>
    <row r="692" spans="2:6">
      <c r="B692" s="14" t="s">
        <v>3878</v>
      </c>
      <c r="C692" s="15">
        <v>-112400</v>
      </c>
      <c r="D692" s="14">
        <v>2188.2399999999998</v>
      </c>
      <c r="E692" s="13">
        <v>2124.8000000000002</v>
      </c>
      <c r="F692" s="75">
        <v>546.01</v>
      </c>
    </row>
    <row r="693" spans="2:6">
      <c r="B693" s="14" t="s">
        <v>3879</v>
      </c>
      <c r="C693" s="15">
        <v>-60200</v>
      </c>
      <c r="D693" s="14">
        <v>2122.0300000000002</v>
      </c>
      <c r="E693" s="13">
        <v>2143.6</v>
      </c>
      <c r="F693" s="75">
        <v>293.44</v>
      </c>
    </row>
    <row r="694" spans="2:6">
      <c r="B694" s="14" t="s">
        <v>3880</v>
      </c>
      <c r="C694" s="15">
        <v>-357350</v>
      </c>
      <c r="D694" s="14">
        <v>4019.22</v>
      </c>
      <c r="E694" s="13">
        <v>4225.1000000000004</v>
      </c>
      <c r="F694" s="75">
        <v>2759.75</v>
      </c>
    </row>
    <row r="695" spans="2:6">
      <c r="B695" s="14" t="s">
        <v>3881</v>
      </c>
      <c r="C695" s="15">
        <v>-696000</v>
      </c>
      <c r="D695" s="14">
        <v>54.97</v>
      </c>
      <c r="E695" s="13">
        <v>53.37</v>
      </c>
      <c r="F695" s="75">
        <v>97.39</v>
      </c>
    </row>
    <row r="696" spans="2:6">
      <c r="B696" s="14" t="s">
        <v>3882</v>
      </c>
      <c r="C696" s="15">
        <v>-8650</v>
      </c>
      <c r="D696" s="14">
        <v>11045.16</v>
      </c>
      <c r="E696" s="13">
        <v>11112</v>
      </c>
      <c r="F696" s="75">
        <v>171.73</v>
      </c>
    </row>
    <row r="697" spans="2:6">
      <c r="B697" s="14" t="s">
        <v>2105</v>
      </c>
      <c r="C697" s="15">
        <v>-3540000</v>
      </c>
      <c r="D697" s="14">
        <v>181.05</v>
      </c>
      <c r="E697" s="13">
        <v>186.06</v>
      </c>
      <c r="F697" s="75">
        <v>1412.47</v>
      </c>
    </row>
    <row r="698" spans="2:6">
      <c r="B698" s="14" t="s">
        <v>3883</v>
      </c>
      <c r="C698" s="15">
        <v>-135200</v>
      </c>
      <c r="D698" s="14">
        <v>1277.52</v>
      </c>
      <c r="E698" s="13">
        <v>1343.7</v>
      </c>
      <c r="F698" s="75">
        <v>309.10000000000002</v>
      </c>
    </row>
    <row r="699" spans="2:6">
      <c r="B699" s="14" t="s">
        <v>3884</v>
      </c>
      <c r="C699" s="15">
        <v>-226285</v>
      </c>
      <c r="D699" s="14">
        <v>518.53</v>
      </c>
      <c r="E699" s="13">
        <v>516.79999999999995</v>
      </c>
      <c r="F699" s="75">
        <v>261.22000000000003</v>
      </c>
    </row>
    <row r="700" spans="2:6">
      <c r="B700" s="14" t="s">
        <v>3558</v>
      </c>
      <c r="C700" s="15">
        <v>-5129325</v>
      </c>
      <c r="D700" s="14">
        <v>404.62</v>
      </c>
      <c r="E700" s="13">
        <v>390.6</v>
      </c>
      <c r="F700" s="75">
        <v>4330.8599999999997</v>
      </c>
    </row>
    <row r="701" spans="2:6">
      <c r="B701" s="14" t="s">
        <v>3885</v>
      </c>
      <c r="C701" s="15">
        <v>-65025</v>
      </c>
      <c r="D701" s="14">
        <v>398.26</v>
      </c>
      <c r="E701" s="13">
        <v>391.95</v>
      </c>
      <c r="F701" s="75">
        <v>55.43</v>
      </c>
    </row>
    <row r="702" spans="2:6">
      <c r="B702" s="14" t="s">
        <v>3886</v>
      </c>
      <c r="C702" s="15">
        <v>-135700</v>
      </c>
      <c r="D702" s="14">
        <v>243.33</v>
      </c>
      <c r="E702" s="13">
        <v>236.9</v>
      </c>
      <c r="F702" s="75">
        <v>72.56</v>
      </c>
    </row>
    <row r="703" spans="2:6">
      <c r="B703" s="14" t="s">
        <v>3887</v>
      </c>
      <c r="C703" s="15">
        <v>-12650</v>
      </c>
      <c r="D703" s="14">
        <v>235.45</v>
      </c>
      <c r="E703" s="13">
        <v>238.6</v>
      </c>
      <c r="F703" s="75">
        <v>6.82</v>
      </c>
    </row>
    <row r="704" spans="2:6">
      <c r="B704" s="14" t="s">
        <v>3888</v>
      </c>
      <c r="C704" s="15">
        <v>-310415925</v>
      </c>
      <c r="D704" s="14">
        <v>12.1</v>
      </c>
      <c r="E704" s="13">
        <v>11.85</v>
      </c>
      <c r="F704" s="75">
        <v>16611.63</v>
      </c>
    </row>
    <row r="705" spans="2:6">
      <c r="B705" s="14" t="s">
        <v>3889</v>
      </c>
      <c r="C705" s="15">
        <v>-36000</v>
      </c>
      <c r="D705" s="14">
        <v>951.03</v>
      </c>
      <c r="E705" s="13">
        <v>1027.8</v>
      </c>
      <c r="F705" s="75">
        <v>78.489999999999995</v>
      </c>
    </row>
    <row r="706" spans="2:6">
      <c r="B706" s="14" t="s">
        <v>3890</v>
      </c>
      <c r="C706" s="15">
        <v>-243000</v>
      </c>
      <c r="D706" s="14">
        <v>190.06</v>
      </c>
      <c r="E706" s="13">
        <v>198.35</v>
      </c>
      <c r="F706" s="75">
        <v>83.49</v>
      </c>
    </row>
    <row r="707" spans="2:6">
      <c r="B707" s="14" t="s">
        <v>3891</v>
      </c>
      <c r="C707" s="15">
        <v>-40554400</v>
      </c>
      <c r="D707" s="14">
        <v>17.899999999999999</v>
      </c>
      <c r="E707" s="13">
        <v>15.22</v>
      </c>
      <c r="F707" s="75">
        <v>1427.38</v>
      </c>
    </row>
    <row r="708" spans="2:6">
      <c r="B708" s="14" t="s">
        <v>3892</v>
      </c>
      <c r="C708" s="15">
        <v>-10263000</v>
      </c>
      <c r="D708" s="14">
        <v>16.420000000000002</v>
      </c>
      <c r="E708" s="13">
        <v>15.32</v>
      </c>
      <c r="F708" s="75">
        <v>364.17</v>
      </c>
    </row>
    <row r="709" spans="2:6">
      <c r="B709" s="14" t="s">
        <v>3893</v>
      </c>
      <c r="C709" s="15">
        <v>-226800</v>
      </c>
      <c r="D709" s="14">
        <v>1186.57</v>
      </c>
      <c r="E709" s="13">
        <v>1248.0999999999999</v>
      </c>
      <c r="F709" s="28">
        <v>482.31</v>
      </c>
    </row>
    <row r="712" spans="2:6" ht="13">
      <c r="B712" s="4" t="s">
        <v>62</v>
      </c>
      <c r="C712" s="192">
        <v>0.66159999999999997</v>
      </c>
    </row>
    <row r="713" spans="2:6" ht="13">
      <c r="B713" s="4"/>
    </row>
    <row r="714" spans="2:6" ht="13">
      <c r="B714" s="4" t="s">
        <v>1810</v>
      </c>
    </row>
    <row r="715" spans="2:6" ht="13">
      <c r="B715" s="27" t="s">
        <v>63</v>
      </c>
      <c r="C715" s="26" t="s">
        <v>64</v>
      </c>
      <c r="D715" s="4"/>
    </row>
    <row r="716" spans="2:6">
      <c r="B716" s="13" t="s">
        <v>3710</v>
      </c>
      <c r="C716" s="15">
        <v>1</v>
      </c>
    </row>
    <row r="717" spans="2:6">
      <c r="B717" s="13" t="s">
        <v>3711</v>
      </c>
      <c r="C717" s="15">
        <v>10</v>
      </c>
    </row>
    <row r="718" spans="2:6">
      <c r="B718" s="13" t="s">
        <v>3715</v>
      </c>
      <c r="C718" s="15">
        <v>31</v>
      </c>
    </row>
    <row r="719" spans="2:6">
      <c r="B719" s="13" t="s">
        <v>3716</v>
      </c>
      <c r="C719" s="15">
        <v>172</v>
      </c>
    </row>
    <row r="720" spans="2:6">
      <c r="B720" s="13" t="s">
        <v>3471</v>
      </c>
      <c r="C720" s="15">
        <v>1</v>
      </c>
    </row>
    <row r="721" spans="2:3">
      <c r="B721" s="13" t="s">
        <v>3721</v>
      </c>
      <c r="C721" s="15">
        <v>143</v>
      </c>
    </row>
    <row r="722" spans="2:3">
      <c r="B722" s="13" t="s">
        <v>3453</v>
      </c>
      <c r="C722" s="15">
        <v>519</v>
      </c>
    </row>
    <row r="723" spans="2:3">
      <c r="B723" s="13" t="s">
        <v>3723</v>
      </c>
      <c r="C723" s="15">
        <v>12</v>
      </c>
    </row>
    <row r="724" spans="2:3">
      <c r="B724" s="13" t="s">
        <v>3726</v>
      </c>
      <c r="C724" s="15">
        <v>26</v>
      </c>
    </row>
    <row r="725" spans="2:3">
      <c r="B725" s="13" t="s">
        <v>3894</v>
      </c>
      <c r="C725" s="15">
        <v>1</v>
      </c>
    </row>
    <row r="726" spans="2:3">
      <c r="B726" s="13" t="s">
        <v>3730</v>
      </c>
      <c r="C726" s="15">
        <v>10</v>
      </c>
    </row>
    <row r="727" spans="2:3">
      <c r="B727" s="13" t="s">
        <v>3732</v>
      </c>
      <c r="C727" s="15">
        <v>278</v>
      </c>
    </row>
    <row r="728" spans="2:3">
      <c r="B728" s="13" t="s">
        <v>3734</v>
      </c>
      <c r="C728" s="15">
        <v>213</v>
      </c>
    </row>
    <row r="729" spans="2:3">
      <c r="B729" s="13" t="s">
        <v>3736</v>
      </c>
      <c r="C729" s="15">
        <v>27</v>
      </c>
    </row>
    <row r="730" spans="2:3">
      <c r="B730" s="13" t="s">
        <v>996</v>
      </c>
      <c r="C730" s="15">
        <v>14</v>
      </c>
    </row>
    <row r="731" spans="2:3">
      <c r="B731" s="13" t="s">
        <v>2091</v>
      </c>
      <c r="C731" s="15">
        <v>47</v>
      </c>
    </row>
    <row r="732" spans="2:3">
      <c r="B732" s="13" t="s">
        <v>3738</v>
      </c>
      <c r="C732" s="15">
        <v>20</v>
      </c>
    </row>
    <row r="733" spans="2:3">
      <c r="B733" s="13" t="s">
        <v>3454</v>
      </c>
      <c r="C733" s="15">
        <v>835</v>
      </c>
    </row>
    <row r="734" spans="2:3">
      <c r="B734" s="13" t="s">
        <v>3895</v>
      </c>
      <c r="C734" s="15">
        <v>15</v>
      </c>
    </row>
    <row r="735" spans="2:3">
      <c r="B735" s="13" t="s">
        <v>3896</v>
      </c>
      <c r="C735" s="15">
        <v>1</v>
      </c>
    </row>
    <row r="736" spans="2:3">
      <c r="B736" s="13" t="s">
        <v>3748</v>
      </c>
      <c r="C736" s="15">
        <v>163</v>
      </c>
    </row>
    <row r="737" spans="2:3">
      <c r="B737" s="13" t="s">
        <v>999</v>
      </c>
      <c r="C737" s="15">
        <v>1</v>
      </c>
    </row>
    <row r="738" spans="2:3">
      <c r="B738" s="13" t="s">
        <v>3751</v>
      </c>
      <c r="C738" s="15">
        <v>150</v>
      </c>
    </row>
    <row r="739" spans="2:3">
      <c r="B739" s="13" t="s">
        <v>3752</v>
      </c>
      <c r="C739" s="15">
        <v>40</v>
      </c>
    </row>
    <row r="740" spans="2:3">
      <c r="B740" s="13" t="s">
        <v>3753</v>
      </c>
      <c r="C740" s="15">
        <v>181</v>
      </c>
    </row>
    <row r="741" spans="2:3">
      <c r="B741" s="13" t="s">
        <v>3755</v>
      </c>
      <c r="C741" s="15">
        <v>126</v>
      </c>
    </row>
    <row r="742" spans="2:3">
      <c r="B742" s="13" t="s">
        <v>3756</v>
      </c>
      <c r="C742" s="15">
        <v>1</v>
      </c>
    </row>
    <row r="743" spans="2:3">
      <c r="B743" s="13" t="s">
        <v>2095</v>
      </c>
      <c r="C743" s="15">
        <v>57</v>
      </c>
    </row>
    <row r="744" spans="2:3">
      <c r="B744" s="13" t="s">
        <v>3758</v>
      </c>
      <c r="C744" s="15">
        <v>42</v>
      </c>
    </row>
    <row r="745" spans="2:3">
      <c r="B745" s="13" t="s">
        <v>3759</v>
      </c>
      <c r="C745" s="15">
        <v>215</v>
      </c>
    </row>
    <row r="746" spans="2:3">
      <c r="B746" s="13" t="s">
        <v>3761</v>
      </c>
      <c r="C746" s="15">
        <v>20</v>
      </c>
    </row>
    <row r="747" spans="2:3">
      <c r="B747" s="13" t="s">
        <v>3762</v>
      </c>
      <c r="C747" s="15">
        <v>7</v>
      </c>
    </row>
    <row r="748" spans="2:3">
      <c r="B748" s="13" t="s">
        <v>3766</v>
      </c>
      <c r="C748" s="15">
        <v>308</v>
      </c>
    </row>
    <row r="749" spans="2:3">
      <c r="B749" s="13" t="s">
        <v>3767</v>
      </c>
      <c r="C749" s="15">
        <v>646</v>
      </c>
    </row>
    <row r="750" spans="2:3">
      <c r="B750" s="13" t="s">
        <v>3768</v>
      </c>
      <c r="C750" s="15">
        <v>20</v>
      </c>
    </row>
    <row r="751" spans="2:3">
      <c r="B751" s="13" t="s">
        <v>3769</v>
      </c>
      <c r="C751" s="15">
        <v>26</v>
      </c>
    </row>
    <row r="752" spans="2:3">
      <c r="B752" s="13" t="s">
        <v>3455</v>
      </c>
      <c r="C752" s="15">
        <v>196</v>
      </c>
    </row>
    <row r="753" spans="2:3">
      <c r="B753" s="13" t="s">
        <v>2096</v>
      </c>
      <c r="C753" s="15">
        <v>7</v>
      </c>
    </row>
    <row r="754" spans="2:3">
      <c r="B754" s="13" t="s">
        <v>3897</v>
      </c>
      <c r="C754" s="15">
        <v>125</v>
      </c>
    </row>
    <row r="755" spans="2:3">
      <c r="B755" s="13" t="s">
        <v>3773</v>
      </c>
      <c r="C755" s="15">
        <v>27</v>
      </c>
    </row>
    <row r="756" spans="2:3">
      <c r="B756" s="13" t="s">
        <v>3775</v>
      </c>
      <c r="C756" s="15">
        <v>35</v>
      </c>
    </row>
    <row r="757" spans="2:3">
      <c r="B757" s="13" t="s">
        <v>3776</v>
      </c>
      <c r="C757" s="15">
        <v>19</v>
      </c>
    </row>
    <row r="758" spans="2:3">
      <c r="B758" s="13" t="s">
        <v>3778</v>
      </c>
      <c r="C758" s="15">
        <v>23</v>
      </c>
    </row>
    <row r="759" spans="2:3">
      <c r="B759" s="13" t="s">
        <v>3781</v>
      </c>
      <c r="C759" s="15">
        <v>87</v>
      </c>
    </row>
    <row r="760" spans="2:3">
      <c r="B760" s="13" t="s">
        <v>3785</v>
      </c>
      <c r="C760" s="15">
        <v>43</v>
      </c>
    </row>
    <row r="761" spans="2:3">
      <c r="B761" s="13" t="s">
        <v>3787</v>
      </c>
      <c r="C761" s="15">
        <v>12</v>
      </c>
    </row>
    <row r="762" spans="2:3">
      <c r="B762" s="13" t="s">
        <v>3788</v>
      </c>
      <c r="C762" s="15">
        <v>12</v>
      </c>
    </row>
    <row r="763" spans="2:3">
      <c r="B763" s="13" t="s">
        <v>3791</v>
      </c>
      <c r="C763" s="15">
        <v>571</v>
      </c>
    </row>
    <row r="764" spans="2:3">
      <c r="B764" s="13" t="s">
        <v>3794</v>
      </c>
      <c r="C764" s="15">
        <v>41</v>
      </c>
    </row>
    <row r="765" spans="2:3">
      <c r="B765" s="13" t="s">
        <v>3796</v>
      </c>
      <c r="C765" s="15">
        <v>31</v>
      </c>
    </row>
    <row r="766" spans="2:3">
      <c r="B766" s="13" t="s">
        <v>3797</v>
      </c>
      <c r="C766" s="15">
        <v>469</v>
      </c>
    </row>
    <row r="767" spans="2:3">
      <c r="B767" s="13" t="s">
        <v>3800</v>
      </c>
      <c r="C767" s="15">
        <v>18</v>
      </c>
    </row>
    <row r="768" spans="2:3">
      <c r="B768" s="13" t="s">
        <v>3804</v>
      </c>
      <c r="C768" s="15">
        <v>68</v>
      </c>
    </row>
    <row r="769" spans="2:3">
      <c r="B769" s="13" t="s">
        <v>3805</v>
      </c>
      <c r="C769" s="15">
        <v>425</v>
      </c>
    </row>
    <row r="770" spans="2:3">
      <c r="B770" s="13" t="s">
        <v>2106</v>
      </c>
      <c r="C770" s="15">
        <v>9</v>
      </c>
    </row>
    <row r="771" spans="2:3">
      <c r="B771" s="13" t="s">
        <v>3812</v>
      </c>
      <c r="C771" s="15">
        <v>88</v>
      </c>
    </row>
    <row r="772" spans="2:3">
      <c r="B772" s="13" t="s">
        <v>3814</v>
      </c>
      <c r="C772" s="15">
        <v>1524</v>
      </c>
    </row>
    <row r="773" spans="2:3">
      <c r="B773" s="13" t="s">
        <v>3816</v>
      </c>
      <c r="C773" s="15">
        <v>110</v>
      </c>
    </row>
    <row r="774" spans="2:3">
      <c r="B774" s="13" t="s">
        <v>3818</v>
      </c>
      <c r="C774" s="15">
        <v>28</v>
      </c>
    </row>
    <row r="775" spans="2:3">
      <c r="B775" s="13" t="s">
        <v>3819</v>
      </c>
      <c r="C775" s="15">
        <v>255</v>
      </c>
    </row>
    <row r="776" spans="2:3">
      <c r="B776" s="13" t="s">
        <v>2099</v>
      </c>
      <c r="C776" s="15">
        <v>100</v>
      </c>
    </row>
    <row r="777" spans="2:3">
      <c r="B777" s="13" t="s">
        <v>3821</v>
      </c>
      <c r="C777" s="15">
        <v>167</v>
      </c>
    </row>
    <row r="778" spans="2:3">
      <c r="B778" s="13" t="s">
        <v>3825</v>
      </c>
      <c r="C778" s="15">
        <v>233</v>
      </c>
    </row>
    <row r="779" spans="2:3">
      <c r="B779" s="13" t="s">
        <v>3827</v>
      </c>
      <c r="C779" s="15">
        <v>60</v>
      </c>
    </row>
    <row r="780" spans="2:3">
      <c r="B780" s="13" t="s">
        <v>3828</v>
      </c>
      <c r="C780" s="15">
        <v>48</v>
      </c>
    </row>
    <row r="781" spans="2:3">
      <c r="B781" s="13" t="s">
        <v>3829</v>
      </c>
      <c r="C781" s="15">
        <v>52</v>
      </c>
    </row>
    <row r="782" spans="2:3">
      <c r="B782" s="13" t="s">
        <v>3830</v>
      </c>
      <c r="C782" s="15">
        <v>172</v>
      </c>
    </row>
    <row r="783" spans="2:3">
      <c r="B783" s="13" t="s">
        <v>3832</v>
      </c>
      <c r="C783" s="15">
        <v>16</v>
      </c>
    </row>
    <row r="784" spans="2:3">
      <c r="B784" s="13" t="s">
        <v>3837</v>
      </c>
      <c r="C784" s="15">
        <v>48</v>
      </c>
    </row>
    <row r="785" spans="2:3">
      <c r="B785" s="13" t="s">
        <v>3839</v>
      </c>
      <c r="C785" s="15">
        <v>1</v>
      </c>
    </row>
    <row r="786" spans="2:3">
      <c r="B786" s="13" t="s">
        <v>3841</v>
      </c>
      <c r="C786" s="15">
        <v>31</v>
      </c>
    </row>
    <row r="787" spans="2:3">
      <c r="B787" s="13" t="s">
        <v>3842</v>
      </c>
      <c r="C787" s="15">
        <v>310</v>
      </c>
    </row>
    <row r="788" spans="2:3">
      <c r="B788" s="13" t="s">
        <v>3456</v>
      </c>
      <c r="C788" s="15">
        <v>52</v>
      </c>
    </row>
    <row r="789" spans="2:3">
      <c r="B789" s="13" t="s">
        <v>3843</v>
      </c>
      <c r="C789" s="15">
        <v>8</v>
      </c>
    </row>
    <row r="790" spans="2:3">
      <c r="B790" s="13" t="s">
        <v>3845</v>
      </c>
      <c r="C790" s="15">
        <v>10</v>
      </c>
    </row>
    <row r="791" spans="2:3">
      <c r="B791" s="13" t="s">
        <v>1005</v>
      </c>
      <c r="C791" s="15">
        <v>22</v>
      </c>
    </row>
    <row r="792" spans="2:3">
      <c r="B792" s="13" t="s">
        <v>3898</v>
      </c>
      <c r="C792" s="15">
        <v>34</v>
      </c>
    </row>
    <row r="793" spans="2:3">
      <c r="B793" s="13" t="s">
        <v>3849</v>
      </c>
      <c r="C793" s="15">
        <v>2</v>
      </c>
    </row>
    <row r="794" spans="2:3">
      <c r="B794" s="13" t="s">
        <v>3556</v>
      </c>
      <c r="C794" s="15">
        <v>47</v>
      </c>
    </row>
    <row r="795" spans="2:3">
      <c r="B795" s="13" t="s">
        <v>3852</v>
      </c>
      <c r="C795" s="15">
        <v>42</v>
      </c>
    </row>
    <row r="796" spans="2:3">
      <c r="B796" s="13" t="s">
        <v>3853</v>
      </c>
      <c r="C796" s="15">
        <v>2</v>
      </c>
    </row>
    <row r="797" spans="2:3">
      <c r="B797" s="13" t="s">
        <v>3855</v>
      </c>
      <c r="C797" s="15">
        <v>60</v>
      </c>
    </row>
    <row r="798" spans="2:3">
      <c r="B798" s="13" t="s">
        <v>3857</v>
      </c>
      <c r="C798" s="15">
        <v>57</v>
      </c>
    </row>
    <row r="799" spans="2:3">
      <c r="B799" s="13" t="s">
        <v>3858</v>
      </c>
      <c r="C799" s="15">
        <v>1</v>
      </c>
    </row>
    <row r="800" spans="2:3">
      <c r="B800" s="13" t="s">
        <v>1007</v>
      </c>
      <c r="C800" s="15">
        <v>27</v>
      </c>
    </row>
    <row r="801" spans="2:3">
      <c r="B801" s="13" t="s">
        <v>3861</v>
      </c>
      <c r="C801" s="15">
        <v>91</v>
      </c>
    </row>
    <row r="802" spans="2:3">
      <c r="B802" s="13" t="s">
        <v>3863</v>
      </c>
      <c r="C802" s="15">
        <v>90</v>
      </c>
    </row>
    <row r="803" spans="2:3">
      <c r="B803" s="13" t="s">
        <v>3899</v>
      </c>
      <c r="C803" s="15">
        <v>43</v>
      </c>
    </row>
    <row r="804" spans="2:3">
      <c r="B804" s="13" t="s">
        <v>3864</v>
      </c>
      <c r="C804" s="15">
        <v>28</v>
      </c>
    </row>
    <row r="805" spans="2:3">
      <c r="B805" s="13" t="s">
        <v>3865</v>
      </c>
      <c r="C805" s="15">
        <v>26</v>
      </c>
    </row>
    <row r="806" spans="2:3">
      <c r="B806" s="13" t="s">
        <v>3866</v>
      </c>
      <c r="C806" s="15">
        <v>142</v>
      </c>
    </row>
    <row r="807" spans="2:3">
      <c r="B807" s="13" t="s">
        <v>3900</v>
      </c>
      <c r="C807" s="15">
        <v>9</v>
      </c>
    </row>
    <row r="808" spans="2:3">
      <c r="B808" s="13" t="s">
        <v>3874</v>
      </c>
      <c r="C808" s="15">
        <v>211</v>
      </c>
    </row>
    <row r="809" spans="2:3">
      <c r="B809" s="13" t="s">
        <v>3878</v>
      </c>
      <c r="C809" s="15">
        <v>10</v>
      </c>
    </row>
    <row r="810" spans="2:3">
      <c r="B810" s="13" t="s">
        <v>3880</v>
      </c>
      <c r="C810" s="15">
        <v>139</v>
      </c>
    </row>
    <row r="811" spans="2:3">
      <c r="B811" s="13" t="s">
        <v>3882</v>
      </c>
      <c r="C811" s="15">
        <v>49</v>
      </c>
    </row>
    <row r="812" spans="2:3">
      <c r="B812" s="13" t="s">
        <v>3558</v>
      </c>
      <c r="C812" s="15">
        <v>28</v>
      </c>
    </row>
    <row r="813" spans="2:3">
      <c r="B813" s="13" t="s">
        <v>3886</v>
      </c>
      <c r="C813" s="15">
        <v>125</v>
      </c>
    </row>
    <row r="814" spans="2:3">
      <c r="B814" s="13" t="s">
        <v>3889</v>
      </c>
      <c r="C814" s="15">
        <v>14</v>
      </c>
    </row>
    <row r="815" spans="2:3">
      <c r="B815" s="13" t="s">
        <v>3901</v>
      </c>
      <c r="C815" s="15">
        <v>13</v>
      </c>
    </row>
    <row r="816" spans="2:3">
      <c r="B816" s="13" t="s">
        <v>3902</v>
      </c>
      <c r="C816" s="15">
        <v>2490</v>
      </c>
    </row>
    <row r="817" spans="2:3">
      <c r="B817" s="13" t="s">
        <v>3903</v>
      </c>
      <c r="C817" s="15">
        <v>471</v>
      </c>
    </row>
    <row r="818" spans="2:3">
      <c r="B818" s="13" t="s">
        <v>3904</v>
      </c>
      <c r="C818" s="15">
        <v>2787</v>
      </c>
    </row>
    <row r="819" spans="2:3">
      <c r="B819" s="13" t="s">
        <v>3905</v>
      </c>
      <c r="C819" s="15">
        <v>30</v>
      </c>
    </row>
    <row r="820" spans="2:3">
      <c r="B820" s="13" t="s">
        <v>3906</v>
      </c>
      <c r="C820" s="15">
        <v>3520</v>
      </c>
    </row>
    <row r="821" spans="2:3">
      <c r="B821" s="13" t="s">
        <v>3907</v>
      </c>
      <c r="C821" s="15">
        <v>165</v>
      </c>
    </row>
    <row r="822" spans="2:3">
      <c r="B822" s="13" t="s">
        <v>3908</v>
      </c>
      <c r="C822" s="15">
        <v>2839</v>
      </c>
    </row>
    <row r="823" spans="2:3">
      <c r="B823" s="13" t="s">
        <v>3909</v>
      </c>
      <c r="C823" s="15">
        <v>1649</v>
      </c>
    </row>
    <row r="824" spans="2:3">
      <c r="B824" s="13" t="s">
        <v>3457</v>
      </c>
      <c r="C824" s="15">
        <v>386</v>
      </c>
    </row>
    <row r="825" spans="2:3">
      <c r="B825" s="13" t="s">
        <v>3910</v>
      </c>
      <c r="C825" s="15">
        <v>973</v>
      </c>
    </row>
    <row r="826" spans="2:3">
      <c r="B826" s="13" t="s">
        <v>3911</v>
      </c>
      <c r="C826" s="15">
        <v>312</v>
      </c>
    </row>
    <row r="827" spans="2:3">
      <c r="B827" s="13" t="s">
        <v>3912</v>
      </c>
      <c r="C827" s="15">
        <v>1</v>
      </c>
    </row>
    <row r="828" spans="2:3">
      <c r="B828" s="13" t="s">
        <v>3913</v>
      </c>
      <c r="C828" s="15">
        <v>221</v>
      </c>
    </row>
    <row r="829" spans="2:3">
      <c r="B829" s="13" t="s">
        <v>3914</v>
      </c>
      <c r="C829" s="15">
        <v>828</v>
      </c>
    </row>
    <row r="830" spans="2:3">
      <c r="B830" s="13" t="s">
        <v>3915</v>
      </c>
      <c r="C830" s="15">
        <v>19</v>
      </c>
    </row>
    <row r="831" spans="2:3">
      <c r="B831" s="13" t="s">
        <v>3916</v>
      </c>
      <c r="C831" s="15">
        <v>5855</v>
      </c>
    </row>
    <row r="832" spans="2:3">
      <c r="B832" s="13" t="s">
        <v>3559</v>
      </c>
      <c r="C832" s="15">
        <v>1275</v>
      </c>
    </row>
    <row r="833" spans="2:3">
      <c r="B833" s="13" t="s">
        <v>3917</v>
      </c>
      <c r="C833" s="15">
        <v>83</v>
      </c>
    </row>
    <row r="834" spans="2:3">
      <c r="B834" s="13" t="s">
        <v>3918</v>
      </c>
      <c r="C834" s="15">
        <v>60</v>
      </c>
    </row>
    <row r="835" spans="2:3">
      <c r="B835" s="13" t="s">
        <v>3919</v>
      </c>
      <c r="C835" s="15">
        <v>2753</v>
      </c>
    </row>
    <row r="836" spans="2:3">
      <c r="B836" s="13" t="s">
        <v>997</v>
      </c>
      <c r="C836" s="15">
        <v>1412</v>
      </c>
    </row>
    <row r="837" spans="2:3">
      <c r="B837" s="13" t="s">
        <v>998</v>
      </c>
      <c r="C837" s="15">
        <v>945</v>
      </c>
    </row>
    <row r="838" spans="2:3">
      <c r="B838" s="13" t="s">
        <v>2107</v>
      </c>
      <c r="C838" s="15">
        <v>12</v>
      </c>
    </row>
    <row r="839" spans="2:3">
      <c r="B839" s="13" t="s">
        <v>3560</v>
      </c>
      <c r="C839" s="15">
        <v>2418</v>
      </c>
    </row>
    <row r="840" spans="2:3">
      <c r="B840" s="13" t="s">
        <v>3920</v>
      </c>
      <c r="C840" s="15">
        <v>156</v>
      </c>
    </row>
    <row r="841" spans="2:3">
      <c r="B841" s="13" t="s">
        <v>3921</v>
      </c>
      <c r="C841" s="15">
        <v>1526</v>
      </c>
    </row>
    <row r="842" spans="2:3">
      <c r="B842" s="13" t="s">
        <v>3922</v>
      </c>
      <c r="C842" s="15">
        <v>884</v>
      </c>
    </row>
    <row r="843" spans="2:3">
      <c r="B843" s="13" t="s">
        <v>3458</v>
      </c>
      <c r="C843" s="15">
        <v>3772</v>
      </c>
    </row>
    <row r="844" spans="2:3">
      <c r="B844" s="13" t="s">
        <v>3923</v>
      </c>
      <c r="C844" s="15">
        <v>1264</v>
      </c>
    </row>
    <row r="845" spans="2:3">
      <c r="B845" s="13" t="s">
        <v>3924</v>
      </c>
      <c r="C845" s="15">
        <v>75</v>
      </c>
    </row>
    <row r="846" spans="2:3">
      <c r="B846" s="13" t="s">
        <v>3925</v>
      </c>
      <c r="C846" s="15">
        <v>731</v>
      </c>
    </row>
    <row r="847" spans="2:3">
      <c r="B847" s="13" t="s">
        <v>1000</v>
      </c>
      <c r="C847" s="15">
        <v>2799</v>
      </c>
    </row>
    <row r="848" spans="2:3">
      <c r="B848" s="13" t="s">
        <v>3926</v>
      </c>
      <c r="C848" s="15">
        <v>189</v>
      </c>
    </row>
    <row r="849" spans="2:3">
      <c r="B849" s="13" t="s">
        <v>3927</v>
      </c>
      <c r="C849" s="15">
        <v>188</v>
      </c>
    </row>
    <row r="850" spans="2:3">
      <c r="B850" s="13" t="s">
        <v>3928</v>
      </c>
      <c r="C850" s="15">
        <v>144</v>
      </c>
    </row>
    <row r="851" spans="2:3">
      <c r="B851" s="13" t="s">
        <v>3929</v>
      </c>
      <c r="C851" s="15">
        <v>41</v>
      </c>
    </row>
    <row r="852" spans="2:3">
      <c r="B852" s="13" t="s">
        <v>3930</v>
      </c>
      <c r="C852" s="15">
        <v>4225</v>
      </c>
    </row>
    <row r="853" spans="2:3">
      <c r="B853" s="13" t="s">
        <v>3931</v>
      </c>
      <c r="C853" s="15">
        <v>1707</v>
      </c>
    </row>
    <row r="854" spans="2:3">
      <c r="B854" s="13" t="s">
        <v>2108</v>
      </c>
      <c r="C854" s="15">
        <v>226</v>
      </c>
    </row>
    <row r="855" spans="2:3">
      <c r="B855" s="13" t="s">
        <v>3932</v>
      </c>
      <c r="C855" s="15">
        <v>1081</v>
      </c>
    </row>
    <row r="856" spans="2:3">
      <c r="B856" s="13" t="s">
        <v>3933</v>
      </c>
      <c r="C856" s="15">
        <v>2064</v>
      </c>
    </row>
    <row r="857" spans="2:3">
      <c r="B857" s="13" t="s">
        <v>3934</v>
      </c>
      <c r="C857" s="15">
        <v>1839</v>
      </c>
    </row>
    <row r="858" spans="2:3">
      <c r="B858" s="13" t="s">
        <v>3935</v>
      </c>
      <c r="C858" s="15">
        <v>10</v>
      </c>
    </row>
    <row r="859" spans="2:3">
      <c r="B859" s="13" t="s">
        <v>3936</v>
      </c>
      <c r="C859" s="15">
        <v>309</v>
      </c>
    </row>
    <row r="860" spans="2:3">
      <c r="B860" s="13" t="s">
        <v>3937</v>
      </c>
      <c r="C860" s="15">
        <v>2159</v>
      </c>
    </row>
    <row r="861" spans="2:3">
      <c r="B861" s="13" t="s">
        <v>3938</v>
      </c>
      <c r="C861" s="15">
        <v>122</v>
      </c>
    </row>
    <row r="862" spans="2:3">
      <c r="B862" s="13" t="s">
        <v>3939</v>
      </c>
      <c r="C862" s="15">
        <v>155</v>
      </c>
    </row>
    <row r="863" spans="2:3">
      <c r="B863" s="13" t="s">
        <v>3940</v>
      </c>
      <c r="C863" s="15">
        <v>350</v>
      </c>
    </row>
    <row r="864" spans="2:3">
      <c r="B864" s="13" t="s">
        <v>3941</v>
      </c>
      <c r="C864" s="15">
        <v>559</v>
      </c>
    </row>
    <row r="865" spans="2:3">
      <c r="B865" s="13" t="s">
        <v>3942</v>
      </c>
      <c r="C865" s="15">
        <v>488</v>
      </c>
    </row>
    <row r="866" spans="2:3">
      <c r="B866" s="13" t="s">
        <v>3943</v>
      </c>
      <c r="C866" s="15">
        <v>181</v>
      </c>
    </row>
    <row r="867" spans="2:3">
      <c r="B867" s="13" t="s">
        <v>3459</v>
      </c>
      <c r="C867" s="15">
        <v>891</v>
      </c>
    </row>
    <row r="868" spans="2:3">
      <c r="B868" s="13" t="s">
        <v>3944</v>
      </c>
      <c r="C868" s="15">
        <v>1213</v>
      </c>
    </row>
    <row r="869" spans="2:3">
      <c r="B869" s="13" t="s">
        <v>1001</v>
      </c>
      <c r="C869" s="15">
        <v>504</v>
      </c>
    </row>
    <row r="870" spans="2:3">
      <c r="B870" s="13" t="s">
        <v>3945</v>
      </c>
      <c r="C870" s="15">
        <v>157</v>
      </c>
    </row>
    <row r="871" spans="2:3">
      <c r="B871" s="13" t="s">
        <v>3946</v>
      </c>
      <c r="C871" s="15">
        <v>2169</v>
      </c>
    </row>
    <row r="872" spans="2:3">
      <c r="B872" s="13" t="s">
        <v>3947</v>
      </c>
      <c r="C872" s="15">
        <v>219</v>
      </c>
    </row>
    <row r="873" spans="2:3">
      <c r="B873" s="13" t="s">
        <v>3948</v>
      </c>
      <c r="C873" s="15">
        <v>161</v>
      </c>
    </row>
    <row r="874" spans="2:3">
      <c r="B874" s="13" t="s">
        <v>3949</v>
      </c>
      <c r="C874" s="15">
        <v>129</v>
      </c>
    </row>
    <row r="875" spans="2:3">
      <c r="B875" s="13" t="s">
        <v>3950</v>
      </c>
      <c r="C875" s="15">
        <v>640</v>
      </c>
    </row>
    <row r="876" spans="2:3">
      <c r="B876" s="13" t="s">
        <v>3561</v>
      </c>
      <c r="C876" s="15">
        <v>27672</v>
      </c>
    </row>
    <row r="877" spans="2:3">
      <c r="B877" s="13" t="s">
        <v>3460</v>
      </c>
      <c r="C877" s="15">
        <v>1211</v>
      </c>
    </row>
    <row r="878" spans="2:3">
      <c r="B878" s="13" t="s">
        <v>3951</v>
      </c>
      <c r="C878" s="15">
        <v>11</v>
      </c>
    </row>
    <row r="879" spans="2:3">
      <c r="B879" s="13" t="s">
        <v>3952</v>
      </c>
      <c r="C879" s="15">
        <v>3526</v>
      </c>
    </row>
    <row r="880" spans="2:3">
      <c r="B880" s="13" t="s">
        <v>3953</v>
      </c>
      <c r="C880" s="15">
        <v>2123</v>
      </c>
    </row>
    <row r="881" spans="2:3">
      <c r="B881" s="13" t="s">
        <v>3954</v>
      </c>
      <c r="C881" s="15">
        <v>203</v>
      </c>
    </row>
    <row r="882" spans="2:3">
      <c r="B882" s="13" t="s">
        <v>3461</v>
      </c>
      <c r="C882" s="15">
        <v>3489</v>
      </c>
    </row>
    <row r="883" spans="2:3">
      <c r="B883" s="13" t="s">
        <v>3955</v>
      </c>
      <c r="C883" s="15">
        <v>136</v>
      </c>
    </row>
    <row r="884" spans="2:3">
      <c r="B884" s="13" t="s">
        <v>3956</v>
      </c>
      <c r="C884" s="15">
        <v>9494</v>
      </c>
    </row>
    <row r="885" spans="2:3">
      <c r="B885" s="13" t="s">
        <v>3957</v>
      </c>
      <c r="C885" s="15">
        <v>19</v>
      </c>
    </row>
    <row r="886" spans="2:3">
      <c r="B886" s="13" t="s">
        <v>3958</v>
      </c>
      <c r="C886" s="15">
        <v>1849</v>
      </c>
    </row>
    <row r="887" spans="2:3">
      <c r="B887" s="13" t="s">
        <v>3959</v>
      </c>
      <c r="C887" s="15">
        <v>1633</v>
      </c>
    </row>
    <row r="888" spans="2:3">
      <c r="B888" s="13" t="s">
        <v>3960</v>
      </c>
      <c r="C888" s="15">
        <v>1011</v>
      </c>
    </row>
    <row r="889" spans="2:3">
      <c r="B889" s="13" t="s">
        <v>3961</v>
      </c>
      <c r="C889" s="15">
        <v>1420</v>
      </c>
    </row>
    <row r="890" spans="2:3">
      <c r="B890" s="13" t="s">
        <v>3962</v>
      </c>
      <c r="C890" s="15">
        <v>2282</v>
      </c>
    </row>
    <row r="891" spans="2:3">
      <c r="B891" s="13" t="s">
        <v>3963</v>
      </c>
      <c r="C891" s="15">
        <v>4158</v>
      </c>
    </row>
    <row r="892" spans="2:3">
      <c r="B892" s="13" t="s">
        <v>3462</v>
      </c>
      <c r="C892" s="15">
        <v>4116</v>
      </c>
    </row>
    <row r="893" spans="2:3">
      <c r="B893" s="13" t="s">
        <v>3964</v>
      </c>
      <c r="C893" s="15">
        <v>1362</v>
      </c>
    </row>
    <row r="894" spans="2:3">
      <c r="B894" s="13" t="s">
        <v>3965</v>
      </c>
      <c r="C894" s="15">
        <v>2850</v>
      </c>
    </row>
    <row r="895" spans="2:3">
      <c r="B895" s="13" t="s">
        <v>3966</v>
      </c>
      <c r="C895" s="15">
        <v>335</v>
      </c>
    </row>
    <row r="896" spans="2:3">
      <c r="B896" s="13" t="s">
        <v>3967</v>
      </c>
      <c r="C896" s="15">
        <v>2127</v>
      </c>
    </row>
    <row r="897" spans="2:3">
      <c r="B897" s="13" t="s">
        <v>3968</v>
      </c>
      <c r="C897" s="15">
        <v>549</v>
      </c>
    </row>
    <row r="898" spans="2:3">
      <c r="B898" s="13" t="s">
        <v>1003</v>
      </c>
      <c r="C898" s="15">
        <v>3611</v>
      </c>
    </row>
    <row r="899" spans="2:3">
      <c r="B899" s="13" t="s">
        <v>3969</v>
      </c>
      <c r="C899" s="15">
        <v>1314</v>
      </c>
    </row>
    <row r="900" spans="2:3">
      <c r="B900" s="13" t="s">
        <v>3970</v>
      </c>
      <c r="C900" s="15">
        <v>2513</v>
      </c>
    </row>
    <row r="901" spans="2:3">
      <c r="B901" s="13" t="s">
        <v>2109</v>
      </c>
      <c r="C901" s="15">
        <v>976</v>
      </c>
    </row>
    <row r="902" spans="2:3">
      <c r="B902" s="13" t="s">
        <v>3971</v>
      </c>
      <c r="C902" s="15">
        <v>25</v>
      </c>
    </row>
    <row r="903" spans="2:3">
      <c r="B903" s="13" t="s">
        <v>3463</v>
      </c>
      <c r="C903" s="15">
        <v>849</v>
      </c>
    </row>
    <row r="904" spans="2:3">
      <c r="B904" s="13" t="s">
        <v>3972</v>
      </c>
      <c r="C904" s="15">
        <v>926</v>
      </c>
    </row>
    <row r="905" spans="2:3">
      <c r="B905" s="13" t="s">
        <v>3973</v>
      </c>
      <c r="C905" s="15">
        <v>12</v>
      </c>
    </row>
    <row r="906" spans="2:3">
      <c r="B906" s="13" t="s">
        <v>3974</v>
      </c>
      <c r="C906" s="15">
        <v>1722</v>
      </c>
    </row>
    <row r="907" spans="2:3">
      <c r="B907" s="13" t="s">
        <v>2110</v>
      </c>
      <c r="C907" s="15">
        <v>1847</v>
      </c>
    </row>
    <row r="908" spans="2:3">
      <c r="B908" s="13" t="s">
        <v>3975</v>
      </c>
      <c r="C908" s="15">
        <v>339</v>
      </c>
    </row>
    <row r="909" spans="2:3">
      <c r="B909" s="13" t="s">
        <v>3563</v>
      </c>
      <c r="C909" s="15">
        <v>810</v>
      </c>
    </row>
    <row r="910" spans="2:3">
      <c r="B910" s="13" t="s">
        <v>3976</v>
      </c>
      <c r="C910" s="15">
        <v>1817</v>
      </c>
    </row>
    <row r="911" spans="2:3">
      <c r="B911" s="13" t="s">
        <v>2111</v>
      </c>
      <c r="C911" s="15">
        <v>52</v>
      </c>
    </row>
    <row r="912" spans="2:3">
      <c r="B912" s="13" t="s">
        <v>3977</v>
      </c>
      <c r="C912" s="15">
        <v>689</v>
      </c>
    </row>
    <row r="913" spans="2:3">
      <c r="B913" s="13" t="s">
        <v>3978</v>
      </c>
      <c r="C913" s="15">
        <v>341</v>
      </c>
    </row>
    <row r="914" spans="2:3">
      <c r="B914" s="13" t="s">
        <v>3979</v>
      </c>
      <c r="C914" s="15">
        <v>865</v>
      </c>
    </row>
    <row r="915" spans="2:3">
      <c r="B915" s="13" t="s">
        <v>3980</v>
      </c>
      <c r="C915" s="15">
        <v>146</v>
      </c>
    </row>
    <row r="916" spans="2:3">
      <c r="B916" s="13" t="s">
        <v>2112</v>
      </c>
      <c r="C916" s="15">
        <v>104</v>
      </c>
    </row>
    <row r="917" spans="2:3">
      <c r="B917" s="13" t="s">
        <v>3981</v>
      </c>
      <c r="C917" s="15">
        <v>488</v>
      </c>
    </row>
    <row r="918" spans="2:3">
      <c r="B918" s="13" t="s">
        <v>3982</v>
      </c>
      <c r="C918" s="15">
        <v>1667</v>
      </c>
    </row>
    <row r="919" spans="2:3">
      <c r="B919" s="13" t="s">
        <v>3983</v>
      </c>
      <c r="C919" s="15">
        <v>600</v>
      </c>
    </row>
    <row r="920" spans="2:3">
      <c r="B920" s="13" t="s">
        <v>3984</v>
      </c>
      <c r="C920" s="15">
        <v>229</v>
      </c>
    </row>
    <row r="921" spans="2:3">
      <c r="B921" s="13" t="s">
        <v>3985</v>
      </c>
      <c r="C921" s="15">
        <v>746</v>
      </c>
    </row>
    <row r="922" spans="2:3">
      <c r="B922" s="13" t="s">
        <v>3986</v>
      </c>
      <c r="C922" s="15">
        <v>268</v>
      </c>
    </row>
    <row r="923" spans="2:3">
      <c r="B923" s="13" t="s">
        <v>3987</v>
      </c>
      <c r="C923" s="15">
        <v>3523</v>
      </c>
    </row>
    <row r="924" spans="2:3">
      <c r="B924" s="13" t="s">
        <v>3988</v>
      </c>
      <c r="C924" s="15">
        <v>2552</v>
      </c>
    </row>
    <row r="925" spans="2:3">
      <c r="B925" s="13" t="s">
        <v>3989</v>
      </c>
      <c r="C925" s="15">
        <v>27</v>
      </c>
    </row>
    <row r="926" spans="2:3">
      <c r="B926" s="13" t="s">
        <v>1004</v>
      </c>
      <c r="C926" s="15">
        <v>1001</v>
      </c>
    </row>
    <row r="927" spans="2:3">
      <c r="B927" s="13" t="s">
        <v>3990</v>
      </c>
      <c r="C927" s="15">
        <v>4</v>
      </c>
    </row>
    <row r="928" spans="2:3">
      <c r="B928" s="13" t="s">
        <v>3991</v>
      </c>
      <c r="C928" s="15">
        <v>77</v>
      </c>
    </row>
    <row r="929" spans="2:3">
      <c r="B929" s="13" t="s">
        <v>3992</v>
      </c>
      <c r="C929" s="15">
        <v>1386</v>
      </c>
    </row>
    <row r="930" spans="2:3">
      <c r="B930" s="13" t="s">
        <v>3465</v>
      </c>
      <c r="C930" s="15">
        <v>1907</v>
      </c>
    </row>
    <row r="931" spans="2:3">
      <c r="B931" s="13" t="s">
        <v>3993</v>
      </c>
      <c r="C931" s="15">
        <v>3</v>
      </c>
    </row>
    <row r="932" spans="2:3">
      <c r="B932" s="13" t="s">
        <v>3994</v>
      </c>
      <c r="C932" s="15">
        <v>533</v>
      </c>
    </row>
    <row r="933" spans="2:3">
      <c r="B933" s="13" t="s">
        <v>3995</v>
      </c>
      <c r="C933" s="15">
        <v>27</v>
      </c>
    </row>
    <row r="934" spans="2:3">
      <c r="B934" s="13" t="s">
        <v>3996</v>
      </c>
      <c r="C934" s="15">
        <v>52</v>
      </c>
    </row>
    <row r="935" spans="2:3">
      <c r="B935" s="13" t="s">
        <v>3564</v>
      </c>
      <c r="C935" s="15">
        <v>288</v>
      </c>
    </row>
    <row r="936" spans="2:3">
      <c r="B936" s="13" t="s">
        <v>3997</v>
      </c>
      <c r="C936" s="15">
        <v>3606</v>
      </c>
    </row>
    <row r="937" spans="2:3">
      <c r="B937" s="13" t="s">
        <v>3565</v>
      </c>
      <c r="C937" s="15">
        <v>647</v>
      </c>
    </row>
    <row r="938" spans="2:3">
      <c r="B938" s="13" t="s">
        <v>2113</v>
      </c>
      <c r="C938" s="15">
        <v>8</v>
      </c>
    </row>
    <row r="939" spans="2:3">
      <c r="B939" s="13" t="s">
        <v>3998</v>
      </c>
      <c r="C939" s="15">
        <v>20</v>
      </c>
    </row>
    <row r="940" spans="2:3">
      <c r="B940" s="13" t="s">
        <v>1006</v>
      </c>
      <c r="C940" s="15">
        <v>1324</v>
      </c>
    </row>
    <row r="941" spans="2:3">
      <c r="B941" s="13" t="s">
        <v>3999</v>
      </c>
      <c r="C941" s="15">
        <v>105</v>
      </c>
    </row>
    <row r="942" spans="2:3">
      <c r="B942" s="13" t="s">
        <v>4000</v>
      </c>
      <c r="C942" s="15">
        <v>97</v>
      </c>
    </row>
    <row r="943" spans="2:3">
      <c r="B943" s="13" t="s">
        <v>4001</v>
      </c>
      <c r="C943" s="15">
        <v>12539</v>
      </c>
    </row>
    <row r="944" spans="2:3">
      <c r="B944" s="13" t="s">
        <v>4002</v>
      </c>
      <c r="C944" s="15">
        <v>27</v>
      </c>
    </row>
    <row r="945" spans="2:3">
      <c r="B945" s="13" t="s">
        <v>4003</v>
      </c>
      <c r="C945" s="15">
        <v>707</v>
      </c>
    </row>
    <row r="946" spans="2:3">
      <c r="B946" s="13" t="s">
        <v>4004</v>
      </c>
      <c r="C946" s="15">
        <v>2</v>
      </c>
    </row>
    <row r="947" spans="2:3">
      <c r="B947" s="13" t="s">
        <v>4005</v>
      </c>
      <c r="C947" s="15">
        <v>52</v>
      </c>
    </row>
    <row r="948" spans="2:3">
      <c r="B948" s="13" t="s">
        <v>4006</v>
      </c>
      <c r="C948" s="15">
        <v>1282</v>
      </c>
    </row>
    <row r="949" spans="2:3">
      <c r="B949" s="13" t="s">
        <v>4007</v>
      </c>
      <c r="C949" s="15">
        <v>102</v>
      </c>
    </row>
    <row r="950" spans="2:3">
      <c r="B950" s="13" t="s">
        <v>4008</v>
      </c>
      <c r="C950" s="15">
        <v>1</v>
      </c>
    </row>
    <row r="951" spans="2:3">
      <c r="B951" s="13" t="s">
        <v>4009</v>
      </c>
      <c r="C951" s="15">
        <v>15</v>
      </c>
    </row>
    <row r="952" spans="2:3">
      <c r="B952" s="13" t="s">
        <v>1008</v>
      </c>
      <c r="C952" s="15">
        <v>2777</v>
      </c>
    </row>
    <row r="953" spans="2:3">
      <c r="B953" s="13" t="s">
        <v>4010</v>
      </c>
      <c r="C953" s="15">
        <v>3771</v>
      </c>
    </row>
    <row r="954" spans="2:3">
      <c r="B954" s="13" t="s">
        <v>4011</v>
      </c>
      <c r="C954" s="15">
        <v>132</v>
      </c>
    </row>
    <row r="955" spans="2:3">
      <c r="B955" s="13" t="s">
        <v>4012</v>
      </c>
      <c r="C955" s="15">
        <v>381</v>
      </c>
    </row>
    <row r="956" spans="2:3">
      <c r="B956" s="13" t="s">
        <v>4013</v>
      </c>
      <c r="C956" s="15">
        <v>478</v>
      </c>
    </row>
    <row r="957" spans="2:3">
      <c r="B957" s="13" t="s">
        <v>4014</v>
      </c>
      <c r="C957" s="15">
        <v>1091</v>
      </c>
    </row>
    <row r="958" spans="2:3">
      <c r="B958" s="13" t="s">
        <v>4015</v>
      </c>
      <c r="C958" s="15">
        <v>269</v>
      </c>
    </row>
    <row r="959" spans="2:3">
      <c r="B959" s="13" t="s">
        <v>4016</v>
      </c>
      <c r="C959" s="15">
        <v>30</v>
      </c>
    </row>
    <row r="960" spans="2:3">
      <c r="B960" s="13" t="s">
        <v>4017</v>
      </c>
      <c r="C960" s="15">
        <v>2084</v>
      </c>
    </row>
    <row r="961" spans="2:3">
      <c r="B961" s="13" t="s">
        <v>4018</v>
      </c>
      <c r="C961" s="15">
        <v>1723</v>
      </c>
    </row>
    <row r="962" spans="2:3">
      <c r="B962" s="13" t="s">
        <v>4019</v>
      </c>
      <c r="C962" s="15">
        <v>3540</v>
      </c>
    </row>
    <row r="963" spans="2:3">
      <c r="B963" s="13" t="s">
        <v>4020</v>
      </c>
      <c r="C963" s="15">
        <v>356</v>
      </c>
    </row>
    <row r="964" spans="2:3">
      <c r="B964" s="13" t="s">
        <v>4021</v>
      </c>
      <c r="C964" s="15">
        <v>212</v>
      </c>
    </row>
    <row r="965" spans="2:3">
      <c r="B965" s="13" t="s">
        <v>4022</v>
      </c>
      <c r="C965" s="15">
        <v>96</v>
      </c>
    </row>
    <row r="966" spans="2:3">
      <c r="B966" s="13" t="s">
        <v>4023</v>
      </c>
      <c r="C966" s="15">
        <v>499</v>
      </c>
    </row>
    <row r="967" spans="2:3">
      <c r="B967" s="13" t="s">
        <v>4024</v>
      </c>
      <c r="C967" s="15">
        <v>543</v>
      </c>
    </row>
    <row r="968" spans="2:3">
      <c r="B968" s="13" t="s">
        <v>4025</v>
      </c>
      <c r="C968" s="15">
        <v>679</v>
      </c>
    </row>
    <row r="969" spans="2:3">
      <c r="B969" s="13" t="s">
        <v>4026</v>
      </c>
      <c r="C969" s="15">
        <v>2008</v>
      </c>
    </row>
    <row r="970" spans="2:3">
      <c r="B970" s="13" t="s">
        <v>4027</v>
      </c>
      <c r="C970" s="15">
        <v>448</v>
      </c>
    </row>
    <row r="971" spans="2:3">
      <c r="B971" s="13" t="s">
        <v>1009</v>
      </c>
      <c r="C971" s="15">
        <v>731</v>
      </c>
    </row>
    <row r="972" spans="2:3">
      <c r="B972" s="13" t="s">
        <v>4028</v>
      </c>
      <c r="C972" s="15">
        <v>369</v>
      </c>
    </row>
    <row r="973" spans="2:3">
      <c r="B973" s="13" t="s">
        <v>4029</v>
      </c>
      <c r="C973" s="15">
        <v>9</v>
      </c>
    </row>
    <row r="974" spans="2:3">
      <c r="B974" s="13" t="s">
        <v>4030</v>
      </c>
      <c r="C974" s="15">
        <v>3919</v>
      </c>
    </row>
    <row r="975" spans="2:3">
      <c r="B975" s="13" t="s">
        <v>4031</v>
      </c>
      <c r="C975" s="15">
        <v>238</v>
      </c>
    </row>
    <row r="976" spans="2:3">
      <c r="B976" s="13" t="s">
        <v>4032</v>
      </c>
      <c r="C976" s="15">
        <v>3363</v>
      </c>
    </row>
    <row r="977" spans="2:3">
      <c r="B977" s="13" t="s">
        <v>4033</v>
      </c>
      <c r="C977" s="15">
        <v>4</v>
      </c>
    </row>
    <row r="978" spans="2:3">
      <c r="B978" s="13" t="s">
        <v>4034</v>
      </c>
      <c r="C978" s="15">
        <v>81</v>
      </c>
    </row>
    <row r="979" spans="2:3">
      <c r="B979" s="13" t="s">
        <v>4035</v>
      </c>
      <c r="C979" s="15">
        <v>1322</v>
      </c>
    </row>
    <row r="980" spans="2:3">
      <c r="B980" s="13" t="s">
        <v>4036</v>
      </c>
      <c r="C980" s="15">
        <v>91</v>
      </c>
    </row>
    <row r="982" spans="2:3" ht="13">
      <c r="B982" s="27" t="s">
        <v>65</v>
      </c>
      <c r="C982" s="26" t="s">
        <v>64</v>
      </c>
    </row>
    <row r="983" spans="2:3">
      <c r="B983" s="13" t="s">
        <v>3710</v>
      </c>
      <c r="C983" s="15">
        <v>1</v>
      </c>
    </row>
    <row r="984" spans="2:3">
      <c r="B984" s="13" t="s">
        <v>3711</v>
      </c>
      <c r="C984" s="15">
        <v>10</v>
      </c>
    </row>
    <row r="985" spans="2:3">
      <c r="B985" s="13" t="s">
        <v>3715</v>
      </c>
      <c r="C985" s="15">
        <v>31</v>
      </c>
    </row>
    <row r="986" spans="2:3">
      <c r="B986" s="13" t="s">
        <v>3716</v>
      </c>
      <c r="C986" s="15">
        <v>172</v>
      </c>
    </row>
    <row r="987" spans="2:3">
      <c r="B987" s="13" t="s">
        <v>3471</v>
      </c>
      <c r="C987" s="15">
        <v>1</v>
      </c>
    </row>
    <row r="988" spans="2:3">
      <c r="B988" s="13" t="s">
        <v>3721</v>
      </c>
      <c r="C988" s="15">
        <v>143</v>
      </c>
    </row>
    <row r="989" spans="2:3">
      <c r="B989" s="13" t="s">
        <v>3453</v>
      </c>
      <c r="C989" s="15">
        <v>519</v>
      </c>
    </row>
    <row r="990" spans="2:3">
      <c r="B990" s="13" t="s">
        <v>3723</v>
      </c>
      <c r="C990" s="15">
        <v>12</v>
      </c>
    </row>
    <row r="991" spans="2:3">
      <c r="B991" s="13" t="s">
        <v>3726</v>
      </c>
      <c r="C991" s="15">
        <v>26</v>
      </c>
    </row>
    <row r="992" spans="2:3">
      <c r="B992" s="13" t="s">
        <v>3894</v>
      </c>
      <c r="C992" s="15">
        <v>1</v>
      </c>
    </row>
    <row r="993" spans="2:3">
      <c r="B993" s="13" t="s">
        <v>3730</v>
      </c>
      <c r="C993" s="15">
        <v>10</v>
      </c>
    </row>
    <row r="994" spans="2:3">
      <c r="B994" s="13" t="s">
        <v>3732</v>
      </c>
      <c r="C994" s="15">
        <v>278</v>
      </c>
    </row>
    <row r="995" spans="2:3">
      <c r="B995" s="13" t="s">
        <v>3734</v>
      </c>
      <c r="C995" s="15">
        <v>213</v>
      </c>
    </row>
    <row r="996" spans="2:3">
      <c r="B996" s="13" t="s">
        <v>3736</v>
      </c>
      <c r="C996" s="15">
        <v>27</v>
      </c>
    </row>
    <row r="997" spans="2:3">
      <c r="B997" s="13" t="s">
        <v>996</v>
      </c>
      <c r="C997" s="15">
        <v>14</v>
      </c>
    </row>
    <row r="998" spans="2:3">
      <c r="B998" s="13" t="s">
        <v>2091</v>
      </c>
      <c r="C998" s="15">
        <v>47</v>
      </c>
    </row>
    <row r="999" spans="2:3">
      <c r="B999" s="13" t="s">
        <v>3738</v>
      </c>
      <c r="C999" s="15">
        <v>20</v>
      </c>
    </row>
    <row r="1000" spans="2:3">
      <c r="B1000" s="13" t="s">
        <v>3454</v>
      </c>
      <c r="C1000" s="15">
        <v>835</v>
      </c>
    </row>
    <row r="1001" spans="2:3">
      <c r="B1001" s="13" t="s">
        <v>3895</v>
      </c>
      <c r="C1001" s="15">
        <v>15</v>
      </c>
    </row>
    <row r="1002" spans="2:3">
      <c r="B1002" s="13" t="s">
        <v>3896</v>
      </c>
      <c r="C1002" s="15">
        <v>1</v>
      </c>
    </row>
    <row r="1003" spans="2:3">
      <c r="B1003" s="13" t="s">
        <v>3748</v>
      </c>
      <c r="C1003" s="15">
        <v>163</v>
      </c>
    </row>
    <row r="1004" spans="2:3">
      <c r="B1004" s="13" t="s">
        <v>999</v>
      </c>
      <c r="C1004" s="15">
        <v>1</v>
      </c>
    </row>
    <row r="1005" spans="2:3">
      <c r="B1005" s="13" t="s">
        <v>3751</v>
      </c>
      <c r="C1005" s="15">
        <v>150</v>
      </c>
    </row>
    <row r="1006" spans="2:3">
      <c r="B1006" s="13" t="s">
        <v>3752</v>
      </c>
      <c r="C1006" s="15">
        <v>40</v>
      </c>
    </row>
    <row r="1007" spans="2:3">
      <c r="B1007" s="13" t="s">
        <v>3753</v>
      </c>
      <c r="C1007" s="15">
        <v>181</v>
      </c>
    </row>
    <row r="1008" spans="2:3">
      <c r="B1008" s="13" t="s">
        <v>3755</v>
      </c>
      <c r="C1008" s="15">
        <v>126</v>
      </c>
    </row>
    <row r="1009" spans="2:3">
      <c r="B1009" s="13" t="s">
        <v>3756</v>
      </c>
      <c r="C1009" s="15">
        <v>1</v>
      </c>
    </row>
    <row r="1010" spans="2:3">
      <c r="B1010" s="13" t="s">
        <v>2095</v>
      </c>
      <c r="C1010" s="15">
        <v>57</v>
      </c>
    </row>
    <row r="1011" spans="2:3">
      <c r="B1011" s="13" t="s">
        <v>3758</v>
      </c>
      <c r="C1011" s="15">
        <v>42</v>
      </c>
    </row>
    <row r="1012" spans="2:3">
      <c r="B1012" s="13" t="s">
        <v>3759</v>
      </c>
      <c r="C1012" s="15">
        <v>215</v>
      </c>
    </row>
    <row r="1013" spans="2:3">
      <c r="B1013" s="13" t="s">
        <v>3761</v>
      </c>
      <c r="C1013" s="15">
        <v>20</v>
      </c>
    </row>
    <row r="1014" spans="2:3">
      <c r="B1014" s="13" t="s">
        <v>3762</v>
      </c>
      <c r="C1014" s="15">
        <v>7</v>
      </c>
    </row>
    <row r="1015" spans="2:3">
      <c r="B1015" s="13" t="s">
        <v>3766</v>
      </c>
      <c r="C1015" s="15">
        <v>308</v>
      </c>
    </row>
    <row r="1016" spans="2:3">
      <c r="B1016" s="13" t="s">
        <v>3767</v>
      </c>
      <c r="C1016" s="15">
        <v>646</v>
      </c>
    </row>
    <row r="1017" spans="2:3">
      <c r="B1017" s="13" t="s">
        <v>3768</v>
      </c>
      <c r="C1017" s="15">
        <v>20</v>
      </c>
    </row>
    <row r="1018" spans="2:3">
      <c r="B1018" s="13" t="s">
        <v>3769</v>
      </c>
      <c r="C1018" s="15">
        <v>26</v>
      </c>
    </row>
    <row r="1019" spans="2:3">
      <c r="B1019" s="13" t="s">
        <v>3455</v>
      </c>
      <c r="C1019" s="15">
        <v>196</v>
      </c>
    </row>
    <row r="1020" spans="2:3">
      <c r="B1020" s="13" t="s">
        <v>2096</v>
      </c>
      <c r="C1020" s="15">
        <v>7</v>
      </c>
    </row>
    <row r="1021" spans="2:3">
      <c r="B1021" s="13" t="s">
        <v>3897</v>
      </c>
      <c r="C1021" s="15">
        <v>125</v>
      </c>
    </row>
    <row r="1022" spans="2:3">
      <c r="B1022" s="13" t="s">
        <v>3773</v>
      </c>
      <c r="C1022" s="15">
        <v>27</v>
      </c>
    </row>
    <row r="1023" spans="2:3">
      <c r="B1023" s="13" t="s">
        <v>3775</v>
      </c>
      <c r="C1023" s="15">
        <v>35</v>
      </c>
    </row>
    <row r="1024" spans="2:3">
      <c r="B1024" s="13" t="s">
        <v>3776</v>
      </c>
      <c r="C1024" s="15">
        <v>19</v>
      </c>
    </row>
    <row r="1025" spans="2:3">
      <c r="B1025" s="13" t="s">
        <v>3778</v>
      </c>
      <c r="C1025" s="15">
        <v>23</v>
      </c>
    </row>
    <row r="1026" spans="2:3">
      <c r="B1026" s="13" t="s">
        <v>3781</v>
      </c>
      <c r="C1026" s="15">
        <v>87</v>
      </c>
    </row>
    <row r="1027" spans="2:3">
      <c r="B1027" s="13" t="s">
        <v>3785</v>
      </c>
      <c r="C1027" s="15">
        <v>43</v>
      </c>
    </row>
    <row r="1028" spans="2:3">
      <c r="B1028" s="13" t="s">
        <v>3787</v>
      </c>
      <c r="C1028" s="15">
        <v>12</v>
      </c>
    </row>
    <row r="1029" spans="2:3">
      <c r="B1029" s="13" t="s">
        <v>3788</v>
      </c>
      <c r="C1029" s="15">
        <v>12</v>
      </c>
    </row>
    <row r="1030" spans="2:3">
      <c r="B1030" s="13" t="s">
        <v>3791</v>
      </c>
      <c r="C1030" s="15">
        <v>571</v>
      </c>
    </row>
    <row r="1031" spans="2:3">
      <c r="B1031" s="13" t="s">
        <v>3794</v>
      </c>
      <c r="C1031" s="15">
        <v>41</v>
      </c>
    </row>
    <row r="1032" spans="2:3">
      <c r="B1032" s="13" t="s">
        <v>3796</v>
      </c>
      <c r="C1032" s="15">
        <v>31</v>
      </c>
    </row>
    <row r="1033" spans="2:3">
      <c r="B1033" s="13" t="s">
        <v>3797</v>
      </c>
      <c r="C1033" s="15">
        <v>469</v>
      </c>
    </row>
    <row r="1034" spans="2:3">
      <c r="B1034" s="13" t="s">
        <v>3800</v>
      </c>
      <c r="C1034" s="15">
        <v>18</v>
      </c>
    </row>
    <row r="1035" spans="2:3">
      <c r="B1035" s="13" t="s">
        <v>3804</v>
      </c>
      <c r="C1035" s="15">
        <v>68</v>
      </c>
    </row>
    <row r="1036" spans="2:3">
      <c r="B1036" s="13" t="s">
        <v>3805</v>
      </c>
      <c r="C1036" s="15">
        <v>425</v>
      </c>
    </row>
    <row r="1037" spans="2:3">
      <c r="B1037" s="13" t="s">
        <v>2106</v>
      </c>
      <c r="C1037" s="15">
        <v>9</v>
      </c>
    </row>
    <row r="1038" spans="2:3">
      <c r="B1038" s="13" t="s">
        <v>3812</v>
      </c>
      <c r="C1038" s="15">
        <v>88</v>
      </c>
    </row>
    <row r="1039" spans="2:3">
      <c r="B1039" s="13" t="s">
        <v>3814</v>
      </c>
      <c r="C1039" s="15">
        <v>1524</v>
      </c>
    </row>
    <row r="1040" spans="2:3">
      <c r="B1040" s="13" t="s">
        <v>3816</v>
      </c>
      <c r="C1040" s="15">
        <v>110</v>
      </c>
    </row>
    <row r="1041" spans="2:3">
      <c r="B1041" s="13" t="s">
        <v>3818</v>
      </c>
      <c r="C1041" s="15">
        <v>28</v>
      </c>
    </row>
    <row r="1042" spans="2:3">
      <c r="B1042" s="13" t="s">
        <v>3819</v>
      </c>
      <c r="C1042" s="15">
        <v>255</v>
      </c>
    </row>
    <row r="1043" spans="2:3">
      <c r="B1043" s="13" t="s">
        <v>2099</v>
      </c>
      <c r="C1043" s="15">
        <v>100</v>
      </c>
    </row>
    <row r="1044" spans="2:3">
      <c r="B1044" s="13" t="s">
        <v>3821</v>
      </c>
      <c r="C1044" s="15">
        <v>167</v>
      </c>
    </row>
    <row r="1045" spans="2:3">
      <c r="B1045" s="13" t="s">
        <v>3825</v>
      </c>
      <c r="C1045" s="15">
        <v>233</v>
      </c>
    </row>
    <row r="1046" spans="2:3">
      <c r="B1046" s="13" t="s">
        <v>3827</v>
      </c>
      <c r="C1046" s="15">
        <v>60</v>
      </c>
    </row>
    <row r="1047" spans="2:3">
      <c r="B1047" s="13" t="s">
        <v>3828</v>
      </c>
      <c r="C1047" s="15">
        <v>48</v>
      </c>
    </row>
    <row r="1048" spans="2:3">
      <c r="B1048" s="13" t="s">
        <v>3829</v>
      </c>
      <c r="C1048" s="15">
        <v>52</v>
      </c>
    </row>
    <row r="1049" spans="2:3">
      <c r="B1049" s="13" t="s">
        <v>3830</v>
      </c>
      <c r="C1049" s="15">
        <v>172</v>
      </c>
    </row>
    <row r="1050" spans="2:3">
      <c r="B1050" s="13" t="s">
        <v>3832</v>
      </c>
      <c r="C1050" s="15">
        <v>16</v>
      </c>
    </row>
    <row r="1051" spans="2:3">
      <c r="B1051" s="13" t="s">
        <v>3837</v>
      </c>
      <c r="C1051" s="15">
        <v>48</v>
      </c>
    </row>
    <row r="1052" spans="2:3">
      <c r="B1052" s="13" t="s">
        <v>3839</v>
      </c>
      <c r="C1052" s="15">
        <v>1</v>
      </c>
    </row>
    <row r="1053" spans="2:3">
      <c r="B1053" s="13" t="s">
        <v>3841</v>
      </c>
      <c r="C1053" s="15">
        <v>31</v>
      </c>
    </row>
    <row r="1054" spans="2:3">
      <c r="B1054" s="13" t="s">
        <v>3842</v>
      </c>
      <c r="C1054" s="15">
        <v>310</v>
      </c>
    </row>
    <row r="1055" spans="2:3">
      <c r="B1055" s="13" t="s">
        <v>3456</v>
      </c>
      <c r="C1055" s="15">
        <v>52</v>
      </c>
    </row>
    <row r="1056" spans="2:3">
      <c r="B1056" s="13" t="s">
        <v>3843</v>
      </c>
      <c r="C1056" s="15">
        <v>8</v>
      </c>
    </row>
    <row r="1057" spans="2:3">
      <c r="B1057" s="13" t="s">
        <v>3845</v>
      </c>
      <c r="C1057" s="15">
        <v>10</v>
      </c>
    </row>
    <row r="1058" spans="2:3">
      <c r="B1058" s="13" t="s">
        <v>1005</v>
      </c>
      <c r="C1058" s="15">
        <v>22</v>
      </c>
    </row>
    <row r="1059" spans="2:3">
      <c r="B1059" s="13" t="s">
        <v>3898</v>
      </c>
      <c r="C1059" s="15">
        <v>34</v>
      </c>
    </row>
    <row r="1060" spans="2:3">
      <c r="B1060" s="13" t="s">
        <v>3849</v>
      </c>
      <c r="C1060" s="15">
        <v>2</v>
      </c>
    </row>
    <row r="1061" spans="2:3">
      <c r="B1061" s="13" t="s">
        <v>3556</v>
      </c>
      <c r="C1061" s="15">
        <v>47</v>
      </c>
    </row>
    <row r="1062" spans="2:3">
      <c r="B1062" s="13" t="s">
        <v>3852</v>
      </c>
      <c r="C1062" s="15">
        <v>42</v>
      </c>
    </row>
    <row r="1063" spans="2:3">
      <c r="B1063" s="13" t="s">
        <v>3853</v>
      </c>
      <c r="C1063" s="15">
        <v>2</v>
      </c>
    </row>
    <row r="1064" spans="2:3">
      <c r="B1064" s="13" t="s">
        <v>3855</v>
      </c>
      <c r="C1064" s="15">
        <v>60</v>
      </c>
    </row>
    <row r="1065" spans="2:3">
      <c r="B1065" s="13" t="s">
        <v>3857</v>
      </c>
      <c r="C1065" s="15">
        <v>57</v>
      </c>
    </row>
    <row r="1066" spans="2:3">
      <c r="B1066" s="13" t="s">
        <v>3858</v>
      </c>
      <c r="C1066" s="15">
        <v>1</v>
      </c>
    </row>
    <row r="1067" spans="2:3">
      <c r="B1067" s="13" t="s">
        <v>1007</v>
      </c>
      <c r="C1067" s="15">
        <v>27</v>
      </c>
    </row>
    <row r="1068" spans="2:3">
      <c r="B1068" s="13" t="s">
        <v>3861</v>
      </c>
      <c r="C1068" s="15">
        <v>91</v>
      </c>
    </row>
    <row r="1069" spans="2:3">
      <c r="B1069" s="13" t="s">
        <v>3863</v>
      </c>
      <c r="C1069" s="15">
        <v>90</v>
      </c>
    </row>
    <row r="1070" spans="2:3">
      <c r="B1070" s="13" t="s">
        <v>3899</v>
      </c>
      <c r="C1070" s="15">
        <v>43</v>
      </c>
    </row>
    <row r="1071" spans="2:3">
      <c r="B1071" s="13" t="s">
        <v>3864</v>
      </c>
      <c r="C1071" s="15">
        <v>28</v>
      </c>
    </row>
    <row r="1072" spans="2:3">
      <c r="B1072" s="13" t="s">
        <v>3865</v>
      </c>
      <c r="C1072" s="15">
        <v>26</v>
      </c>
    </row>
    <row r="1073" spans="2:3">
      <c r="B1073" s="13" t="s">
        <v>3866</v>
      </c>
      <c r="C1073" s="15">
        <v>142</v>
      </c>
    </row>
    <row r="1074" spans="2:3">
      <c r="B1074" s="13" t="s">
        <v>3900</v>
      </c>
      <c r="C1074" s="15">
        <v>9</v>
      </c>
    </row>
    <row r="1075" spans="2:3">
      <c r="B1075" s="13" t="s">
        <v>3874</v>
      </c>
      <c r="C1075" s="15">
        <v>211</v>
      </c>
    </row>
    <row r="1076" spans="2:3">
      <c r="B1076" s="13" t="s">
        <v>3878</v>
      </c>
      <c r="C1076" s="15">
        <v>10</v>
      </c>
    </row>
    <row r="1077" spans="2:3">
      <c r="B1077" s="13" t="s">
        <v>3880</v>
      </c>
      <c r="C1077" s="15">
        <v>139</v>
      </c>
    </row>
    <row r="1078" spans="2:3">
      <c r="B1078" s="13" t="s">
        <v>3882</v>
      </c>
      <c r="C1078" s="15">
        <v>49</v>
      </c>
    </row>
    <row r="1079" spans="2:3">
      <c r="B1079" s="13" t="s">
        <v>3558</v>
      </c>
      <c r="C1079" s="15">
        <v>28</v>
      </c>
    </row>
    <row r="1080" spans="2:3">
      <c r="B1080" s="13" t="s">
        <v>3886</v>
      </c>
      <c r="C1080" s="15">
        <v>125</v>
      </c>
    </row>
    <row r="1081" spans="2:3">
      <c r="B1081" s="13" t="s">
        <v>3889</v>
      </c>
      <c r="C1081" s="15">
        <v>14</v>
      </c>
    </row>
    <row r="1082" spans="2:3">
      <c r="B1082" s="13" t="s">
        <v>3901</v>
      </c>
      <c r="C1082" s="15">
        <v>13</v>
      </c>
    </row>
    <row r="1083" spans="2:3">
      <c r="B1083" s="13" t="s">
        <v>3902</v>
      </c>
      <c r="C1083" s="15">
        <v>2490</v>
      </c>
    </row>
    <row r="1084" spans="2:3">
      <c r="B1084" s="13" t="s">
        <v>3903</v>
      </c>
      <c r="C1084" s="15">
        <v>471</v>
      </c>
    </row>
    <row r="1085" spans="2:3">
      <c r="B1085" s="13" t="s">
        <v>3904</v>
      </c>
      <c r="C1085" s="15">
        <v>2787</v>
      </c>
    </row>
    <row r="1086" spans="2:3">
      <c r="B1086" s="13" t="s">
        <v>3905</v>
      </c>
      <c r="C1086" s="15">
        <v>30</v>
      </c>
    </row>
    <row r="1087" spans="2:3">
      <c r="B1087" s="13" t="s">
        <v>3906</v>
      </c>
      <c r="C1087" s="15">
        <v>3520</v>
      </c>
    </row>
    <row r="1088" spans="2:3">
      <c r="B1088" s="13" t="s">
        <v>3907</v>
      </c>
      <c r="C1088" s="15">
        <v>165</v>
      </c>
    </row>
    <row r="1089" spans="2:3">
      <c r="B1089" s="13" t="s">
        <v>3908</v>
      </c>
      <c r="C1089" s="15">
        <v>2839</v>
      </c>
    </row>
    <row r="1090" spans="2:3">
      <c r="B1090" s="13" t="s">
        <v>3909</v>
      </c>
      <c r="C1090" s="15">
        <v>1649</v>
      </c>
    </row>
    <row r="1091" spans="2:3">
      <c r="B1091" s="13" t="s">
        <v>3457</v>
      </c>
      <c r="C1091" s="15">
        <v>386</v>
      </c>
    </row>
    <row r="1092" spans="2:3">
      <c r="B1092" s="13" t="s">
        <v>3910</v>
      </c>
      <c r="C1092" s="15">
        <v>973</v>
      </c>
    </row>
    <row r="1093" spans="2:3">
      <c r="B1093" s="13" t="s">
        <v>3911</v>
      </c>
      <c r="C1093" s="15">
        <v>312</v>
      </c>
    </row>
    <row r="1094" spans="2:3">
      <c r="B1094" s="13" t="s">
        <v>3912</v>
      </c>
      <c r="C1094" s="15">
        <v>1</v>
      </c>
    </row>
    <row r="1095" spans="2:3">
      <c r="B1095" s="13" t="s">
        <v>3913</v>
      </c>
      <c r="C1095" s="15">
        <v>221</v>
      </c>
    </row>
    <row r="1096" spans="2:3">
      <c r="B1096" s="13" t="s">
        <v>3914</v>
      </c>
      <c r="C1096" s="15">
        <v>828</v>
      </c>
    </row>
    <row r="1097" spans="2:3">
      <c r="B1097" s="13" t="s">
        <v>3915</v>
      </c>
      <c r="C1097" s="15">
        <v>19</v>
      </c>
    </row>
    <row r="1098" spans="2:3">
      <c r="B1098" s="13" t="s">
        <v>3916</v>
      </c>
      <c r="C1098" s="15">
        <v>5855</v>
      </c>
    </row>
    <row r="1099" spans="2:3">
      <c r="B1099" s="13" t="s">
        <v>3559</v>
      </c>
      <c r="C1099" s="15">
        <v>1275</v>
      </c>
    </row>
    <row r="1100" spans="2:3">
      <c r="B1100" s="13" t="s">
        <v>3917</v>
      </c>
      <c r="C1100" s="15">
        <v>83</v>
      </c>
    </row>
    <row r="1101" spans="2:3">
      <c r="B1101" s="13" t="s">
        <v>3918</v>
      </c>
      <c r="C1101" s="15">
        <v>60</v>
      </c>
    </row>
    <row r="1102" spans="2:3">
      <c r="B1102" s="13" t="s">
        <v>3919</v>
      </c>
      <c r="C1102" s="15">
        <v>2753</v>
      </c>
    </row>
    <row r="1103" spans="2:3">
      <c r="B1103" s="13" t="s">
        <v>997</v>
      </c>
      <c r="C1103" s="15">
        <v>1412</v>
      </c>
    </row>
    <row r="1104" spans="2:3">
      <c r="B1104" s="13" t="s">
        <v>998</v>
      </c>
      <c r="C1104" s="15">
        <v>945</v>
      </c>
    </row>
    <row r="1105" spans="2:3">
      <c r="B1105" s="13" t="s">
        <v>2107</v>
      </c>
      <c r="C1105" s="15">
        <v>12</v>
      </c>
    </row>
    <row r="1106" spans="2:3">
      <c r="B1106" s="13" t="s">
        <v>3560</v>
      </c>
      <c r="C1106" s="15">
        <v>2418</v>
      </c>
    </row>
    <row r="1107" spans="2:3">
      <c r="B1107" s="13" t="s">
        <v>3920</v>
      </c>
      <c r="C1107" s="15">
        <v>156</v>
      </c>
    </row>
    <row r="1108" spans="2:3">
      <c r="B1108" s="13" t="s">
        <v>3921</v>
      </c>
      <c r="C1108" s="15">
        <v>1526</v>
      </c>
    </row>
    <row r="1109" spans="2:3">
      <c r="B1109" s="13" t="s">
        <v>3922</v>
      </c>
      <c r="C1109" s="15">
        <v>884</v>
      </c>
    </row>
    <row r="1110" spans="2:3">
      <c r="B1110" s="13" t="s">
        <v>3458</v>
      </c>
      <c r="C1110" s="15">
        <v>3772</v>
      </c>
    </row>
    <row r="1111" spans="2:3">
      <c r="B1111" s="13" t="s">
        <v>3923</v>
      </c>
      <c r="C1111" s="15">
        <v>1264</v>
      </c>
    </row>
    <row r="1112" spans="2:3">
      <c r="B1112" s="13" t="s">
        <v>3924</v>
      </c>
      <c r="C1112" s="15">
        <v>75</v>
      </c>
    </row>
    <row r="1113" spans="2:3">
      <c r="B1113" s="13" t="s">
        <v>3925</v>
      </c>
      <c r="C1113" s="15">
        <v>731</v>
      </c>
    </row>
    <row r="1114" spans="2:3">
      <c r="B1114" s="13" t="s">
        <v>1000</v>
      </c>
      <c r="C1114" s="15">
        <v>2799</v>
      </c>
    </row>
    <row r="1115" spans="2:3">
      <c r="B1115" s="13" t="s">
        <v>3926</v>
      </c>
      <c r="C1115" s="15">
        <v>189</v>
      </c>
    </row>
    <row r="1116" spans="2:3">
      <c r="B1116" s="13" t="s">
        <v>3927</v>
      </c>
      <c r="C1116" s="15">
        <v>188</v>
      </c>
    </row>
    <row r="1117" spans="2:3">
      <c r="B1117" s="13" t="s">
        <v>3928</v>
      </c>
      <c r="C1117" s="15">
        <v>144</v>
      </c>
    </row>
    <row r="1118" spans="2:3">
      <c r="B1118" s="13" t="s">
        <v>3929</v>
      </c>
      <c r="C1118" s="15">
        <v>41</v>
      </c>
    </row>
    <row r="1119" spans="2:3">
      <c r="B1119" s="13" t="s">
        <v>3930</v>
      </c>
      <c r="C1119" s="15">
        <v>4225</v>
      </c>
    </row>
    <row r="1120" spans="2:3">
      <c r="B1120" s="13" t="s">
        <v>3931</v>
      </c>
      <c r="C1120" s="15">
        <v>1707</v>
      </c>
    </row>
    <row r="1121" spans="2:3">
      <c r="B1121" s="13" t="s">
        <v>2108</v>
      </c>
      <c r="C1121" s="15">
        <v>226</v>
      </c>
    </row>
    <row r="1122" spans="2:3">
      <c r="B1122" s="13" t="s">
        <v>3932</v>
      </c>
      <c r="C1122" s="15">
        <v>1081</v>
      </c>
    </row>
    <row r="1123" spans="2:3">
      <c r="B1123" s="13" t="s">
        <v>3933</v>
      </c>
      <c r="C1123" s="15">
        <v>2064</v>
      </c>
    </row>
    <row r="1124" spans="2:3">
      <c r="B1124" s="13" t="s">
        <v>3934</v>
      </c>
      <c r="C1124" s="15">
        <v>1839</v>
      </c>
    </row>
    <row r="1125" spans="2:3">
      <c r="B1125" s="13" t="s">
        <v>3935</v>
      </c>
      <c r="C1125" s="15">
        <v>10</v>
      </c>
    </row>
    <row r="1126" spans="2:3">
      <c r="B1126" s="13" t="s">
        <v>3936</v>
      </c>
      <c r="C1126" s="15">
        <v>309</v>
      </c>
    </row>
    <row r="1127" spans="2:3">
      <c r="B1127" s="13" t="s">
        <v>3937</v>
      </c>
      <c r="C1127" s="15">
        <v>2159</v>
      </c>
    </row>
    <row r="1128" spans="2:3">
      <c r="B1128" s="13" t="s">
        <v>3938</v>
      </c>
      <c r="C1128" s="15">
        <v>122</v>
      </c>
    </row>
    <row r="1129" spans="2:3">
      <c r="B1129" s="13" t="s">
        <v>3939</v>
      </c>
      <c r="C1129" s="15">
        <v>155</v>
      </c>
    </row>
    <row r="1130" spans="2:3">
      <c r="B1130" s="13" t="s">
        <v>3940</v>
      </c>
      <c r="C1130" s="15">
        <v>350</v>
      </c>
    </row>
    <row r="1131" spans="2:3">
      <c r="B1131" s="13" t="s">
        <v>3941</v>
      </c>
      <c r="C1131" s="15">
        <v>559</v>
      </c>
    </row>
    <row r="1132" spans="2:3">
      <c r="B1132" s="13" t="s">
        <v>3942</v>
      </c>
      <c r="C1132" s="15">
        <v>488</v>
      </c>
    </row>
    <row r="1133" spans="2:3">
      <c r="B1133" s="13" t="s">
        <v>3943</v>
      </c>
      <c r="C1133" s="15">
        <v>181</v>
      </c>
    </row>
    <row r="1134" spans="2:3">
      <c r="B1134" s="13" t="s">
        <v>3459</v>
      </c>
      <c r="C1134" s="15">
        <v>891</v>
      </c>
    </row>
    <row r="1135" spans="2:3">
      <c r="B1135" s="13" t="s">
        <v>3944</v>
      </c>
      <c r="C1135" s="15">
        <v>1213</v>
      </c>
    </row>
    <row r="1136" spans="2:3">
      <c r="B1136" s="13" t="s">
        <v>1001</v>
      </c>
      <c r="C1136" s="15">
        <v>504</v>
      </c>
    </row>
    <row r="1137" spans="2:3">
      <c r="B1137" s="13" t="s">
        <v>3945</v>
      </c>
      <c r="C1137" s="15">
        <v>157</v>
      </c>
    </row>
    <row r="1138" spans="2:3">
      <c r="B1138" s="13" t="s">
        <v>3946</v>
      </c>
      <c r="C1138" s="15">
        <v>2169</v>
      </c>
    </row>
    <row r="1139" spans="2:3">
      <c r="B1139" s="13" t="s">
        <v>3947</v>
      </c>
      <c r="C1139" s="15">
        <v>219</v>
      </c>
    </row>
    <row r="1140" spans="2:3">
      <c r="B1140" s="13" t="s">
        <v>3948</v>
      </c>
      <c r="C1140" s="15">
        <v>161</v>
      </c>
    </row>
    <row r="1141" spans="2:3">
      <c r="B1141" s="13" t="s">
        <v>3949</v>
      </c>
      <c r="C1141" s="15">
        <v>129</v>
      </c>
    </row>
    <row r="1142" spans="2:3">
      <c r="B1142" s="13" t="s">
        <v>3950</v>
      </c>
      <c r="C1142" s="15">
        <v>640</v>
      </c>
    </row>
    <row r="1143" spans="2:3">
      <c r="B1143" s="13" t="s">
        <v>3561</v>
      </c>
      <c r="C1143" s="15">
        <v>27672</v>
      </c>
    </row>
    <row r="1144" spans="2:3">
      <c r="B1144" s="13" t="s">
        <v>3460</v>
      </c>
      <c r="C1144" s="15">
        <v>1211</v>
      </c>
    </row>
    <row r="1145" spans="2:3">
      <c r="B1145" s="13" t="s">
        <v>3951</v>
      </c>
      <c r="C1145" s="15">
        <v>11</v>
      </c>
    </row>
    <row r="1146" spans="2:3">
      <c r="B1146" s="13" t="s">
        <v>3952</v>
      </c>
      <c r="C1146" s="15">
        <v>3526</v>
      </c>
    </row>
    <row r="1147" spans="2:3">
      <c r="B1147" s="13" t="s">
        <v>3953</v>
      </c>
      <c r="C1147" s="15">
        <v>2123</v>
      </c>
    </row>
    <row r="1148" spans="2:3">
      <c r="B1148" s="13" t="s">
        <v>3954</v>
      </c>
      <c r="C1148" s="15">
        <v>203</v>
      </c>
    </row>
    <row r="1149" spans="2:3">
      <c r="B1149" s="13" t="s">
        <v>3461</v>
      </c>
      <c r="C1149" s="15">
        <v>3489</v>
      </c>
    </row>
    <row r="1150" spans="2:3">
      <c r="B1150" s="13" t="s">
        <v>3955</v>
      </c>
      <c r="C1150" s="15">
        <v>136</v>
      </c>
    </row>
    <row r="1151" spans="2:3">
      <c r="B1151" s="13" t="s">
        <v>3956</v>
      </c>
      <c r="C1151" s="15">
        <v>9494</v>
      </c>
    </row>
    <row r="1152" spans="2:3">
      <c r="B1152" s="13" t="s">
        <v>3957</v>
      </c>
      <c r="C1152" s="15">
        <v>19</v>
      </c>
    </row>
    <row r="1153" spans="2:3">
      <c r="B1153" s="13" t="s">
        <v>3958</v>
      </c>
      <c r="C1153" s="15">
        <v>1849</v>
      </c>
    </row>
    <row r="1154" spans="2:3">
      <c r="B1154" s="13" t="s">
        <v>3959</v>
      </c>
      <c r="C1154" s="15">
        <v>1633</v>
      </c>
    </row>
    <row r="1155" spans="2:3">
      <c r="B1155" s="13" t="s">
        <v>3960</v>
      </c>
      <c r="C1155" s="15">
        <v>1011</v>
      </c>
    </row>
    <row r="1156" spans="2:3">
      <c r="B1156" s="13" t="s">
        <v>3961</v>
      </c>
      <c r="C1156" s="15">
        <v>1420</v>
      </c>
    </row>
    <row r="1157" spans="2:3">
      <c r="B1157" s="13" t="s">
        <v>3962</v>
      </c>
      <c r="C1157" s="15">
        <v>2282</v>
      </c>
    </row>
    <row r="1158" spans="2:3">
      <c r="B1158" s="13" t="s">
        <v>3963</v>
      </c>
      <c r="C1158" s="15">
        <v>4158</v>
      </c>
    </row>
    <row r="1159" spans="2:3">
      <c r="B1159" s="13" t="s">
        <v>3462</v>
      </c>
      <c r="C1159" s="15">
        <v>4116</v>
      </c>
    </row>
    <row r="1160" spans="2:3">
      <c r="B1160" s="13" t="s">
        <v>3964</v>
      </c>
      <c r="C1160" s="15">
        <v>1362</v>
      </c>
    </row>
    <row r="1161" spans="2:3">
      <c r="B1161" s="13" t="s">
        <v>3965</v>
      </c>
      <c r="C1161" s="15">
        <v>2850</v>
      </c>
    </row>
    <row r="1162" spans="2:3">
      <c r="B1162" s="13" t="s">
        <v>3966</v>
      </c>
      <c r="C1162" s="15">
        <v>335</v>
      </c>
    </row>
    <row r="1163" spans="2:3">
      <c r="B1163" s="13" t="s">
        <v>3967</v>
      </c>
      <c r="C1163" s="15">
        <v>2127</v>
      </c>
    </row>
    <row r="1164" spans="2:3">
      <c r="B1164" s="13" t="s">
        <v>3968</v>
      </c>
      <c r="C1164" s="15">
        <v>549</v>
      </c>
    </row>
    <row r="1165" spans="2:3">
      <c r="B1165" s="13" t="s">
        <v>1003</v>
      </c>
      <c r="C1165" s="15">
        <v>3611</v>
      </c>
    </row>
    <row r="1166" spans="2:3">
      <c r="B1166" s="13" t="s">
        <v>3969</v>
      </c>
      <c r="C1166" s="15">
        <v>1314</v>
      </c>
    </row>
    <row r="1167" spans="2:3">
      <c r="B1167" s="13" t="s">
        <v>3970</v>
      </c>
      <c r="C1167" s="15">
        <v>2513</v>
      </c>
    </row>
    <row r="1168" spans="2:3">
      <c r="B1168" s="13" t="s">
        <v>2109</v>
      </c>
      <c r="C1168" s="15">
        <v>976</v>
      </c>
    </row>
    <row r="1169" spans="2:3">
      <c r="B1169" s="13" t="s">
        <v>3971</v>
      </c>
      <c r="C1169" s="15">
        <v>25</v>
      </c>
    </row>
    <row r="1170" spans="2:3">
      <c r="B1170" s="13" t="s">
        <v>3463</v>
      </c>
      <c r="C1170" s="15">
        <v>849</v>
      </c>
    </row>
    <row r="1171" spans="2:3">
      <c r="B1171" s="13" t="s">
        <v>3972</v>
      </c>
      <c r="C1171" s="15">
        <v>926</v>
      </c>
    </row>
    <row r="1172" spans="2:3">
      <c r="B1172" s="13" t="s">
        <v>3973</v>
      </c>
      <c r="C1172" s="15">
        <v>12</v>
      </c>
    </row>
    <row r="1173" spans="2:3">
      <c r="B1173" s="13" t="s">
        <v>3974</v>
      </c>
      <c r="C1173" s="15">
        <v>1722</v>
      </c>
    </row>
    <row r="1174" spans="2:3">
      <c r="B1174" s="13" t="s">
        <v>2110</v>
      </c>
      <c r="C1174" s="15">
        <v>1847</v>
      </c>
    </row>
    <row r="1175" spans="2:3">
      <c r="B1175" s="13" t="s">
        <v>3975</v>
      </c>
      <c r="C1175" s="15">
        <v>339</v>
      </c>
    </row>
    <row r="1176" spans="2:3">
      <c r="B1176" s="13" t="s">
        <v>3563</v>
      </c>
      <c r="C1176" s="15">
        <v>810</v>
      </c>
    </row>
    <row r="1177" spans="2:3">
      <c r="B1177" s="13" t="s">
        <v>3976</v>
      </c>
      <c r="C1177" s="15">
        <v>1817</v>
      </c>
    </row>
    <row r="1178" spans="2:3">
      <c r="B1178" s="13" t="s">
        <v>2111</v>
      </c>
      <c r="C1178" s="15">
        <v>52</v>
      </c>
    </row>
    <row r="1179" spans="2:3">
      <c r="B1179" s="13" t="s">
        <v>3977</v>
      </c>
      <c r="C1179" s="15">
        <v>689</v>
      </c>
    </row>
    <row r="1180" spans="2:3">
      <c r="B1180" s="13" t="s">
        <v>3978</v>
      </c>
      <c r="C1180" s="15">
        <v>341</v>
      </c>
    </row>
    <row r="1181" spans="2:3">
      <c r="B1181" s="13" t="s">
        <v>3979</v>
      </c>
      <c r="C1181" s="15">
        <v>865</v>
      </c>
    </row>
    <row r="1182" spans="2:3">
      <c r="B1182" s="13" t="s">
        <v>3980</v>
      </c>
      <c r="C1182" s="15">
        <v>146</v>
      </c>
    </row>
    <row r="1183" spans="2:3">
      <c r="B1183" s="13" t="s">
        <v>2112</v>
      </c>
      <c r="C1183" s="15">
        <v>104</v>
      </c>
    </row>
    <row r="1184" spans="2:3">
      <c r="B1184" s="13" t="s">
        <v>3981</v>
      </c>
      <c r="C1184" s="15">
        <v>488</v>
      </c>
    </row>
    <row r="1185" spans="2:3">
      <c r="B1185" s="13" t="s">
        <v>3982</v>
      </c>
      <c r="C1185" s="15">
        <v>1667</v>
      </c>
    </row>
    <row r="1186" spans="2:3">
      <c r="B1186" s="13" t="s">
        <v>3983</v>
      </c>
      <c r="C1186" s="15">
        <v>600</v>
      </c>
    </row>
    <row r="1187" spans="2:3">
      <c r="B1187" s="13" t="s">
        <v>3984</v>
      </c>
      <c r="C1187" s="15">
        <v>229</v>
      </c>
    </row>
    <row r="1188" spans="2:3">
      <c r="B1188" s="13" t="s">
        <v>3985</v>
      </c>
      <c r="C1188" s="15">
        <v>746</v>
      </c>
    </row>
    <row r="1189" spans="2:3">
      <c r="B1189" s="13" t="s">
        <v>3986</v>
      </c>
      <c r="C1189" s="15">
        <v>268</v>
      </c>
    </row>
    <row r="1190" spans="2:3">
      <c r="B1190" s="13" t="s">
        <v>3987</v>
      </c>
      <c r="C1190" s="15">
        <v>3523</v>
      </c>
    </row>
    <row r="1191" spans="2:3">
      <c r="B1191" s="13" t="s">
        <v>3988</v>
      </c>
      <c r="C1191" s="15">
        <v>2552</v>
      </c>
    </row>
    <row r="1192" spans="2:3">
      <c r="B1192" s="13" t="s">
        <v>3989</v>
      </c>
      <c r="C1192" s="15">
        <v>27</v>
      </c>
    </row>
    <row r="1193" spans="2:3">
      <c r="B1193" s="13" t="s">
        <v>1004</v>
      </c>
      <c r="C1193" s="15">
        <v>1001</v>
      </c>
    </row>
    <row r="1194" spans="2:3">
      <c r="B1194" s="13" t="s">
        <v>3990</v>
      </c>
      <c r="C1194" s="15">
        <v>4</v>
      </c>
    </row>
    <row r="1195" spans="2:3">
      <c r="B1195" s="13" t="s">
        <v>3991</v>
      </c>
      <c r="C1195" s="15">
        <v>77</v>
      </c>
    </row>
    <row r="1196" spans="2:3">
      <c r="B1196" s="13" t="s">
        <v>3992</v>
      </c>
      <c r="C1196" s="15">
        <v>1386</v>
      </c>
    </row>
    <row r="1197" spans="2:3">
      <c r="B1197" s="13" t="s">
        <v>3465</v>
      </c>
      <c r="C1197" s="15">
        <v>1907</v>
      </c>
    </row>
    <row r="1198" spans="2:3">
      <c r="B1198" s="13" t="s">
        <v>3993</v>
      </c>
      <c r="C1198" s="15">
        <v>3</v>
      </c>
    </row>
    <row r="1199" spans="2:3">
      <c r="B1199" s="13" t="s">
        <v>3994</v>
      </c>
      <c r="C1199" s="15">
        <v>533</v>
      </c>
    </row>
    <row r="1200" spans="2:3">
      <c r="B1200" s="13" t="s">
        <v>3995</v>
      </c>
      <c r="C1200" s="15">
        <v>27</v>
      </c>
    </row>
    <row r="1201" spans="2:3">
      <c r="B1201" s="13" t="s">
        <v>3996</v>
      </c>
      <c r="C1201" s="15">
        <v>52</v>
      </c>
    </row>
    <row r="1202" spans="2:3">
      <c r="B1202" s="13" t="s">
        <v>3564</v>
      </c>
      <c r="C1202" s="15">
        <v>288</v>
      </c>
    </row>
    <row r="1203" spans="2:3">
      <c r="B1203" s="13" t="s">
        <v>3997</v>
      </c>
      <c r="C1203" s="15">
        <v>3606</v>
      </c>
    </row>
    <row r="1204" spans="2:3">
      <c r="B1204" s="13" t="s">
        <v>3565</v>
      </c>
      <c r="C1204" s="15">
        <v>647</v>
      </c>
    </row>
    <row r="1205" spans="2:3">
      <c r="B1205" s="13" t="s">
        <v>2113</v>
      </c>
      <c r="C1205" s="15">
        <v>8</v>
      </c>
    </row>
    <row r="1206" spans="2:3">
      <c r="B1206" s="13" t="s">
        <v>3998</v>
      </c>
      <c r="C1206" s="15">
        <v>20</v>
      </c>
    </row>
    <row r="1207" spans="2:3">
      <c r="B1207" s="13" t="s">
        <v>1006</v>
      </c>
      <c r="C1207" s="15">
        <v>1324</v>
      </c>
    </row>
    <row r="1208" spans="2:3">
      <c r="B1208" s="13" t="s">
        <v>3999</v>
      </c>
      <c r="C1208" s="15">
        <v>105</v>
      </c>
    </row>
    <row r="1209" spans="2:3">
      <c r="B1209" s="13" t="s">
        <v>4000</v>
      </c>
      <c r="C1209" s="15">
        <v>97</v>
      </c>
    </row>
    <row r="1210" spans="2:3">
      <c r="B1210" s="13" t="s">
        <v>4001</v>
      </c>
      <c r="C1210" s="15">
        <v>12539</v>
      </c>
    </row>
    <row r="1211" spans="2:3">
      <c r="B1211" s="13" t="s">
        <v>4002</v>
      </c>
      <c r="C1211" s="15">
        <v>27</v>
      </c>
    </row>
    <row r="1212" spans="2:3">
      <c r="B1212" s="13" t="s">
        <v>4003</v>
      </c>
      <c r="C1212" s="15">
        <v>707</v>
      </c>
    </row>
    <row r="1213" spans="2:3">
      <c r="B1213" s="13" t="s">
        <v>4004</v>
      </c>
      <c r="C1213" s="15">
        <v>2</v>
      </c>
    </row>
    <row r="1214" spans="2:3">
      <c r="B1214" s="13" t="s">
        <v>4005</v>
      </c>
      <c r="C1214" s="15">
        <v>52</v>
      </c>
    </row>
    <row r="1215" spans="2:3">
      <c r="B1215" s="13" t="s">
        <v>4006</v>
      </c>
      <c r="C1215" s="15">
        <v>1282</v>
      </c>
    </row>
    <row r="1216" spans="2:3">
      <c r="B1216" s="13" t="s">
        <v>4007</v>
      </c>
      <c r="C1216" s="15">
        <v>102</v>
      </c>
    </row>
    <row r="1217" spans="2:3">
      <c r="B1217" s="13" t="s">
        <v>4008</v>
      </c>
      <c r="C1217" s="15">
        <v>1</v>
      </c>
    </row>
    <row r="1218" spans="2:3">
      <c r="B1218" s="13" t="s">
        <v>4009</v>
      </c>
      <c r="C1218" s="15">
        <v>15</v>
      </c>
    </row>
    <row r="1219" spans="2:3">
      <c r="B1219" s="13" t="s">
        <v>1008</v>
      </c>
      <c r="C1219" s="15">
        <v>2777</v>
      </c>
    </row>
    <row r="1220" spans="2:3">
      <c r="B1220" s="13" t="s">
        <v>4010</v>
      </c>
      <c r="C1220" s="15">
        <v>3771</v>
      </c>
    </row>
    <row r="1221" spans="2:3">
      <c r="B1221" s="13" t="s">
        <v>4011</v>
      </c>
      <c r="C1221" s="15">
        <v>132</v>
      </c>
    </row>
    <row r="1222" spans="2:3">
      <c r="B1222" s="13" t="s">
        <v>4012</v>
      </c>
      <c r="C1222" s="15">
        <v>381</v>
      </c>
    </row>
    <row r="1223" spans="2:3">
      <c r="B1223" s="13" t="s">
        <v>4013</v>
      </c>
      <c r="C1223" s="15">
        <v>478</v>
      </c>
    </row>
    <row r="1224" spans="2:3">
      <c r="B1224" s="13" t="s">
        <v>4014</v>
      </c>
      <c r="C1224" s="15">
        <v>1091</v>
      </c>
    </row>
    <row r="1225" spans="2:3">
      <c r="B1225" s="13" t="s">
        <v>4015</v>
      </c>
      <c r="C1225" s="15">
        <v>269</v>
      </c>
    </row>
    <row r="1226" spans="2:3">
      <c r="B1226" s="13" t="s">
        <v>4016</v>
      </c>
      <c r="C1226" s="15">
        <v>30</v>
      </c>
    </row>
    <row r="1227" spans="2:3">
      <c r="B1227" s="13" t="s">
        <v>4017</v>
      </c>
      <c r="C1227" s="15">
        <v>2084</v>
      </c>
    </row>
    <row r="1228" spans="2:3">
      <c r="B1228" s="13" t="s">
        <v>4018</v>
      </c>
      <c r="C1228" s="15">
        <v>1723</v>
      </c>
    </row>
    <row r="1229" spans="2:3">
      <c r="B1229" s="13" t="s">
        <v>4019</v>
      </c>
      <c r="C1229" s="15">
        <v>3540</v>
      </c>
    </row>
    <row r="1230" spans="2:3">
      <c r="B1230" s="13" t="s">
        <v>4020</v>
      </c>
      <c r="C1230" s="15">
        <v>356</v>
      </c>
    </row>
    <row r="1231" spans="2:3">
      <c r="B1231" s="13" t="s">
        <v>4021</v>
      </c>
      <c r="C1231" s="15">
        <v>212</v>
      </c>
    </row>
    <row r="1232" spans="2:3">
      <c r="B1232" s="13" t="s">
        <v>4022</v>
      </c>
      <c r="C1232" s="15">
        <v>96</v>
      </c>
    </row>
    <row r="1233" spans="2:3">
      <c r="B1233" s="13" t="s">
        <v>4023</v>
      </c>
      <c r="C1233" s="15">
        <v>499</v>
      </c>
    </row>
    <row r="1234" spans="2:3">
      <c r="B1234" s="13" t="s">
        <v>4024</v>
      </c>
      <c r="C1234" s="15">
        <v>543</v>
      </c>
    </row>
    <row r="1235" spans="2:3">
      <c r="B1235" s="13" t="s">
        <v>4025</v>
      </c>
      <c r="C1235" s="15">
        <v>679</v>
      </c>
    </row>
    <row r="1236" spans="2:3">
      <c r="B1236" s="13" t="s">
        <v>4026</v>
      </c>
      <c r="C1236" s="15">
        <v>2008</v>
      </c>
    </row>
    <row r="1237" spans="2:3">
      <c r="B1237" s="13" t="s">
        <v>4027</v>
      </c>
      <c r="C1237" s="15">
        <v>448</v>
      </c>
    </row>
    <row r="1238" spans="2:3">
      <c r="B1238" s="13" t="s">
        <v>1009</v>
      </c>
      <c r="C1238" s="15">
        <v>731</v>
      </c>
    </row>
    <row r="1239" spans="2:3">
      <c r="B1239" s="13" t="s">
        <v>4028</v>
      </c>
      <c r="C1239" s="15">
        <v>369</v>
      </c>
    </row>
    <row r="1240" spans="2:3">
      <c r="B1240" s="13" t="s">
        <v>4029</v>
      </c>
      <c r="C1240" s="15">
        <v>9</v>
      </c>
    </row>
    <row r="1241" spans="2:3">
      <c r="B1241" s="13" t="s">
        <v>4030</v>
      </c>
      <c r="C1241" s="15">
        <v>3919</v>
      </c>
    </row>
    <row r="1242" spans="2:3">
      <c r="B1242" s="13" t="s">
        <v>4031</v>
      </c>
      <c r="C1242" s="15">
        <v>238</v>
      </c>
    </row>
    <row r="1243" spans="2:3">
      <c r="B1243" s="13" t="s">
        <v>4032</v>
      </c>
      <c r="C1243" s="15">
        <v>3363</v>
      </c>
    </row>
    <row r="1244" spans="2:3">
      <c r="B1244" s="13" t="s">
        <v>4033</v>
      </c>
      <c r="C1244" s="15">
        <v>4</v>
      </c>
    </row>
    <row r="1245" spans="2:3">
      <c r="B1245" s="13" t="s">
        <v>4034</v>
      </c>
      <c r="C1245" s="15">
        <v>81</v>
      </c>
    </row>
    <row r="1246" spans="2:3">
      <c r="B1246" s="13" t="s">
        <v>4035</v>
      </c>
      <c r="C1246" s="15">
        <v>1322</v>
      </c>
    </row>
    <row r="1247" spans="2:3">
      <c r="B1247" s="13" t="s">
        <v>4036</v>
      </c>
      <c r="C1247" s="15">
        <v>91</v>
      </c>
    </row>
    <row r="1250" spans="2:3" ht="13">
      <c r="B1250" s="27" t="s">
        <v>66</v>
      </c>
      <c r="C1250" s="26" t="s">
        <v>67</v>
      </c>
    </row>
    <row r="1251" spans="2:3">
      <c r="B1251" s="13" t="s">
        <v>3710</v>
      </c>
      <c r="C1251" s="15">
        <v>807750</v>
      </c>
    </row>
    <row r="1252" spans="2:3">
      <c r="B1252" s="13" t="s">
        <v>3711</v>
      </c>
      <c r="C1252" s="15">
        <v>9236025</v>
      </c>
    </row>
    <row r="1253" spans="2:3">
      <c r="B1253" s="13" t="s">
        <v>3715</v>
      </c>
      <c r="C1253" s="15">
        <v>24339360.48</v>
      </c>
    </row>
    <row r="1254" spans="2:3">
      <c r="B1254" s="13" t="s">
        <v>3716</v>
      </c>
      <c r="C1254" s="15">
        <v>148738649.81</v>
      </c>
    </row>
    <row r="1255" spans="2:3">
      <c r="B1255" s="13" t="s">
        <v>3471</v>
      </c>
      <c r="C1255" s="15">
        <v>425040</v>
      </c>
    </row>
    <row r="1256" spans="2:3">
      <c r="B1256" s="13" t="s">
        <v>3721</v>
      </c>
      <c r="C1256" s="15">
        <v>111038899.17</v>
      </c>
    </row>
    <row r="1257" spans="2:3">
      <c r="B1257" s="13" t="s">
        <v>3453</v>
      </c>
      <c r="C1257" s="15">
        <v>526558186.67000002</v>
      </c>
    </row>
    <row r="1258" spans="2:3">
      <c r="B1258" s="13" t="s">
        <v>3723</v>
      </c>
      <c r="C1258" s="15">
        <v>6749825</v>
      </c>
    </row>
    <row r="1259" spans="2:3">
      <c r="B1259" s="13" t="s">
        <v>3726</v>
      </c>
      <c r="C1259" s="15">
        <v>21942500.100000001</v>
      </c>
    </row>
    <row r="1260" spans="2:3">
      <c r="B1260" s="13" t="s">
        <v>3894</v>
      </c>
      <c r="C1260" s="15">
        <v>473190</v>
      </c>
    </row>
    <row r="1261" spans="2:3">
      <c r="B1261" s="13" t="s">
        <v>3730</v>
      </c>
      <c r="C1261" s="15">
        <v>7643562.5</v>
      </c>
    </row>
    <row r="1262" spans="2:3">
      <c r="B1262" s="13" t="s">
        <v>3732</v>
      </c>
      <c r="C1262" s="15">
        <v>197354022.61000001</v>
      </c>
    </row>
    <row r="1263" spans="2:3">
      <c r="B1263" s="13" t="s">
        <v>3734</v>
      </c>
      <c r="C1263" s="15">
        <v>107187930.87</v>
      </c>
    </row>
    <row r="1264" spans="2:3">
      <c r="B1264" s="13" t="s">
        <v>3736</v>
      </c>
      <c r="C1264" s="15">
        <v>14800067.640000001</v>
      </c>
    </row>
    <row r="1265" spans="2:3">
      <c r="B1265" s="13" t="s">
        <v>996</v>
      </c>
      <c r="C1265" s="15">
        <v>9855260.7100000009</v>
      </c>
    </row>
    <row r="1266" spans="2:3">
      <c r="B1266" s="13" t="s">
        <v>2091</v>
      </c>
      <c r="C1266" s="15">
        <v>32875447.800000001</v>
      </c>
    </row>
    <row r="1267" spans="2:3">
      <c r="B1267" s="13" t="s">
        <v>3738</v>
      </c>
      <c r="C1267" s="15">
        <v>10557183.75</v>
      </c>
    </row>
    <row r="1268" spans="2:3">
      <c r="B1268" s="13" t="s">
        <v>3454</v>
      </c>
      <c r="C1268" s="15">
        <v>778836501.77999997</v>
      </c>
    </row>
    <row r="1269" spans="2:3">
      <c r="B1269" s="13" t="s">
        <v>3895</v>
      </c>
      <c r="C1269" s="15">
        <v>17780750</v>
      </c>
    </row>
    <row r="1270" spans="2:3">
      <c r="B1270" s="13" t="s">
        <v>3896</v>
      </c>
      <c r="C1270" s="15">
        <v>585025</v>
      </c>
    </row>
    <row r="1271" spans="2:3">
      <c r="B1271" s="13" t="s">
        <v>3748</v>
      </c>
      <c r="C1271" s="15">
        <v>113479959.48</v>
      </c>
    </row>
    <row r="1272" spans="2:3">
      <c r="B1272" s="13" t="s">
        <v>999</v>
      </c>
      <c r="C1272" s="15">
        <v>806625</v>
      </c>
    </row>
    <row r="1273" spans="2:3">
      <c r="B1273" s="13" t="s">
        <v>3751</v>
      </c>
      <c r="C1273" s="15">
        <v>140340814.94</v>
      </c>
    </row>
    <row r="1274" spans="2:3">
      <c r="B1274" s="13" t="s">
        <v>3752</v>
      </c>
      <c r="C1274" s="15">
        <v>22711276.989999998</v>
      </c>
    </row>
    <row r="1275" spans="2:3">
      <c r="B1275" s="13" t="s">
        <v>3753</v>
      </c>
      <c r="C1275" s="15">
        <v>94800239.599999994</v>
      </c>
    </row>
    <row r="1276" spans="2:3">
      <c r="B1276" s="13" t="s">
        <v>3755</v>
      </c>
      <c r="C1276" s="15">
        <v>117875855.79000001</v>
      </c>
    </row>
    <row r="1277" spans="2:3">
      <c r="B1277" s="13" t="s">
        <v>3756</v>
      </c>
      <c r="C1277" s="15">
        <v>432850</v>
      </c>
    </row>
    <row r="1278" spans="2:3">
      <c r="B1278" s="13" t="s">
        <v>2095</v>
      </c>
      <c r="C1278" s="15">
        <v>30980977.170000002</v>
      </c>
    </row>
    <row r="1279" spans="2:3">
      <c r="B1279" s="13" t="s">
        <v>3758</v>
      </c>
      <c r="C1279" s="15">
        <v>18410686.5</v>
      </c>
    </row>
    <row r="1280" spans="2:3">
      <c r="B1280" s="13" t="s">
        <v>3759</v>
      </c>
      <c r="C1280" s="15">
        <v>193127460</v>
      </c>
    </row>
    <row r="1281" spans="2:3">
      <c r="B1281" s="13" t="s">
        <v>3761</v>
      </c>
      <c r="C1281" s="15">
        <v>8923625</v>
      </c>
    </row>
    <row r="1282" spans="2:3">
      <c r="B1282" s="13" t="s">
        <v>3762</v>
      </c>
      <c r="C1282" s="15">
        <v>5598453.54</v>
      </c>
    </row>
    <row r="1283" spans="2:3">
      <c r="B1283" s="13" t="s">
        <v>3766</v>
      </c>
      <c r="C1283" s="15">
        <v>221265450.22</v>
      </c>
    </row>
    <row r="1284" spans="2:3">
      <c r="B1284" s="13" t="s">
        <v>3767</v>
      </c>
      <c r="C1284" s="15">
        <v>526528253.52999997</v>
      </c>
    </row>
    <row r="1285" spans="2:3">
      <c r="B1285" s="13" t="s">
        <v>3768</v>
      </c>
      <c r="C1285" s="15">
        <v>17331501</v>
      </c>
    </row>
    <row r="1286" spans="2:3">
      <c r="B1286" s="13" t="s">
        <v>3769</v>
      </c>
      <c r="C1286" s="15">
        <v>15034031.25</v>
      </c>
    </row>
    <row r="1287" spans="2:3">
      <c r="B1287" s="13" t="s">
        <v>3455</v>
      </c>
      <c r="C1287" s="15">
        <v>100550461.81</v>
      </c>
    </row>
    <row r="1288" spans="2:3">
      <c r="B1288" s="13" t="s">
        <v>2096</v>
      </c>
      <c r="C1288" s="15">
        <v>4368999.1100000003</v>
      </c>
    </row>
    <row r="1289" spans="2:3">
      <c r="B1289" s="13" t="s">
        <v>3897</v>
      </c>
      <c r="C1289" s="15">
        <v>50815374.899999999</v>
      </c>
    </row>
    <row r="1290" spans="2:3">
      <c r="B1290" s="13" t="s">
        <v>3773</v>
      </c>
      <c r="C1290" s="15">
        <v>20116125.030000001</v>
      </c>
    </row>
    <row r="1291" spans="2:3">
      <c r="B1291" s="13" t="s">
        <v>3775</v>
      </c>
      <c r="C1291" s="15">
        <v>20288800</v>
      </c>
    </row>
    <row r="1292" spans="2:3">
      <c r="B1292" s="13" t="s">
        <v>3776</v>
      </c>
      <c r="C1292" s="15">
        <v>13209599.970000001</v>
      </c>
    </row>
    <row r="1293" spans="2:3">
      <c r="B1293" s="13" t="s">
        <v>3778</v>
      </c>
      <c r="C1293" s="15">
        <v>10311047.439999999</v>
      </c>
    </row>
    <row r="1294" spans="2:3">
      <c r="B1294" s="13" t="s">
        <v>3781</v>
      </c>
      <c r="C1294" s="15">
        <v>50079591.100000001</v>
      </c>
    </row>
    <row r="1295" spans="2:3">
      <c r="B1295" s="13" t="s">
        <v>3785</v>
      </c>
      <c r="C1295" s="15">
        <v>31270635.02</v>
      </c>
    </row>
    <row r="1296" spans="2:3">
      <c r="B1296" s="13" t="s">
        <v>3787</v>
      </c>
      <c r="C1296" s="15">
        <v>8304627.0599999996</v>
      </c>
    </row>
    <row r="1297" spans="2:3">
      <c r="B1297" s="13" t="s">
        <v>3788</v>
      </c>
      <c r="C1297" s="15">
        <v>6677309.8799999999</v>
      </c>
    </row>
    <row r="1298" spans="2:3">
      <c r="B1298" s="13" t="s">
        <v>3791</v>
      </c>
      <c r="C1298" s="15">
        <v>557574916.99000001</v>
      </c>
    </row>
    <row r="1299" spans="2:3">
      <c r="B1299" s="13" t="s">
        <v>3794</v>
      </c>
      <c r="C1299" s="15">
        <v>27981191</v>
      </c>
    </row>
    <row r="1300" spans="2:3">
      <c r="B1300" s="13" t="s">
        <v>3796</v>
      </c>
      <c r="C1300" s="15">
        <v>13897992.050000001</v>
      </c>
    </row>
    <row r="1301" spans="2:3">
      <c r="B1301" s="13" t="s">
        <v>3797</v>
      </c>
      <c r="C1301" s="15">
        <v>379471596.5</v>
      </c>
    </row>
    <row r="1302" spans="2:3">
      <c r="B1302" s="13" t="s">
        <v>3800</v>
      </c>
      <c r="C1302" s="15">
        <v>11681210.68</v>
      </c>
    </row>
    <row r="1303" spans="2:3">
      <c r="B1303" s="13" t="s">
        <v>3804</v>
      </c>
      <c r="C1303" s="15">
        <v>44182159.729999997</v>
      </c>
    </row>
    <row r="1304" spans="2:3">
      <c r="B1304" s="13" t="s">
        <v>3805</v>
      </c>
      <c r="C1304" s="15">
        <v>194685744</v>
      </c>
    </row>
    <row r="1305" spans="2:3">
      <c r="B1305" s="13" t="s">
        <v>2106</v>
      </c>
      <c r="C1305" s="15">
        <v>3390912</v>
      </c>
    </row>
    <row r="1306" spans="2:3">
      <c r="B1306" s="13" t="s">
        <v>3812</v>
      </c>
      <c r="C1306" s="15">
        <v>74530261.219999999</v>
      </c>
    </row>
    <row r="1307" spans="2:3">
      <c r="B1307" s="13" t="s">
        <v>3814</v>
      </c>
      <c r="C1307" s="15">
        <v>1369095431.4000001</v>
      </c>
    </row>
    <row r="1308" spans="2:3">
      <c r="B1308" s="13" t="s">
        <v>3816</v>
      </c>
      <c r="C1308" s="15">
        <v>74369907.489999995</v>
      </c>
    </row>
    <row r="1309" spans="2:3">
      <c r="B1309" s="13" t="s">
        <v>3818</v>
      </c>
      <c r="C1309" s="15">
        <v>52979437.030000001</v>
      </c>
    </row>
    <row r="1310" spans="2:3">
      <c r="B1310" s="13" t="s">
        <v>3819</v>
      </c>
      <c r="C1310" s="15">
        <v>130002160.5</v>
      </c>
    </row>
    <row r="1311" spans="2:3">
      <c r="B1311" s="13" t="s">
        <v>2099</v>
      </c>
      <c r="C1311" s="15">
        <v>54750360.140000001</v>
      </c>
    </row>
    <row r="1312" spans="2:3">
      <c r="B1312" s="13" t="s">
        <v>3821</v>
      </c>
      <c r="C1312" s="15">
        <v>96822280.120000005</v>
      </c>
    </row>
    <row r="1313" spans="2:3">
      <c r="B1313" s="13" t="s">
        <v>3825</v>
      </c>
      <c r="C1313" s="15">
        <v>133980899.89</v>
      </c>
    </row>
    <row r="1314" spans="2:3">
      <c r="B1314" s="13" t="s">
        <v>3827</v>
      </c>
      <c r="C1314" s="15">
        <v>29110800</v>
      </c>
    </row>
    <row r="1315" spans="2:3">
      <c r="B1315" s="13" t="s">
        <v>3828</v>
      </c>
      <c r="C1315" s="15">
        <v>21545710.73</v>
      </c>
    </row>
    <row r="1316" spans="2:3">
      <c r="B1316" s="13" t="s">
        <v>3829</v>
      </c>
      <c r="C1316" s="15">
        <v>36245385.200000003</v>
      </c>
    </row>
    <row r="1317" spans="2:3">
      <c r="B1317" s="13" t="s">
        <v>3830</v>
      </c>
      <c r="C1317" s="15">
        <v>123977452.65000001</v>
      </c>
    </row>
    <row r="1318" spans="2:3">
      <c r="B1318" s="13" t="s">
        <v>3832</v>
      </c>
      <c r="C1318" s="15">
        <v>10605374.949999999</v>
      </c>
    </row>
    <row r="1319" spans="2:3">
      <c r="B1319" s="13" t="s">
        <v>3837</v>
      </c>
      <c r="C1319" s="15">
        <v>22145400.68</v>
      </c>
    </row>
    <row r="1320" spans="2:3">
      <c r="B1320" s="13" t="s">
        <v>3839</v>
      </c>
      <c r="C1320" s="15">
        <v>576450</v>
      </c>
    </row>
    <row r="1321" spans="2:3">
      <c r="B1321" s="13" t="s">
        <v>3841</v>
      </c>
      <c r="C1321" s="15">
        <v>36748365.439999998</v>
      </c>
    </row>
    <row r="1322" spans="2:3">
      <c r="B1322" s="13" t="s">
        <v>3842</v>
      </c>
      <c r="C1322" s="15">
        <v>125070756.11</v>
      </c>
    </row>
    <row r="1323" spans="2:3">
      <c r="B1323" s="13" t="s">
        <v>3456</v>
      </c>
      <c r="C1323" s="15">
        <v>18027730.489999998</v>
      </c>
    </row>
    <row r="1324" spans="2:3">
      <c r="B1324" s="13" t="s">
        <v>3843</v>
      </c>
      <c r="C1324" s="15">
        <v>3984109.91</v>
      </c>
    </row>
    <row r="1325" spans="2:3">
      <c r="B1325" s="13" t="s">
        <v>3845</v>
      </c>
      <c r="C1325" s="15">
        <v>7312000</v>
      </c>
    </row>
    <row r="1326" spans="2:3">
      <c r="B1326" s="13" t="s">
        <v>1005</v>
      </c>
      <c r="C1326" s="15">
        <v>21127128</v>
      </c>
    </row>
    <row r="1327" spans="2:3">
      <c r="B1327" s="13" t="s">
        <v>3898</v>
      </c>
      <c r="C1327" s="15">
        <v>21481080.079999998</v>
      </c>
    </row>
    <row r="1328" spans="2:3">
      <c r="B1328" s="13" t="s">
        <v>3849</v>
      </c>
      <c r="C1328" s="15">
        <v>915941.25</v>
      </c>
    </row>
    <row r="1329" spans="2:3">
      <c r="B1329" s="13" t="s">
        <v>3556</v>
      </c>
      <c r="C1329" s="15">
        <v>27415599.5</v>
      </c>
    </row>
    <row r="1330" spans="2:3">
      <c r="B1330" s="13" t="s">
        <v>3852</v>
      </c>
      <c r="C1330" s="15">
        <v>21788397.600000001</v>
      </c>
    </row>
    <row r="1331" spans="2:3">
      <c r="B1331" s="13" t="s">
        <v>3853</v>
      </c>
      <c r="C1331" s="15">
        <v>1977594</v>
      </c>
    </row>
    <row r="1332" spans="2:3">
      <c r="B1332" s="13" t="s">
        <v>3855</v>
      </c>
      <c r="C1332" s="15">
        <v>37111275</v>
      </c>
    </row>
    <row r="1333" spans="2:3">
      <c r="B1333" s="13" t="s">
        <v>3857</v>
      </c>
      <c r="C1333" s="15">
        <v>53605350.009999998</v>
      </c>
    </row>
    <row r="1334" spans="2:3">
      <c r="B1334" s="13" t="s">
        <v>3858</v>
      </c>
      <c r="C1334" s="15">
        <v>1067893.75</v>
      </c>
    </row>
    <row r="1335" spans="2:3">
      <c r="B1335" s="13" t="s">
        <v>1007</v>
      </c>
      <c r="C1335" s="15">
        <v>19713149.93</v>
      </c>
    </row>
    <row r="1336" spans="2:3">
      <c r="B1336" s="13" t="s">
        <v>3861</v>
      </c>
      <c r="C1336" s="15">
        <v>57536114.340000004</v>
      </c>
    </row>
    <row r="1337" spans="2:3">
      <c r="B1337" s="13" t="s">
        <v>3863</v>
      </c>
      <c r="C1337" s="15">
        <v>50605187.710000001</v>
      </c>
    </row>
    <row r="1338" spans="2:3">
      <c r="B1338" s="13" t="s">
        <v>3899</v>
      </c>
      <c r="C1338" s="15">
        <v>19774147.649999999</v>
      </c>
    </row>
    <row r="1339" spans="2:3">
      <c r="B1339" s="13" t="s">
        <v>3864</v>
      </c>
      <c r="C1339" s="15">
        <v>9420467.8699999992</v>
      </c>
    </row>
    <row r="1340" spans="2:3">
      <c r="B1340" s="13" t="s">
        <v>3865</v>
      </c>
      <c r="C1340" s="15">
        <v>14516055</v>
      </c>
    </row>
    <row r="1341" spans="2:3">
      <c r="B1341" s="13" t="s">
        <v>3866</v>
      </c>
      <c r="C1341" s="15">
        <v>78544344.730000004</v>
      </c>
    </row>
    <row r="1342" spans="2:3">
      <c r="B1342" s="13" t="s">
        <v>3900</v>
      </c>
      <c r="C1342" s="15">
        <v>6021085.1399999997</v>
      </c>
    </row>
    <row r="1343" spans="2:3">
      <c r="B1343" s="13" t="s">
        <v>3874</v>
      </c>
      <c r="C1343" s="15">
        <v>163394122.5</v>
      </c>
    </row>
    <row r="1344" spans="2:3">
      <c r="B1344" s="13" t="s">
        <v>3878</v>
      </c>
      <c r="C1344" s="15">
        <v>4247240.04</v>
      </c>
    </row>
    <row r="1345" spans="2:3">
      <c r="B1345" s="13" t="s">
        <v>3880</v>
      </c>
      <c r="C1345" s="15">
        <v>103855202.04000001</v>
      </c>
    </row>
    <row r="1346" spans="2:3">
      <c r="B1346" s="13" t="s">
        <v>3882</v>
      </c>
      <c r="C1346" s="15">
        <v>27331950.039999999</v>
      </c>
    </row>
    <row r="1347" spans="2:3">
      <c r="B1347" s="13" t="s">
        <v>3558</v>
      </c>
      <c r="C1347" s="15">
        <v>14034243.75</v>
      </c>
    </row>
    <row r="1348" spans="2:3">
      <c r="B1348" s="13" t="s">
        <v>3886</v>
      </c>
      <c r="C1348" s="15">
        <v>33861460.200000003</v>
      </c>
    </row>
    <row r="1349" spans="2:3">
      <c r="B1349" s="13" t="s">
        <v>3889</v>
      </c>
      <c r="C1349" s="15">
        <v>5401312.5</v>
      </c>
    </row>
    <row r="1350" spans="2:3">
      <c r="B1350" s="13" t="s">
        <v>3901</v>
      </c>
      <c r="C1350" s="15">
        <v>11059250.01</v>
      </c>
    </row>
    <row r="1351" spans="2:3">
      <c r="B1351" s="13" t="s">
        <v>3902</v>
      </c>
      <c r="C1351" s="15">
        <v>2171853095.2600002</v>
      </c>
    </row>
    <row r="1352" spans="2:3">
      <c r="B1352" s="13" t="s">
        <v>3903</v>
      </c>
      <c r="C1352" s="15">
        <v>373565796.22000003</v>
      </c>
    </row>
    <row r="1353" spans="2:3">
      <c r="B1353" s="13" t="s">
        <v>3904</v>
      </c>
      <c r="C1353" s="15">
        <v>2097898108.0799999</v>
      </c>
    </row>
    <row r="1354" spans="2:3">
      <c r="B1354" s="13" t="s">
        <v>3905</v>
      </c>
      <c r="C1354" s="15">
        <v>25120517.550000001</v>
      </c>
    </row>
    <row r="1355" spans="2:3">
      <c r="B1355" s="13" t="s">
        <v>3906</v>
      </c>
      <c r="C1355" s="15">
        <v>2304104506.6599998</v>
      </c>
    </row>
    <row r="1356" spans="2:3">
      <c r="B1356" s="13" t="s">
        <v>3907</v>
      </c>
      <c r="C1356" s="15">
        <v>188679805.53999999</v>
      </c>
    </row>
    <row r="1357" spans="2:3">
      <c r="B1357" s="13" t="s">
        <v>3908</v>
      </c>
      <c r="C1357" s="15">
        <v>1230493661.8800001</v>
      </c>
    </row>
    <row r="1358" spans="2:3">
      <c r="B1358" s="13" t="s">
        <v>3909</v>
      </c>
      <c r="C1358" s="15">
        <v>1191447089.6099999</v>
      </c>
    </row>
    <row r="1359" spans="2:3">
      <c r="B1359" s="13" t="s">
        <v>3457</v>
      </c>
      <c r="C1359" s="15">
        <v>384866938.67000002</v>
      </c>
    </row>
    <row r="1360" spans="2:3">
      <c r="B1360" s="13" t="s">
        <v>3910</v>
      </c>
      <c r="C1360" s="15">
        <v>701113861</v>
      </c>
    </row>
    <row r="1361" spans="2:3">
      <c r="B1361" s="13" t="s">
        <v>3911</v>
      </c>
      <c r="C1361" s="15">
        <v>178636149.43000001</v>
      </c>
    </row>
    <row r="1362" spans="2:3">
      <c r="B1362" s="13" t="s">
        <v>3912</v>
      </c>
      <c r="C1362" s="15">
        <v>601715</v>
      </c>
    </row>
    <row r="1363" spans="2:3">
      <c r="B1363" s="13" t="s">
        <v>3913</v>
      </c>
      <c r="C1363" s="15">
        <v>199619404.69999999</v>
      </c>
    </row>
    <row r="1364" spans="2:3">
      <c r="B1364" s="13" t="s">
        <v>3914</v>
      </c>
      <c r="C1364" s="15">
        <v>720283346.87</v>
      </c>
    </row>
    <row r="1365" spans="2:3">
      <c r="B1365" s="13" t="s">
        <v>3915</v>
      </c>
      <c r="C1365" s="15">
        <v>10027830.060000001</v>
      </c>
    </row>
    <row r="1366" spans="2:3">
      <c r="B1366" s="13" t="s">
        <v>3916</v>
      </c>
      <c r="C1366" s="15">
        <v>4506160907.3299999</v>
      </c>
    </row>
    <row r="1367" spans="2:3">
      <c r="B1367" s="13" t="s">
        <v>3559</v>
      </c>
      <c r="C1367" s="15">
        <v>898489906.73000002</v>
      </c>
    </row>
    <row r="1368" spans="2:3">
      <c r="B1368" s="13" t="s">
        <v>3917</v>
      </c>
      <c r="C1368" s="15">
        <v>41416769.939999998</v>
      </c>
    </row>
    <row r="1369" spans="2:3">
      <c r="B1369" s="13" t="s">
        <v>3918</v>
      </c>
      <c r="C1369" s="15">
        <v>48757049.990000002</v>
      </c>
    </row>
    <row r="1370" spans="2:3">
      <c r="B1370" s="13" t="s">
        <v>3919</v>
      </c>
      <c r="C1370" s="15">
        <v>1540108168.2</v>
      </c>
    </row>
    <row r="1371" spans="2:3">
      <c r="B1371" s="13" t="s">
        <v>997</v>
      </c>
      <c r="C1371" s="15">
        <v>962679019.78999996</v>
      </c>
    </row>
    <row r="1372" spans="2:3">
      <c r="B1372" s="13" t="s">
        <v>998</v>
      </c>
      <c r="C1372" s="15">
        <v>637433220.84000003</v>
      </c>
    </row>
    <row r="1373" spans="2:3">
      <c r="B1373" s="13" t="s">
        <v>2107</v>
      </c>
      <c r="C1373" s="15">
        <v>6178185</v>
      </c>
    </row>
    <row r="1374" spans="2:3">
      <c r="B1374" s="13" t="s">
        <v>3560</v>
      </c>
      <c r="C1374" s="15">
        <v>1259915540.53</v>
      </c>
    </row>
    <row r="1375" spans="2:3">
      <c r="B1375" s="13" t="s">
        <v>3920</v>
      </c>
      <c r="C1375" s="15">
        <v>140644200.75</v>
      </c>
    </row>
    <row r="1376" spans="2:3">
      <c r="B1376" s="13" t="s">
        <v>3921</v>
      </c>
      <c r="C1376" s="15">
        <v>1642765105.8099999</v>
      </c>
    </row>
    <row r="1377" spans="2:3">
      <c r="B1377" s="13" t="s">
        <v>3922</v>
      </c>
      <c r="C1377" s="15">
        <v>497085071.91000003</v>
      </c>
    </row>
    <row r="1378" spans="2:3">
      <c r="B1378" s="13" t="s">
        <v>3458</v>
      </c>
      <c r="C1378" s="15">
        <v>3278091606.5700002</v>
      </c>
    </row>
    <row r="1379" spans="2:3">
      <c r="B1379" s="13" t="s">
        <v>3923</v>
      </c>
      <c r="C1379" s="15">
        <v>1038336172.5</v>
      </c>
    </row>
    <row r="1380" spans="2:3">
      <c r="B1380" s="13" t="s">
        <v>3924</v>
      </c>
      <c r="C1380" s="15">
        <v>84745250.019999996</v>
      </c>
    </row>
    <row r="1381" spans="2:3">
      <c r="B1381" s="13" t="s">
        <v>3925</v>
      </c>
      <c r="C1381" s="15">
        <v>482722739.75999999</v>
      </c>
    </row>
    <row r="1382" spans="2:3">
      <c r="B1382" s="13" t="s">
        <v>1000</v>
      </c>
      <c r="C1382" s="15">
        <v>2212751308.75</v>
      </c>
    </row>
    <row r="1383" spans="2:3">
      <c r="B1383" s="13" t="s">
        <v>3926</v>
      </c>
      <c r="C1383" s="15">
        <v>107433743.64</v>
      </c>
    </row>
    <row r="1384" spans="2:3">
      <c r="B1384" s="13" t="s">
        <v>3927</v>
      </c>
      <c r="C1384" s="15">
        <v>133220500.34</v>
      </c>
    </row>
    <row r="1385" spans="2:3">
      <c r="B1385" s="13" t="s">
        <v>3928</v>
      </c>
      <c r="C1385" s="15">
        <v>143616186.77000001</v>
      </c>
    </row>
    <row r="1386" spans="2:3">
      <c r="B1386" s="13" t="s">
        <v>3929</v>
      </c>
      <c r="C1386" s="15">
        <v>23121019.960000001</v>
      </c>
    </row>
    <row r="1387" spans="2:3">
      <c r="B1387" s="13" t="s">
        <v>3930</v>
      </c>
      <c r="C1387" s="15">
        <v>2298721651.6700001</v>
      </c>
    </row>
    <row r="1388" spans="2:3">
      <c r="B1388" s="13" t="s">
        <v>3931</v>
      </c>
      <c r="C1388" s="15">
        <v>1561959973.3599999</v>
      </c>
    </row>
    <row r="1389" spans="2:3">
      <c r="B1389" s="13" t="s">
        <v>2108</v>
      </c>
      <c r="C1389" s="15">
        <v>127586496.68000001</v>
      </c>
    </row>
    <row r="1390" spans="2:3">
      <c r="B1390" s="13" t="s">
        <v>3932</v>
      </c>
      <c r="C1390" s="15">
        <v>567660987.14999998</v>
      </c>
    </row>
    <row r="1391" spans="2:3">
      <c r="B1391" s="13" t="s">
        <v>3933</v>
      </c>
      <c r="C1391" s="15">
        <v>874966146.58000004</v>
      </c>
    </row>
    <row r="1392" spans="2:3">
      <c r="B1392" s="13" t="s">
        <v>3934</v>
      </c>
      <c r="C1392" s="15">
        <v>1638608440.4400001</v>
      </c>
    </row>
    <row r="1393" spans="2:3">
      <c r="B1393" s="13" t="s">
        <v>3935</v>
      </c>
      <c r="C1393" s="15">
        <v>4778312.88</v>
      </c>
    </row>
    <row r="1394" spans="2:3">
      <c r="B1394" s="13" t="s">
        <v>3936</v>
      </c>
      <c r="C1394" s="15">
        <v>244755159.65000001</v>
      </c>
    </row>
    <row r="1395" spans="2:3">
      <c r="B1395" s="13" t="s">
        <v>3937</v>
      </c>
      <c r="C1395" s="15">
        <v>1952934949.49</v>
      </c>
    </row>
    <row r="1396" spans="2:3">
      <c r="B1396" s="13" t="s">
        <v>3938</v>
      </c>
      <c r="C1396" s="15">
        <v>76932282.120000005</v>
      </c>
    </row>
    <row r="1397" spans="2:3">
      <c r="B1397" s="13" t="s">
        <v>3939</v>
      </c>
      <c r="C1397" s="15">
        <v>109868049.83</v>
      </c>
    </row>
    <row r="1398" spans="2:3">
      <c r="B1398" s="13" t="s">
        <v>3940</v>
      </c>
      <c r="C1398" s="15">
        <v>271708645.33999997</v>
      </c>
    </row>
    <row r="1399" spans="2:3">
      <c r="B1399" s="13" t="s">
        <v>3941</v>
      </c>
      <c r="C1399" s="15">
        <v>476663008.25</v>
      </c>
    </row>
    <row r="1400" spans="2:3">
      <c r="B1400" s="13" t="s">
        <v>3942</v>
      </c>
      <c r="C1400" s="15">
        <v>274701572.72000003</v>
      </c>
    </row>
    <row r="1401" spans="2:3">
      <c r="B1401" s="13" t="s">
        <v>3943</v>
      </c>
      <c r="C1401" s="15">
        <v>106537677.56999999</v>
      </c>
    </row>
    <row r="1402" spans="2:3">
      <c r="B1402" s="13" t="s">
        <v>3459</v>
      </c>
      <c r="C1402" s="15">
        <v>463499388.11000001</v>
      </c>
    </row>
    <row r="1403" spans="2:3">
      <c r="B1403" s="13" t="s">
        <v>3944</v>
      </c>
      <c r="C1403" s="15">
        <v>1005914810.55</v>
      </c>
    </row>
    <row r="1404" spans="2:3">
      <c r="B1404" s="13" t="s">
        <v>1001</v>
      </c>
      <c r="C1404" s="15">
        <v>309819079.37</v>
      </c>
    </row>
    <row r="1405" spans="2:3">
      <c r="B1405" s="13" t="s">
        <v>3945</v>
      </c>
      <c r="C1405" s="15">
        <v>67833399.700000003</v>
      </c>
    </row>
    <row r="1406" spans="2:3">
      <c r="B1406" s="13" t="s">
        <v>3946</v>
      </c>
      <c r="C1406" s="15">
        <v>1075336085.5</v>
      </c>
    </row>
    <row r="1407" spans="2:3">
      <c r="B1407" s="13" t="s">
        <v>3947</v>
      </c>
      <c r="C1407" s="15">
        <v>157543974.63999999</v>
      </c>
    </row>
    <row r="1408" spans="2:3">
      <c r="B1408" s="13" t="s">
        <v>3948</v>
      </c>
      <c r="C1408" s="15">
        <v>80971999.450000003</v>
      </c>
    </row>
    <row r="1409" spans="2:3">
      <c r="B1409" s="13" t="s">
        <v>3949</v>
      </c>
      <c r="C1409" s="15">
        <v>70938478.439999998</v>
      </c>
    </row>
    <row r="1410" spans="2:3">
      <c r="B1410" s="13" t="s">
        <v>3950</v>
      </c>
      <c r="C1410" s="15">
        <v>450679137.63</v>
      </c>
    </row>
    <row r="1411" spans="2:3">
      <c r="B1411" s="13" t="s">
        <v>3561</v>
      </c>
      <c r="C1411" s="15">
        <v>12706350855.719999</v>
      </c>
    </row>
    <row r="1412" spans="2:3">
      <c r="B1412" s="13" t="s">
        <v>3460</v>
      </c>
      <c r="C1412" s="15">
        <v>720011280.34000003</v>
      </c>
    </row>
    <row r="1413" spans="2:3">
      <c r="B1413" s="13" t="s">
        <v>3951</v>
      </c>
      <c r="C1413" s="15">
        <v>8315700.0499999998</v>
      </c>
    </row>
    <row r="1414" spans="2:3">
      <c r="B1414" s="13" t="s">
        <v>3952</v>
      </c>
      <c r="C1414" s="15">
        <v>2190879047.21</v>
      </c>
    </row>
    <row r="1415" spans="2:3">
      <c r="B1415" s="13" t="s">
        <v>3953</v>
      </c>
      <c r="C1415" s="15">
        <v>1535170802.1500001</v>
      </c>
    </row>
    <row r="1416" spans="2:3">
      <c r="B1416" s="13" t="s">
        <v>3954</v>
      </c>
      <c r="C1416" s="15">
        <v>140186796.40000001</v>
      </c>
    </row>
    <row r="1417" spans="2:3">
      <c r="B1417" s="13" t="s">
        <v>3461</v>
      </c>
      <c r="C1417" s="15">
        <v>1903870439.7</v>
      </c>
    </row>
    <row r="1418" spans="2:3">
      <c r="B1418" s="13" t="s">
        <v>3955</v>
      </c>
      <c r="C1418" s="15">
        <v>83821968.459999993</v>
      </c>
    </row>
    <row r="1419" spans="2:3">
      <c r="B1419" s="13" t="s">
        <v>3956</v>
      </c>
      <c r="C1419" s="15">
        <v>9131144189.0900002</v>
      </c>
    </row>
    <row r="1420" spans="2:3">
      <c r="B1420" s="13" t="s">
        <v>3957</v>
      </c>
      <c r="C1420" s="15">
        <v>7582086.25</v>
      </c>
    </row>
    <row r="1421" spans="2:3">
      <c r="B1421" s="13" t="s">
        <v>3958</v>
      </c>
      <c r="C1421" s="15">
        <v>966989194.53999996</v>
      </c>
    </row>
    <row r="1422" spans="2:3">
      <c r="B1422" s="13" t="s">
        <v>3959</v>
      </c>
      <c r="C1422" s="15">
        <v>1099496111.99</v>
      </c>
    </row>
    <row r="1423" spans="2:3">
      <c r="B1423" s="13" t="s">
        <v>3960</v>
      </c>
      <c r="C1423" s="15">
        <v>457394570.83999997</v>
      </c>
    </row>
    <row r="1424" spans="2:3">
      <c r="B1424" s="13" t="s">
        <v>3961</v>
      </c>
      <c r="C1424" s="15">
        <v>1095661336.0999999</v>
      </c>
    </row>
    <row r="1425" spans="2:3">
      <c r="B1425" s="13" t="s">
        <v>3962</v>
      </c>
      <c r="C1425" s="15">
        <v>1438690558.99</v>
      </c>
    </row>
    <row r="1426" spans="2:3">
      <c r="B1426" s="13" t="s">
        <v>3963</v>
      </c>
      <c r="C1426" s="15">
        <v>2695702168.77</v>
      </c>
    </row>
    <row r="1427" spans="2:3">
      <c r="B1427" s="13" t="s">
        <v>3462</v>
      </c>
      <c r="C1427" s="15">
        <v>2433994635.0300002</v>
      </c>
    </row>
    <row r="1428" spans="2:3">
      <c r="B1428" s="13" t="s">
        <v>3964</v>
      </c>
      <c r="C1428" s="15">
        <v>903611116.72000003</v>
      </c>
    </row>
    <row r="1429" spans="2:3">
      <c r="B1429" s="13" t="s">
        <v>3965</v>
      </c>
      <c r="C1429" s="15">
        <v>1308539919.8399999</v>
      </c>
    </row>
    <row r="1430" spans="2:3">
      <c r="B1430" s="13" t="s">
        <v>3966</v>
      </c>
      <c r="C1430" s="15">
        <v>246766920.08000001</v>
      </c>
    </row>
    <row r="1431" spans="2:3">
      <c r="B1431" s="13" t="s">
        <v>3967</v>
      </c>
      <c r="C1431" s="15">
        <v>950221356.72000003</v>
      </c>
    </row>
    <row r="1432" spans="2:3">
      <c r="B1432" s="13" t="s">
        <v>3968</v>
      </c>
      <c r="C1432" s="15">
        <v>358308866.94999999</v>
      </c>
    </row>
    <row r="1433" spans="2:3">
      <c r="B1433" s="13" t="s">
        <v>1003</v>
      </c>
      <c r="C1433" s="15">
        <v>1756391592.6199999</v>
      </c>
    </row>
    <row r="1434" spans="2:3">
      <c r="B1434" s="13" t="s">
        <v>3969</v>
      </c>
      <c r="C1434" s="15">
        <v>644672266.13999999</v>
      </c>
    </row>
    <row r="1435" spans="2:3">
      <c r="B1435" s="13" t="s">
        <v>3970</v>
      </c>
      <c r="C1435" s="15">
        <v>2045183625.5699999</v>
      </c>
    </row>
    <row r="1436" spans="2:3">
      <c r="B1436" s="13" t="s">
        <v>2109</v>
      </c>
      <c r="C1436" s="15">
        <v>720632103.03999996</v>
      </c>
    </row>
    <row r="1437" spans="2:3">
      <c r="B1437" s="13" t="s">
        <v>3971</v>
      </c>
      <c r="C1437" s="15">
        <v>16887465</v>
      </c>
    </row>
    <row r="1438" spans="2:3">
      <c r="B1438" s="13" t="s">
        <v>3463</v>
      </c>
      <c r="C1438" s="15">
        <v>734939002.79999995</v>
      </c>
    </row>
    <row r="1439" spans="2:3">
      <c r="B1439" s="13" t="s">
        <v>3972</v>
      </c>
      <c r="C1439" s="15">
        <v>592658762.12</v>
      </c>
    </row>
    <row r="1440" spans="2:3">
      <c r="B1440" s="13" t="s">
        <v>3973</v>
      </c>
      <c r="C1440" s="15">
        <v>20888495.34</v>
      </c>
    </row>
    <row r="1441" spans="2:3">
      <c r="B1441" s="13" t="s">
        <v>3974</v>
      </c>
      <c r="C1441" s="15">
        <v>892768908.89999998</v>
      </c>
    </row>
    <row r="1442" spans="2:3">
      <c r="B1442" s="13" t="s">
        <v>2110</v>
      </c>
      <c r="C1442" s="15">
        <v>991636777.60000002</v>
      </c>
    </row>
    <row r="1443" spans="2:3">
      <c r="B1443" s="13" t="s">
        <v>3975</v>
      </c>
      <c r="C1443" s="15">
        <v>280568085.06</v>
      </c>
    </row>
    <row r="1444" spans="2:3">
      <c r="B1444" s="13" t="s">
        <v>3563</v>
      </c>
      <c r="C1444" s="15">
        <v>460785380.75999999</v>
      </c>
    </row>
    <row r="1445" spans="2:3">
      <c r="B1445" s="13" t="s">
        <v>3976</v>
      </c>
      <c r="C1445" s="15">
        <v>1588405275.3</v>
      </c>
    </row>
    <row r="1446" spans="2:3">
      <c r="B1446" s="13" t="s">
        <v>2111</v>
      </c>
      <c r="C1446" s="15">
        <v>29381449.5</v>
      </c>
    </row>
    <row r="1447" spans="2:3">
      <c r="B1447" s="13" t="s">
        <v>3977</v>
      </c>
      <c r="C1447" s="15">
        <v>635496120.12</v>
      </c>
    </row>
    <row r="1448" spans="2:3">
      <c r="B1448" s="13" t="s">
        <v>3978</v>
      </c>
      <c r="C1448" s="15">
        <v>193414250.19999999</v>
      </c>
    </row>
    <row r="1449" spans="2:3">
      <c r="B1449" s="13" t="s">
        <v>3979</v>
      </c>
      <c r="C1449" s="15">
        <v>441990719.80000001</v>
      </c>
    </row>
    <row r="1450" spans="2:3">
      <c r="B1450" s="13" t="s">
        <v>3980</v>
      </c>
      <c r="C1450" s="15">
        <v>64995340.939999998</v>
      </c>
    </row>
    <row r="1451" spans="2:3">
      <c r="B1451" s="13" t="s">
        <v>2112</v>
      </c>
      <c r="C1451" s="15">
        <v>44586044.100000001</v>
      </c>
    </row>
    <row r="1452" spans="2:3">
      <c r="B1452" s="13" t="s">
        <v>3981</v>
      </c>
      <c r="C1452" s="15">
        <v>325241592.51999998</v>
      </c>
    </row>
    <row r="1453" spans="2:3">
      <c r="B1453" s="13" t="s">
        <v>3982</v>
      </c>
      <c r="C1453" s="15">
        <v>1188880693.3399999</v>
      </c>
    </row>
    <row r="1454" spans="2:3">
      <c r="B1454" s="13" t="s">
        <v>3983</v>
      </c>
      <c r="C1454" s="15">
        <v>402180784.97000003</v>
      </c>
    </row>
    <row r="1455" spans="2:3">
      <c r="B1455" s="13" t="s">
        <v>3984</v>
      </c>
      <c r="C1455" s="15">
        <v>138678091.50999999</v>
      </c>
    </row>
    <row r="1456" spans="2:3">
      <c r="B1456" s="13" t="s">
        <v>3985</v>
      </c>
      <c r="C1456" s="15">
        <v>336413486.5</v>
      </c>
    </row>
    <row r="1457" spans="2:3">
      <c r="B1457" s="13" t="s">
        <v>3986</v>
      </c>
      <c r="C1457" s="15">
        <v>169986000.44999999</v>
      </c>
    </row>
    <row r="1458" spans="2:3">
      <c r="B1458" s="13" t="s">
        <v>3987</v>
      </c>
      <c r="C1458" s="15">
        <v>1582474974.0899999</v>
      </c>
    </row>
    <row r="1459" spans="2:3">
      <c r="B1459" s="13" t="s">
        <v>3988</v>
      </c>
      <c r="C1459" s="15">
        <v>1147859712.45</v>
      </c>
    </row>
    <row r="1460" spans="2:3">
      <c r="B1460" s="13" t="s">
        <v>3989</v>
      </c>
      <c r="C1460" s="15">
        <v>15106000</v>
      </c>
    </row>
    <row r="1461" spans="2:3">
      <c r="B1461" s="13" t="s">
        <v>1004</v>
      </c>
      <c r="C1461" s="15">
        <v>505198569.82999998</v>
      </c>
    </row>
    <row r="1462" spans="2:3">
      <c r="B1462" s="13" t="s">
        <v>3990</v>
      </c>
      <c r="C1462" s="15">
        <v>2526650</v>
      </c>
    </row>
    <row r="1463" spans="2:3">
      <c r="B1463" s="13" t="s">
        <v>3991</v>
      </c>
      <c r="C1463" s="15">
        <v>91975892.5</v>
      </c>
    </row>
    <row r="1464" spans="2:3">
      <c r="B1464" s="13" t="s">
        <v>3992</v>
      </c>
      <c r="C1464" s="15">
        <v>520508444.32999998</v>
      </c>
    </row>
    <row r="1465" spans="2:3">
      <c r="B1465" s="13" t="s">
        <v>3465</v>
      </c>
      <c r="C1465" s="15">
        <v>688449784.00999999</v>
      </c>
    </row>
    <row r="1466" spans="2:3">
      <c r="B1466" s="13" t="s">
        <v>3993</v>
      </c>
      <c r="C1466" s="15">
        <v>1626495</v>
      </c>
    </row>
    <row r="1467" spans="2:3">
      <c r="B1467" s="13" t="s">
        <v>3994</v>
      </c>
      <c r="C1467" s="15">
        <v>251117859.37</v>
      </c>
    </row>
    <row r="1468" spans="2:3">
      <c r="B1468" s="13" t="s">
        <v>3995</v>
      </c>
      <c r="C1468" s="15">
        <v>20033750</v>
      </c>
    </row>
    <row r="1469" spans="2:3">
      <c r="B1469" s="13" t="s">
        <v>3996</v>
      </c>
      <c r="C1469" s="15">
        <v>38526864.609999999</v>
      </c>
    </row>
    <row r="1470" spans="2:3">
      <c r="B1470" s="13" t="s">
        <v>3564</v>
      </c>
      <c r="C1470" s="15">
        <v>281776062.79000002</v>
      </c>
    </row>
    <row r="1471" spans="2:3">
      <c r="B1471" s="13" t="s">
        <v>3997</v>
      </c>
      <c r="C1471" s="15">
        <v>1507972042.0699999</v>
      </c>
    </row>
    <row r="1472" spans="2:3">
      <c r="B1472" s="13" t="s">
        <v>3565</v>
      </c>
      <c r="C1472" s="15">
        <v>304452870.13</v>
      </c>
    </row>
    <row r="1473" spans="2:3">
      <c r="B1473" s="13" t="s">
        <v>2113</v>
      </c>
      <c r="C1473" s="15">
        <v>4641357.76</v>
      </c>
    </row>
    <row r="1474" spans="2:3">
      <c r="B1474" s="13" t="s">
        <v>3998</v>
      </c>
      <c r="C1474" s="15">
        <v>12791564.960000001</v>
      </c>
    </row>
    <row r="1475" spans="2:3">
      <c r="B1475" s="13" t="s">
        <v>1006</v>
      </c>
      <c r="C1475" s="15">
        <v>1271552612</v>
      </c>
    </row>
    <row r="1476" spans="2:3">
      <c r="B1476" s="13" t="s">
        <v>3999</v>
      </c>
      <c r="C1476" s="15">
        <v>70361594.989999995</v>
      </c>
    </row>
    <row r="1477" spans="2:3">
      <c r="B1477" s="13" t="s">
        <v>4000</v>
      </c>
      <c r="C1477" s="15">
        <v>127333062.27</v>
      </c>
    </row>
    <row r="1478" spans="2:3">
      <c r="B1478" s="13" t="s">
        <v>4001</v>
      </c>
      <c r="C1478" s="15">
        <v>7481589388.3500004</v>
      </c>
    </row>
    <row r="1479" spans="2:3">
      <c r="B1479" s="13" t="s">
        <v>4002</v>
      </c>
      <c r="C1479" s="15">
        <v>14754840</v>
      </c>
    </row>
    <row r="1480" spans="2:3">
      <c r="B1480" s="13" t="s">
        <v>4003</v>
      </c>
      <c r="C1480" s="15">
        <v>662038565.89999998</v>
      </c>
    </row>
    <row r="1481" spans="2:3">
      <c r="B1481" s="13" t="s">
        <v>4004</v>
      </c>
      <c r="C1481" s="15">
        <v>854320</v>
      </c>
    </row>
    <row r="1482" spans="2:3">
      <c r="B1482" s="13" t="s">
        <v>4005</v>
      </c>
      <c r="C1482" s="15">
        <v>32431724.699999999</v>
      </c>
    </row>
    <row r="1483" spans="2:3">
      <c r="B1483" s="13" t="s">
        <v>4006</v>
      </c>
      <c r="C1483" s="15">
        <v>897535217.13999999</v>
      </c>
    </row>
    <row r="1484" spans="2:3">
      <c r="B1484" s="13" t="s">
        <v>4007</v>
      </c>
      <c r="C1484" s="15">
        <v>101721049.98</v>
      </c>
    </row>
    <row r="1485" spans="2:3">
      <c r="B1485" s="13" t="s">
        <v>4008</v>
      </c>
      <c r="C1485" s="15">
        <v>999845</v>
      </c>
    </row>
    <row r="1486" spans="2:3">
      <c r="B1486" s="13" t="s">
        <v>4009</v>
      </c>
      <c r="C1486" s="15">
        <v>7083240.0800000001</v>
      </c>
    </row>
    <row r="1487" spans="2:3">
      <c r="B1487" s="13" t="s">
        <v>1008</v>
      </c>
      <c r="C1487" s="15">
        <v>1997143923.6900001</v>
      </c>
    </row>
    <row r="1488" spans="2:3">
      <c r="B1488" s="13" t="s">
        <v>4010</v>
      </c>
      <c r="C1488" s="15">
        <v>2935753011.8800001</v>
      </c>
    </row>
    <row r="1489" spans="2:3">
      <c r="B1489" s="13" t="s">
        <v>4011</v>
      </c>
      <c r="C1489" s="15">
        <v>81588674.870000005</v>
      </c>
    </row>
    <row r="1490" spans="2:3">
      <c r="B1490" s="13" t="s">
        <v>4012</v>
      </c>
      <c r="C1490" s="15">
        <v>228146150.93000001</v>
      </c>
    </row>
    <row r="1491" spans="2:3">
      <c r="B1491" s="13" t="s">
        <v>4013</v>
      </c>
      <c r="C1491" s="15">
        <v>246243205.75999999</v>
      </c>
    </row>
    <row r="1492" spans="2:3">
      <c r="B1492" s="13" t="s">
        <v>4014</v>
      </c>
      <c r="C1492" s="15">
        <v>379111548.06</v>
      </c>
    </row>
    <row r="1493" spans="2:3">
      <c r="B1493" s="13" t="s">
        <v>4015</v>
      </c>
      <c r="C1493" s="15">
        <v>136899696.09</v>
      </c>
    </row>
    <row r="1494" spans="2:3">
      <c r="B1494" s="13" t="s">
        <v>4016</v>
      </c>
      <c r="C1494" s="15">
        <v>16176902.17</v>
      </c>
    </row>
    <row r="1495" spans="2:3">
      <c r="B1495" s="13" t="s">
        <v>4017</v>
      </c>
      <c r="C1495" s="15">
        <v>881225824.32000005</v>
      </c>
    </row>
    <row r="1496" spans="2:3">
      <c r="B1496" s="13" t="s">
        <v>4018</v>
      </c>
      <c r="C1496" s="15">
        <v>849098573.35000002</v>
      </c>
    </row>
    <row r="1497" spans="2:3">
      <c r="B1497" s="13" t="s">
        <v>4019</v>
      </c>
      <c r="C1497" s="15">
        <v>1661818585.0899999</v>
      </c>
    </row>
    <row r="1498" spans="2:3">
      <c r="B1498" s="13" t="s">
        <v>4020</v>
      </c>
      <c r="C1498" s="15">
        <v>373116366.18000001</v>
      </c>
    </row>
    <row r="1499" spans="2:3">
      <c r="B1499" s="13" t="s">
        <v>4021</v>
      </c>
      <c r="C1499" s="15">
        <v>138610149.31999999</v>
      </c>
    </row>
    <row r="1500" spans="2:3">
      <c r="B1500" s="13" t="s">
        <v>4022</v>
      </c>
      <c r="C1500" s="15">
        <v>74965992.349999994</v>
      </c>
    </row>
    <row r="1501" spans="2:3">
      <c r="B1501" s="13" t="s">
        <v>4023</v>
      </c>
      <c r="C1501" s="15">
        <v>285702699.88</v>
      </c>
    </row>
    <row r="1502" spans="2:3">
      <c r="B1502" s="13" t="s">
        <v>4024</v>
      </c>
      <c r="C1502" s="15">
        <v>344191546</v>
      </c>
    </row>
    <row r="1503" spans="2:3">
      <c r="B1503" s="13" t="s">
        <v>4025</v>
      </c>
      <c r="C1503" s="15">
        <v>281589579.56</v>
      </c>
    </row>
    <row r="1504" spans="2:3">
      <c r="B1504" s="13" t="s">
        <v>4026</v>
      </c>
      <c r="C1504" s="15">
        <v>1393254975.9400001</v>
      </c>
    </row>
    <row r="1505" spans="2:3">
      <c r="B1505" s="13" t="s">
        <v>4027</v>
      </c>
      <c r="C1505" s="15">
        <v>242796799.93000001</v>
      </c>
    </row>
    <row r="1506" spans="2:3">
      <c r="B1506" s="13" t="s">
        <v>1009</v>
      </c>
      <c r="C1506" s="15">
        <v>584709131.35000002</v>
      </c>
    </row>
    <row r="1507" spans="2:3">
      <c r="B1507" s="13" t="s">
        <v>4028</v>
      </c>
      <c r="C1507" s="15">
        <v>204272917.16</v>
      </c>
    </row>
    <row r="1508" spans="2:3">
      <c r="B1508" s="13" t="s">
        <v>4029</v>
      </c>
      <c r="C1508" s="15">
        <v>6182458.0899999999</v>
      </c>
    </row>
    <row r="1509" spans="2:3">
      <c r="B1509" s="13" t="s">
        <v>4030</v>
      </c>
      <c r="C1509" s="15">
        <v>2012210504.2</v>
      </c>
    </row>
    <row r="1510" spans="2:3">
      <c r="B1510" s="13" t="s">
        <v>4031</v>
      </c>
      <c r="C1510" s="15">
        <v>64040332.329999998</v>
      </c>
    </row>
    <row r="1511" spans="2:3">
      <c r="B1511" s="13" t="s">
        <v>4032</v>
      </c>
      <c r="C1511" s="15">
        <v>2816839034.5999999</v>
      </c>
    </row>
    <row r="1512" spans="2:3">
      <c r="B1512" s="13" t="s">
        <v>4033</v>
      </c>
      <c r="C1512" s="15">
        <v>1592850</v>
      </c>
    </row>
    <row r="1513" spans="2:3">
      <c r="B1513" s="13" t="s">
        <v>4034</v>
      </c>
      <c r="C1513" s="15">
        <v>45937643.399999999</v>
      </c>
    </row>
    <row r="1514" spans="2:3">
      <c r="B1514" s="13" t="s">
        <v>4035</v>
      </c>
      <c r="C1514" s="15">
        <v>689642658.61000001</v>
      </c>
    </row>
    <row r="1515" spans="2:3">
      <c r="B1515" s="13" t="s">
        <v>4036</v>
      </c>
      <c r="C1515" s="15">
        <v>93845250.719999999</v>
      </c>
    </row>
    <row r="1516" spans="2:3" ht="13">
      <c r="C1516" s="26">
        <f>SUM(C1250:C1515)</f>
        <v>147879254184.81998</v>
      </c>
    </row>
    <row r="1518" spans="2:3" ht="13">
      <c r="B1518" s="27" t="s">
        <v>68</v>
      </c>
      <c r="C1518" s="26" t="s">
        <v>67</v>
      </c>
    </row>
    <row r="1519" spans="2:3">
      <c r="B1519" s="13" t="s">
        <v>3710</v>
      </c>
      <c r="C1519" s="15">
        <v>828327.74</v>
      </c>
    </row>
    <row r="1520" spans="2:3">
      <c r="B1520" s="13" t="s">
        <v>3711</v>
      </c>
      <c r="C1520" s="15">
        <v>8707529.2699999996</v>
      </c>
    </row>
    <row r="1521" spans="2:3">
      <c r="B1521" s="13" t="s">
        <v>3715</v>
      </c>
      <c r="C1521" s="15">
        <v>23435639.969999999</v>
      </c>
    </row>
    <row r="1522" spans="2:3">
      <c r="B1522" s="13" t="s">
        <v>3716</v>
      </c>
      <c r="C1522" s="15">
        <v>142554408.37</v>
      </c>
    </row>
    <row r="1523" spans="2:3">
      <c r="B1523" s="13" t="s">
        <v>3471</v>
      </c>
      <c r="C1523" s="15">
        <v>436699.62</v>
      </c>
    </row>
    <row r="1524" spans="2:3">
      <c r="B1524" s="13" t="s">
        <v>3721</v>
      </c>
      <c r="C1524" s="15">
        <v>104439557.39</v>
      </c>
    </row>
    <row r="1525" spans="2:3">
      <c r="B1525" s="13" t="s">
        <v>3453</v>
      </c>
      <c r="C1525" s="15">
        <v>561085458.24000001</v>
      </c>
    </row>
    <row r="1526" spans="2:3">
      <c r="B1526" s="13" t="s">
        <v>3723</v>
      </c>
      <c r="C1526" s="15">
        <v>6908023.8399999999</v>
      </c>
    </row>
    <row r="1527" spans="2:3">
      <c r="B1527" s="13" t="s">
        <v>3726</v>
      </c>
      <c r="C1527" s="15">
        <v>24465511.5</v>
      </c>
    </row>
    <row r="1528" spans="2:3">
      <c r="B1528" s="13" t="s">
        <v>3894</v>
      </c>
      <c r="C1528" s="15">
        <v>475620</v>
      </c>
    </row>
    <row r="1529" spans="2:3">
      <c r="B1529" s="13" t="s">
        <v>3730</v>
      </c>
      <c r="C1529" s="15">
        <v>7675924.4900000002</v>
      </c>
    </row>
    <row r="1530" spans="2:3">
      <c r="B1530" s="13" t="s">
        <v>3732</v>
      </c>
      <c r="C1530" s="15">
        <v>196667096.86000001</v>
      </c>
    </row>
    <row r="1531" spans="2:3">
      <c r="B1531" s="13" t="s">
        <v>3734</v>
      </c>
      <c r="C1531" s="15">
        <v>119506703.08</v>
      </c>
    </row>
    <row r="1532" spans="2:3">
      <c r="B1532" s="13" t="s">
        <v>3736</v>
      </c>
      <c r="C1532" s="15">
        <v>15417321.49</v>
      </c>
    </row>
    <row r="1533" spans="2:3">
      <c r="B1533" s="13" t="s">
        <v>996</v>
      </c>
      <c r="C1533" s="15">
        <v>9603617.5199999996</v>
      </c>
    </row>
    <row r="1534" spans="2:3">
      <c r="B1534" s="13" t="s">
        <v>2091</v>
      </c>
      <c r="C1534" s="15">
        <v>31755356.66</v>
      </c>
    </row>
    <row r="1535" spans="2:3">
      <c r="B1535" s="13" t="s">
        <v>3738</v>
      </c>
      <c r="C1535" s="15">
        <v>10848731.560000001</v>
      </c>
    </row>
    <row r="1536" spans="2:3">
      <c r="B1536" s="13" t="s">
        <v>3454</v>
      </c>
      <c r="C1536" s="15">
        <v>737775667.39999998</v>
      </c>
    </row>
    <row r="1537" spans="2:3">
      <c r="B1537" s="13" t="s">
        <v>3895</v>
      </c>
      <c r="C1537" s="15">
        <v>16943125</v>
      </c>
    </row>
    <row r="1538" spans="2:3">
      <c r="B1538" s="13" t="s">
        <v>3896</v>
      </c>
      <c r="C1538" s="15">
        <v>629375</v>
      </c>
    </row>
    <row r="1539" spans="2:3">
      <c r="B1539" s="13" t="s">
        <v>3748</v>
      </c>
      <c r="C1539" s="15">
        <v>107834617.27</v>
      </c>
    </row>
    <row r="1540" spans="2:3">
      <c r="B1540" s="13" t="s">
        <v>999</v>
      </c>
      <c r="C1540" s="15">
        <v>802700.87</v>
      </c>
    </row>
    <row r="1541" spans="2:3">
      <c r="B1541" s="13" t="s">
        <v>3751</v>
      </c>
      <c r="C1541" s="15">
        <v>153792955.77000001</v>
      </c>
    </row>
    <row r="1542" spans="2:3">
      <c r="B1542" s="13" t="s">
        <v>3752</v>
      </c>
      <c r="C1542" s="15">
        <v>23241263.859999999</v>
      </c>
    </row>
    <row r="1543" spans="2:3">
      <c r="B1543" s="13" t="s">
        <v>3753</v>
      </c>
      <c r="C1543" s="15">
        <v>98869288.319999993</v>
      </c>
    </row>
    <row r="1544" spans="2:3">
      <c r="B1544" s="13" t="s">
        <v>3755</v>
      </c>
      <c r="C1544" s="15">
        <v>116396280.28</v>
      </c>
    </row>
    <row r="1545" spans="2:3">
      <c r="B1545" s="13" t="s">
        <v>3756</v>
      </c>
      <c r="C1545" s="15">
        <v>437063.85</v>
      </c>
    </row>
    <row r="1546" spans="2:3">
      <c r="B1546" s="13" t="s">
        <v>2095</v>
      </c>
      <c r="C1546" s="15">
        <v>32108919.460000001</v>
      </c>
    </row>
    <row r="1547" spans="2:3">
      <c r="B1547" s="13" t="s">
        <v>3758</v>
      </c>
      <c r="C1547" s="15">
        <v>17924636.16</v>
      </c>
    </row>
    <row r="1548" spans="2:3">
      <c r="B1548" s="13" t="s">
        <v>3759</v>
      </c>
      <c r="C1548" s="15">
        <v>194847268.16</v>
      </c>
    </row>
    <row r="1549" spans="2:3">
      <c r="B1549" s="13" t="s">
        <v>3761</v>
      </c>
      <c r="C1549" s="15">
        <v>9614886.7200000007</v>
      </c>
    </row>
    <row r="1550" spans="2:3">
      <c r="B1550" s="13" t="s">
        <v>3762</v>
      </c>
      <c r="C1550" s="15">
        <v>5538605.8099999996</v>
      </c>
    </row>
    <row r="1551" spans="2:3">
      <c r="B1551" s="13" t="s">
        <v>3766</v>
      </c>
      <c r="C1551" s="15">
        <v>213755250.28999999</v>
      </c>
    </row>
    <row r="1552" spans="2:3">
      <c r="B1552" s="13" t="s">
        <v>3767</v>
      </c>
      <c r="C1552" s="15">
        <v>495144764.16000003</v>
      </c>
    </row>
    <row r="1553" spans="2:3">
      <c r="B1553" s="13" t="s">
        <v>3768</v>
      </c>
      <c r="C1553" s="15">
        <v>16887684.129999999</v>
      </c>
    </row>
    <row r="1554" spans="2:3">
      <c r="B1554" s="13" t="s">
        <v>3769</v>
      </c>
      <c r="C1554" s="15">
        <v>14541624.34</v>
      </c>
    </row>
    <row r="1555" spans="2:3">
      <c r="B1555" s="13" t="s">
        <v>3455</v>
      </c>
      <c r="C1555" s="15">
        <v>90797494.159999996</v>
      </c>
    </row>
    <row r="1556" spans="2:3">
      <c r="B1556" s="13" t="s">
        <v>2096</v>
      </c>
      <c r="C1556" s="15">
        <v>4387292.26</v>
      </c>
    </row>
    <row r="1557" spans="2:3">
      <c r="B1557" s="13" t="s">
        <v>3897</v>
      </c>
      <c r="C1557" s="15">
        <v>52706323.549999997</v>
      </c>
    </row>
    <row r="1558" spans="2:3">
      <c r="B1558" s="13" t="s">
        <v>3773</v>
      </c>
      <c r="C1558" s="15">
        <v>19578056.219999999</v>
      </c>
    </row>
    <row r="1559" spans="2:3">
      <c r="B1559" s="13" t="s">
        <v>3775</v>
      </c>
      <c r="C1559" s="15">
        <v>19955812.18</v>
      </c>
    </row>
    <row r="1560" spans="2:3">
      <c r="B1560" s="13" t="s">
        <v>3776</v>
      </c>
      <c r="C1560" s="15">
        <v>13879702.130000001</v>
      </c>
    </row>
    <row r="1561" spans="2:3">
      <c r="B1561" s="13" t="s">
        <v>3778</v>
      </c>
      <c r="C1561" s="15">
        <v>10805253.01</v>
      </c>
    </row>
    <row r="1562" spans="2:3">
      <c r="B1562" s="13" t="s">
        <v>3781</v>
      </c>
      <c r="C1562" s="15">
        <v>53414119.090000004</v>
      </c>
    </row>
    <row r="1563" spans="2:3">
      <c r="B1563" s="13" t="s">
        <v>3785</v>
      </c>
      <c r="C1563" s="15">
        <v>31262749.09</v>
      </c>
    </row>
    <row r="1564" spans="2:3">
      <c r="B1564" s="13" t="s">
        <v>3787</v>
      </c>
      <c r="C1564" s="15">
        <v>8272102.5700000003</v>
      </c>
    </row>
    <row r="1565" spans="2:3">
      <c r="B1565" s="13" t="s">
        <v>3788</v>
      </c>
      <c r="C1565" s="15">
        <v>6575078.0099999998</v>
      </c>
    </row>
    <row r="1566" spans="2:3">
      <c r="B1566" s="13" t="s">
        <v>3791</v>
      </c>
      <c r="C1566" s="15">
        <v>550364425.65999997</v>
      </c>
    </row>
    <row r="1567" spans="2:3">
      <c r="B1567" s="13" t="s">
        <v>3794</v>
      </c>
      <c r="C1567" s="15">
        <v>29252094.760000002</v>
      </c>
    </row>
    <row r="1568" spans="2:3">
      <c r="B1568" s="13" t="s">
        <v>3796</v>
      </c>
      <c r="C1568" s="15">
        <v>14036788.77</v>
      </c>
    </row>
    <row r="1569" spans="2:3">
      <c r="B1569" s="13" t="s">
        <v>3797</v>
      </c>
      <c r="C1569" s="15">
        <v>360539385.94</v>
      </c>
    </row>
    <row r="1570" spans="2:3">
      <c r="B1570" s="13" t="s">
        <v>3800</v>
      </c>
      <c r="C1570" s="15">
        <v>11730588.880000001</v>
      </c>
    </row>
    <row r="1571" spans="2:3">
      <c r="B1571" s="13" t="s">
        <v>3804</v>
      </c>
      <c r="C1571" s="15">
        <v>45235984.640000001</v>
      </c>
    </row>
    <row r="1572" spans="2:3">
      <c r="B1572" s="13" t="s">
        <v>3805</v>
      </c>
      <c r="C1572" s="15">
        <v>195910131.19</v>
      </c>
    </row>
    <row r="1573" spans="2:3">
      <c r="B1573" s="13" t="s">
        <v>2106</v>
      </c>
      <c r="C1573" s="15">
        <v>3726399.36</v>
      </c>
    </row>
    <row r="1574" spans="2:3">
      <c r="B1574" s="13" t="s">
        <v>3812</v>
      </c>
      <c r="C1574" s="15">
        <v>72158111.450000003</v>
      </c>
    </row>
    <row r="1575" spans="2:3">
      <c r="B1575" s="13" t="s">
        <v>3814</v>
      </c>
      <c r="C1575" s="15">
        <v>1305569882.1500001</v>
      </c>
    </row>
    <row r="1576" spans="2:3">
      <c r="B1576" s="13" t="s">
        <v>3816</v>
      </c>
      <c r="C1576" s="15">
        <v>71897030.25</v>
      </c>
    </row>
    <row r="1577" spans="2:3">
      <c r="B1577" s="13" t="s">
        <v>3818</v>
      </c>
      <c r="C1577" s="15">
        <v>46550445.799999997</v>
      </c>
    </row>
    <row r="1578" spans="2:3">
      <c r="B1578" s="13" t="s">
        <v>3819</v>
      </c>
      <c r="C1578" s="15">
        <v>131001541.64</v>
      </c>
    </row>
    <row r="1579" spans="2:3">
      <c r="B1579" s="13" t="s">
        <v>2099</v>
      </c>
      <c r="C1579" s="15">
        <v>53823193.579999998</v>
      </c>
    </row>
    <row r="1580" spans="2:3">
      <c r="B1580" s="13" t="s">
        <v>3821</v>
      </c>
      <c r="C1580" s="15">
        <v>96451364.739999995</v>
      </c>
    </row>
    <row r="1581" spans="2:3">
      <c r="B1581" s="13" t="s">
        <v>3825</v>
      </c>
      <c r="C1581" s="15">
        <v>132753148.09</v>
      </c>
    </row>
    <row r="1582" spans="2:3">
      <c r="B1582" s="13" t="s">
        <v>3827</v>
      </c>
      <c r="C1582" s="15">
        <v>29798264.59</v>
      </c>
    </row>
    <row r="1583" spans="2:3">
      <c r="B1583" s="13" t="s">
        <v>3828</v>
      </c>
      <c r="C1583" s="15">
        <v>20710096.780000001</v>
      </c>
    </row>
    <row r="1584" spans="2:3">
      <c r="B1584" s="13" t="s">
        <v>3829</v>
      </c>
      <c r="C1584" s="15">
        <v>36209007.539999999</v>
      </c>
    </row>
    <row r="1585" spans="2:3">
      <c r="B1585" s="13" t="s">
        <v>3830</v>
      </c>
      <c r="C1585" s="15">
        <v>122607196.86</v>
      </c>
    </row>
    <row r="1586" spans="2:3">
      <c r="B1586" s="13" t="s">
        <v>3832</v>
      </c>
      <c r="C1586" s="15">
        <v>10796082</v>
      </c>
    </row>
    <row r="1587" spans="2:3">
      <c r="B1587" s="13" t="s">
        <v>3837</v>
      </c>
      <c r="C1587" s="15">
        <v>21670490.98</v>
      </c>
    </row>
    <row r="1588" spans="2:3">
      <c r="B1588" s="13" t="s">
        <v>3839</v>
      </c>
      <c r="C1588" s="15">
        <v>562483.69999999995</v>
      </c>
    </row>
    <row r="1589" spans="2:3">
      <c r="B1589" s="13" t="s">
        <v>3841</v>
      </c>
      <c r="C1589" s="15">
        <v>38028017.759999998</v>
      </c>
    </row>
    <row r="1590" spans="2:3">
      <c r="B1590" s="13" t="s">
        <v>3842</v>
      </c>
      <c r="C1590" s="15">
        <v>116858505.13</v>
      </c>
    </row>
    <row r="1591" spans="2:3">
      <c r="B1591" s="13" t="s">
        <v>3456</v>
      </c>
      <c r="C1591" s="15">
        <v>18652201.420000002</v>
      </c>
    </row>
    <row r="1592" spans="2:3">
      <c r="B1592" s="13" t="s">
        <v>3843</v>
      </c>
      <c r="C1592" s="15">
        <v>3791126.45</v>
      </c>
    </row>
    <row r="1593" spans="2:3">
      <c r="B1593" s="13" t="s">
        <v>3845</v>
      </c>
      <c r="C1593" s="15">
        <v>7482635.8099999996</v>
      </c>
    </row>
    <row r="1594" spans="2:3">
      <c r="B1594" s="13" t="s">
        <v>1005</v>
      </c>
      <c r="C1594" s="15">
        <v>21249790.780000001</v>
      </c>
    </row>
    <row r="1595" spans="2:3">
      <c r="B1595" s="13" t="s">
        <v>3898</v>
      </c>
      <c r="C1595" s="15">
        <v>21773369.989999998</v>
      </c>
    </row>
    <row r="1596" spans="2:3">
      <c r="B1596" s="13" t="s">
        <v>3849</v>
      </c>
      <c r="C1596" s="15">
        <v>894003.17</v>
      </c>
    </row>
    <row r="1597" spans="2:3">
      <c r="B1597" s="13" t="s">
        <v>3556</v>
      </c>
      <c r="C1597" s="15">
        <v>28509589.390000001</v>
      </c>
    </row>
    <row r="1598" spans="2:3">
      <c r="B1598" s="13" t="s">
        <v>3852</v>
      </c>
      <c r="C1598" s="15">
        <v>22389691.079999998</v>
      </c>
    </row>
    <row r="1599" spans="2:3">
      <c r="B1599" s="13" t="s">
        <v>3853</v>
      </c>
      <c r="C1599" s="15">
        <v>1887446.02</v>
      </c>
    </row>
    <row r="1600" spans="2:3">
      <c r="B1600" s="13" t="s">
        <v>3855</v>
      </c>
      <c r="C1600" s="15">
        <v>37476685.200000003</v>
      </c>
    </row>
    <row r="1601" spans="2:3">
      <c r="B1601" s="13" t="s">
        <v>3857</v>
      </c>
      <c r="C1601" s="15">
        <v>55116446.850000001</v>
      </c>
    </row>
    <row r="1602" spans="2:3">
      <c r="B1602" s="13" t="s">
        <v>3858</v>
      </c>
      <c r="C1602" s="15">
        <v>1045905</v>
      </c>
    </row>
    <row r="1603" spans="2:3">
      <c r="B1603" s="13" t="s">
        <v>1007</v>
      </c>
      <c r="C1603" s="15">
        <v>19725830.390000001</v>
      </c>
    </row>
    <row r="1604" spans="2:3">
      <c r="B1604" s="13" t="s">
        <v>3861</v>
      </c>
      <c r="C1604" s="15">
        <v>57180031.539999999</v>
      </c>
    </row>
    <row r="1605" spans="2:3">
      <c r="B1605" s="13" t="s">
        <v>3863</v>
      </c>
      <c r="C1605" s="15">
        <v>54309006.469999999</v>
      </c>
    </row>
    <row r="1606" spans="2:3">
      <c r="B1606" s="13" t="s">
        <v>3899</v>
      </c>
      <c r="C1606" s="15">
        <v>21366491.43</v>
      </c>
    </row>
    <row r="1607" spans="2:3">
      <c r="B1607" s="13" t="s">
        <v>3864</v>
      </c>
      <c r="C1607" s="15">
        <v>9750319.2100000009</v>
      </c>
    </row>
    <row r="1608" spans="2:3">
      <c r="B1608" s="13" t="s">
        <v>3865</v>
      </c>
      <c r="C1608" s="15">
        <v>13015162.85</v>
      </c>
    </row>
    <row r="1609" spans="2:3">
      <c r="B1609" s="13" t="s">
        <v>3866</v>
      </c>
      <c r="C1609" s="15">
        <v>78017587.239999995</v>
      </c>
    </row>
    <row r="1610" spans="2:3">
      <c r="B1610" s="13" t="s">
        <v>3900</v>
      </c>
      <c r="C1610" s="15">
        <v>6026999.9000000004</v>
      </c>
    </row>
    <row r="1611" spans="2:3">
      <c r="B1611" s="13" t="s">
        <v>3874</v>
      </c>
      <c r="C1611" s="15">
        <v>161540925.56999999</v>
      </c>
    </row>
    <row r="1612" spans="2:3">
      <c r="B1612" s="13" t="s">
        <v>3878</v>
      </c>
      <c r="C1612" s="15">
        <v>4376470.29</v>
      </c>
    </row>
    <row r="1613" spans="2:3">
      <c r="B1613" s="13" t="s">
        <v>3880</v>
      </c>
      <c r="C1613" s="15">
        <v>97742760.390000001</v>
      </c>
    </row>
    <row r="1614" spans="2:3">
      <c r="B1614" s="13" t="s">
        <v>3882</v>
      </c>
      <c r="C1614" s="15">
        <v>27037563.34</v>
      </c>
    </row>
    <row r="1615" spans="2:3">
      <c r="B1615" s="13" t="s">
        <v>3558</v>
      </c>
      <c r="C1615" s="15">
        <v>14445966.029999999</v>
      </c>
    </row>
    <row r="1616" spans="2:3">
      <c r="B1616" s="13" t="s">
        <v>3886</v>
      </c>
      <c r="C1616" s="15">
        <v>34979405.840000004</v>
      </c>
    </row>
    <row r="1617" spans="2:3">
      <c r="B1617" s="13" t="s">
        <v>3889</v>
      </c>
      <c r="C1617" s="15">
        <v>4992921.74</v>
      </c>
    </row>
    <row r="1618" spans="2:3">
      <c r="B1618" s="13" t="s">
        <v>3901</v>
      </c>
      <c r="C1618" s="15">
        <v>11251437.48</v>
      </c>
    </row>
    <row r="1619" spans="2:3">
      <c r="B1619" s="13" t="s">
        <v>3902</v>
      </c>
      <c r="C1619" s="15">
        <v>2248696397.6199999</v>
      </c>
    </row>
    <row r="1620" spans="2:3">
      <c r="B1620" s="13" t="s">
        <v>3903</v>
      </c>
      <c r="C1620" s="15">
        <v>422096636.06999999</v>
      </c>
    </row>
    <row r="1621" spans="2:3">
      <c r="B1621" s="13" t="s">
        <v>3904</v>
      </c>
      <c r="C1621" s="15">
        <v>2118582677.4100001</v>
      </c>
    </row>
    <row r="1622" spans="2:3">
      <c r="B1622" s="13" t="s">
        <v>3905</v>
      </c>
      <c r="C1622" s="15">
        <v>25020862.359999999</v>
      </c>
    </row>
    <row r="1623" spans="2:3">
      <c r="B1623" s="13" t="s">
        <v>3906</v>
      </c>
      <c r="C1623" s="15">
        <v>2500611459.0700002</v>
      </c>
    </row>
    <row r="1624" spans="2:3">
      <c r="B1624" s="13" t="s">
        <v>3907</v>
      </c>
      <c r="C1624" s="15">
        <v>199352786.24000001</v>
      </c>
    </row>
    <row r="1625" spans="2:3">
      <c r="B1625" s="13" t="s">
        <v>3908</v>
      </c>
      <c r="C1625" s="15">
        <v>1303649788.4000001</v>
      </c>
    </row>
    <row r="1626" spans="2:3">
      <c r="B1626" s="13" t="s">
        <v>3909</v>
      </c>
      <c r="C1626" s="15">
        <v>1271958243.9400001</v>
      </c>
    </row>
    <row r="1627" spans="2:3">
      <c r="B1627" s="13" t="s">
        <v>3457</v>
      </c>
      <c r="C1627" s="15">
        <v>381885158.05000001</v>
      </c>
    </row>
    <row r="1628" spans="2:3">
      <c r="B1628" s="13" t="s">
        <v>3910</v>
      </c>
      <c r="C1628" s="15">
        <v>768376964.5</v>
      </c>
    </row>
    <row r="1629" spans="2:3">
      <c r="B1629" s="13" t="s">
        <v>3911</v>
      </c>
      <c r="C1629" s="15">
        <v>203116845.46000001</v>
      </c>
    </row>
    <row r="1630" spans="2:3">
      <c r="B1630" s="13" t="s">
        <v>3912</v>
      </c>
      <c r="C1630" s="15">
        <v>587647.5</v>
      </c>
    </row>
    <row r="1631" spans="2:3">
      <c r="B1631" s="13" t="s">
        <v>3913</v>
      </c>
      <c r="C1631" s="15">
        <v>225107329.18000001</v>
      </c>
    </row>
    <row r="1632" spans="2:3">
      <c r="B1632" s="13" t="s">
        <v>3914</v>
      </c>
      <c r="C1632" s="15">
        <v>785378391.46000004</v>
      </c>
    </row>
    <row r="1633" spans="2:3">
      <c r="B1633" s="13" t="s">
        <v>3915</v>
      </c>
      <c r="C1633" s="15">
        <v>10968840.029999999</v>
      </c>
    </row>
    <row r="1634" spans="2:3">
      <c r="B1634" s="13" t="s">
        <v>3916</v>
      </c>
      <c r="C1634" s="15">
        <v>4443703854.7200003</v>
      </c>
    </row>
    <row r="1635" spans="2:3">
      <c r="B1635" s="13" t="s">
        <v>3559</v>
      </c>
      <c r="C1635" s="15">
        <v>948106128.36000001</v>
      </c>
    </row>
    <row r="1636" spans="2:3">
      <c r="B1636" s="13" t="s">
        <v>3917</v>
      </c>
      <c r="C1636" s="15">
        <v>43761878.469999999</v>
      </c>
    </row>
    <row r="1637" spans="2:3">
      <c r="B1637" s="13" t="s">
        <v>3918</v>
      </c>
      <c r="C1637" s="15">
        <v>50430000.18</v>
      </c>
    </row>
    <row r="1638" spans="2:3">
      <c r="B1638" s="13" t="s">
        <v>3919</v>
      </c>
      <c r="C1638" s="15">
        <v>1831542337.5699999</v>
      </c>
    </row>
    <row r="1639" spans="2:3">
      <c r="B1639" s="13" t="s">
        <v>997</v>
      </c>
      <c r="C1639" s="15">
        <v>967500211.49000001</v>
      </c>
    </row>
    <row r="1640" spans="2:3">
      <c r="B1640" s="13" t="s">
        <v>998</v>
      </c>
      <c r="C1640" s="15">
        <v>658716173.75999999</v>
      </c>
    </row>
    <row r="1641" spans="2:3">
      <c r="B1641" s="13" t="s">
        <v>2107</v>
      </c>
      <c r="C1641" s="15">
        <v>6265220.6500000004</v>
      </c>
    </row>
    <row r="1642" spans="2:3">
      <c r="B1642" s="13" t="s">
        <v>3560</v>
      </c>
      <c r="C1642" s="15">
        <v>1336967766.5599999</v>
      </c>
    </row>
    <row r="1643" spans="2:3">
      <c r="B1643" s="13" t="s">
        <v>3920</v>
      </c>
      <c r="C1643" s="15">
        <v>157093000.94999999</v>
      </c>
    </row>
    <row r="1644" spans="2:3">
      <c r="B1644" s="13" t="s">
        <v>3921</v>
      </c>
      <c r="C1644" s="15">
        <v>1661891487.0899999</v>
      </c>
    </row>
    <row r="1645" spans="2:3">
      <c r="B1645" s="13" t="s">
        <v>3922</v>
      </c>
      <c r="C1645" s="15">
        <v>532444688.64999998</v>
      </c>
    </row>
    <row r="1646" spans="2:3">
      <c r="B1646" s="13" t="s">
        <v>3458</v>
      </c>
      <c r="C1646" s="15">
        <v>3398985553.1100001</v>
      </c>
    </row>
    <row r="1647" spans="2:3">
      <c r="B1647" s="13" t="s">
        <v>3923</v>
      </c>
      <c r="C1647" s="15">
        <v>1216061663.25</v>
      </c>
    </row>
    <row r="1648" spans="2:3">
      <c r="B1648" s="13" t="s">
        <v>3924</v>
      </c>
      <c r="C1648" s="15">
        <v>88715874.989999995</v>
      </c>
    </row>
    <row r="1649" spans="2:3">
      <c r="B1649" s="13" t="s">
        <v>3925</v>
      </c>
      <c r="C1649" s="15">
        <v>447405778.31999999</v>
      </c>
    </row>
    <row r="1650" spans="2:3">
      <c r="B1650" s="13" t="s">
        <v>1000</v>
      </c>
      <c r="C1650" s="15">
        <v>2410749662.1900001</v>
      </c>
    </row>
    <row r="1651" spans="2:3">
      <c r="B1651" s="13" t="s">
        <v>3926</v>
      </c>
      <c r="C1651" s="15">
        <v>115588593.37</v>
      </c>
    </row>
    <row r="1652" spans="2:3">
      <c r="B1652" s="13" t="s">
        <v>3927</v>
      </c>
      <c r="C1652" s="15">
        <v>140503017.19</v>
      </c>
    </row>
    <row r="1653" spans="2:3">
      <c r="B1653" s="13" t="s">
        <v>3928</v>
      </c>
      <c r="C1653" s="15">
        <v>151116450.28</v>
      </c>
    </row>
    <row r="1654" spans="2:3">
      <c r="B1654" s="13" t="s">
        <v>3929</v>
      </c>
      <c r="C1654" s="15">
        <v>23880324.789999999</v>
      </c>
    </row>
    <row r="1655" spans="2:3">
      <c r="B1655" s="13" t="s">
        <v>3930</v>
      </c>
      <c r="C1655" s="15">
        <v>2434126797.9099998</v>
      </c>
    </row>
    <row r="1656" spans="2:3">
      <c r="B1656" s="13" t="s">
        <v>3931</v>
      </c>
      <c r="C1656" s="15">
        <v>1453906856.27</v>
      </c>
    </row>
    <row r="1657" spans="2:3">
      <c r="B1657" s="13" t="s">
        <v>2108</v>
      </c>
      <c r="C1657" s="15">
        <v>126920018.54000001</v>
      </c>
    </row>
    <row r="1658" spans="2:3">
      <c r="B1658" s="13" t="s">
        <v>3932</v>
      </c>
      <c r="C1658" s="15">
        <v>624407844.69000006</v>
      </c>
    </row>
    <row r="1659" spans="2:3">
      <c r="B1659" s="13" t="s">
        <v>3933</v>
      </c>
      <c r="C1659" s="15">
        <v>982004060.17999995</v>
      </c>
    </row>
    <row r="1660" spans="2:3">
      <c r="B1660" s="13" t="s">
        <v>3934</v>
      </c>
      <c r="C1660" s="15">
        <v>1814036783.02</v>
      </c>
    </row>
    <row r="1661" spans="2:3">
      <c r="B1661" s="13" t="s">
        <v>3935</v>
      </c>
      <c r="C1661" s="15">
        <v>4854667.7300000004</v>
      </c>
    </row>
    <row r="1662" spans="2:3">
      <c r="B1662" s="13" t="s">
        <v>3936</v>
      </c>
      <c r="C1662" s="15">
        <v>268358667.93000001</v>
      </c>
    </row>
    <row r="1663" spans="2:3">
      <c r="B1663" s="13" t="s">
        <v>3937</v>
      </c>
      <c r="C1663" s="15">
        <v>2069426144</v>
      </c>
    </row>
    <row r="1664" spans="2:3">
      <c r="B1664" s="13" t="s">
        <v>3938</v>
      </c>
      <c r="C1664" s="15">
        <v>77958870.129999995</v>
      </c>
    </row>
    <row r="1665" spans="2:3">
      <c r="B1665" s="13" t="s">
        <v>3939</v>
      </c>
      <c r="C1665" s="15">
        <v>110447749.90000001</v>
      </c>
    </row>
    <row r="1666" spans="2:3">
      <c r="B1666" s="13" t="s">
        <v>3940</v>
      </c>
      <c r="C1666" s="15">
        <v>273046328.30000001</v>
      </c>
    </row>
    <row r="1667" spans="2:3">
      <c r="B1667" s="13" t="s">
        <v>3941</v>
      </c>
      <c r="C1667" s="15">
        <v>459588757.75999999</v>
      </c>
    </row>
    <row r="1668" spans="2:3">
      <c r="B1668" s="13" t="s">
        <v>3942</v>
      </c>
      <c r="C1668" s="15">
        <v>323310016.64999998</v>
      </c>
    </row>
    <row r="1669" spans="2:3">
      <c r="B1669" s="13" t="s">
        <v>3943</v>
      </c>
      <c r="C1669" s="15">
        <v>109808885.79000001</v>
      </c>
    </row>
    <row r="1670" spans="2:3">
      <c r="B1670" s="13" t="s">
        <v>3459</v>
      </c>
      <c r="C1670" s="15">
        <v>468274599.82999998</v>
      </c>
    </row>
    <row r="1671" spans="2:3">
      <c r="B1671" s="13" t="s">
        <v>3944</v>
      </c>
      <c r="C1671" s="15">
        <v>1089703012.9200001</v>
      </c>
    </row>
    <row r="1672" spans="2:3">
      <c r="B1672" s="13" t="s">
        <v>1001</v>
      </c>
      <c r="C1672" s="15">
        <v>335618828.04000002</v>
      </c>
    </row>
    <row r="1673" spans="2:3">
      <c r="B1673" s="13" t="s">
        <v>3945</v>
      </c>
      <c r="C1673" s="15">
        <v>68021950.25</v>
      </c>
    </row>
    <row r="1674" spans="2:3">
      <c r="B1674" s="13" t="s">
        <v>3946</v>
      </c>
      <c r="C1674" s="15">
        <v>1178151130.96</v>
      </c>
    </row>
    <row r="1675" spans="2:3">
      <c r="B1675" s="13" t="s">
        <v>3947</v>
      </c>
      <c r="C1675" s="15">
        <v>161683701.22999999</v>
      </c>
    </row>
    <row r="1676" spans="2:3">
      <c r="B1676" s="13" t="s">
        <v>3948</v>
      </c>
      <c r="C1676" s="15">
        <v>84890916.400000006</v>
      </c>
    </row>
    <row r="1677" spans="2:3">
      <c r="B1677" s="13" t="s">
        <v>3949</v>
      </c>
      <c r="C1677" s="15">
        <v>63844199.719999999</v>
      </c>
    </row>
    <row r="1678" spans="2:3">
      <c r="B1678" s="13" t="s">
        <v>3950</v>
      </c>
      <c r="C1678" s="15">
        <v>455789905.33999997</v>
      </c>
    </row>
    <row r="1679" spans="2:3">
      <c r="B1679" s="13" t="s">
        <v>3561</v>
      </c>
      <c r="C1679" s="15">
        <v>13144378749.559999</v>
      </c>
    </row>
    <row r="1680" spans="2:3">
      <c r="B1680" s="13" t="s">
        <v>3460</v>
      </c>
      <c r="C1680" s="15">
        <v>715991139.12</v>
      </c>
    </row>
    <row r="1681" spans="2:3">
      <c r="B1681" s="13" t="s">
        <v>3951</v>
      </c>
      <c r="C1681" s="15">
        <v>8566800</v>
      </c>
    </row>
    <row r="1682" spans="2:3">
      <c r="B1682" s="13" t="s">
        <v>3952</v>
      </c>
      <c r="C1682" s="15">
        <v>2447728366.79</v>
      </c>
    </row>
    <row r="1683" spans="2:3">
      <c r="B1683" s="13" t="s">
        <v>3953</v>
      </c>
      <c r="C1683" s="15">
        <v>1523332831.0699999</v>
      </c>
    </row>
    <row r="1684" spans="2:3">
      <c r="B1684" s="13" t="s">
        <v>3954</v>
      </c>
      <c r="C1684" s="15">
        <v>141614320.96000001</v>
      </c>
    </row>
    <row r="1685" spans="2:3">
      <c r="B1685" s="13" t="s">
        <v>3461</v>
      </c>
      <c r="C1685" s="15">
        <v>2005985177.28</v>
      </c>
    </row>
    <row r="1686" spans="2:3">
      <c r="B1686" s="13" t="s">
        <v>3955</v>
      </c>
      <c r="C1686" s="15">
        <v>99040943.75</v>
      </c>
    </row>
    <row r="1687" spans="2:3">
      <c r="B1687" s="13" t="s">
        <v>3956</v>
      </c>
      <c r="C1687" s="15">
        <v>9132740626.3700008</v>
      </c>
    </row>
    <row r="1688" spans="2:3">
      <c r="B1688" s="13" t="s">
        <v>3957</v>
      </c>
      <c r="C1688" s="15">
        <v>7930256.5300000003</v>
      </c>
    </row>
    <row r="1689" spans="2:3">
      <c r="B1689" s="13" t="s">
        <v>3958</v>
      </c>
      <c r="C1689" s="15">
        <v>940331368.82000005</v>
      </c>
    </row>
    <row r="1690" spans="2:3">
      <c r="B1690" s="13" t="s">
        <v>3959</v>
      </c>
      <c r="C1690" s="15">
        <v>1265943830.8499999</v>
      </c>
    </row>
    <row r="1691" spans="2:3">
      <c r="B1691" s="13" t="s">
        <v>3960</v>
      </c>
      <c r="C1691" s="15">
        <v>494446010.19999999</v>
      </c>
    </row>
    <row r="1692" spans="2:3">
      <c r="B1692" s="13" t="s">
        <v>3961</v>
      </c>
      <c r="C1692" s="15">
        <v>1032681832.4</v>
      </c>
    </row>
    <row r="1693" spans="2:3">
      <c r="B1693" s="13" t="s">
        <v>3962</v>
      </c>
      <c r="C1693" s="15">
        <v>1514719260.6199999</v>
      </c>
    </row>
    <row r="1694" spans="2:3">
      <c r="B1694" s="13" t="s">
        <v>3963</v>
      </c>
      <c r="C1694" s="15">
        <v>2651760039.6999998</v>
      </c>
    </row>
    <row r="1695" spans="2:3">
      <c r="B1695" s="13" t="s">
        <v>3462</v>
      </c>
      <c r="C1695" s="15">
        <v>2601202819.8800001</v>
      </c>
    </row>
    <row r="1696" spans="2:3">
      <c r="B1696" s="13" t="s">
        <v>3964</v>
      </c>
      <c r="C1696" s="15">
        <v>929890722.34000003</v>
      </c>
    </row>
    <row r="1697" spans="2:3">
      <c r="B1697" s="13" t="s">
        <v>3965</v>
      </c>
      <c r="C1697" s="15">
        <v>1151839342.24</v>
      </c>
    </row>
    <row r="1698" spans="2:3">
      <c r="B1698" s="13" t="s">
        <v>3966</v>
      </c>
      <c r="C1698" s="15">
        <v>261446880.00999999</v>
      </c>
    </row>
    <row r="1699" spans="2:3">
      <c r="B1699" s="13" t="s">
        <v>3967</v>
      </c>
      <c r="C1699" s="15">
        <v>985171049.79999995</v>
      </c>
    </row>
    <row r="1700" spans="2:3">
      <c r="B1700" s="13" t="s">
        <v>3968</v>
      </c>
      <c r="C1700" s="15">
        <v>395550497.26999998</v>
      </c>
    </row>
    <row r="1701" spans="2:3">
      <c r="B1701" s="13" t="s">
        <v>1003</v>
      </c>
      <c r="C1701" s="15">
        <v>1935559250.4400001</v>
      </c>
    </row>
    <row r="1702" spans="2:3">
      <c r="B1702" s="13" t="s">
        <v>3969</v>
      </c>
      <c r="C1702" s="15">
        <v>707743050.87</v>
      </c>
    </row>
    <row r="1703" spans="2:3">
      <c r="B1703" s="13" t="s">
        <v>3970</v>
      </c>
      <c r="C1703" s="15">
        <v>2177071119.2399998</v>
      </c>
    </row>
    <row r="1704" spans="2:3">
      <c r="B1704" s="13" t="s">
        <v>2109</v>
      </c>
      <c r="C1704" s="15">
        <v>759952180.87</v>
      </c>
    </row>
    <row r="1705" spans="2:3">
      <c r="B1705" s="13" t="s">
        <v>3971</v>
      </c>
      <c r="C1705" s="15">
        <v>19794337.5</v>
      </c>
    </row>
    <row r="1706" spans="2:3">
      <c r="B1706" s="13" t="s">
        <v>3463</v>
      </c>
      <c r="C1706" s="15">
        <v>694084933.99000001</v>
      </c>
    </row>
    <row r="1707" spans="2:3">
      <c r="B1707" s="13" t="s">
        <v>3972</v>
      </c>
      <c r="C1707" s="15">
        <v>610799918.34000003</v>
      </c>
    </row>
    <row r="1708" spans="2:3">
      <c r="B1708" s="13" t="s">
        <v>3973</v>
      </c>
      <c r="C1708" s="15">
        <v>20433898.170000002</v>
      </c>
    </row>
    <row r="1709" spans="2:3">
      <c r="B1709" s="13" t="s">
        <v>3974</v>
      </c>
      <c r="C1709" s="15">
        <v>956168069.02999997</v>
      </c>
    </row>
    <row r="1710" spans="2:3">
      <c r="B1710" s="13" t="s">
        <v>2110</v>
      </c>
      <c r="C1710" s="15">
        <v>1050422177.4400001</v>
      </c>
    </row>
    <row r="1711" spans="2:3">
      <c r="B1711" s="13" t="s">
        <v>3975</v>
      </c>
      <c r="C1711" s="15">
        <v>300484590.88999999</v>
      </c>
    </row>
    <row r="1712" spans="2:3">
      <c r="B1712" s="13" t="s">
        <v>3563</v>
      </c>
      <c r="C1712" s="15">
        <v>478342953.19</v>
      </c>
    </row>
    <row r="1713" spans="2:3">
      <c r="B1713" s="13" t="s">
        <v>3976</v>
      </c>
      <c r="C1713" s="15">
        <v>1730895602.7</v>
      </c>
    </row>
    <row r="1714" spans="2:3">
      <c r="B1714" s="13" t="s">
        <v>2111</v>
      </c>
      <c r="C1714" s="15">
        <v>29669200.600000001</v>
      </c>
    </row>
    <row r="1715" spans="2:3">
      <c r="B1715" s="13" t="s">
        <v>3977</v>
      </c>
      <c r="C1715" s="15">
        <v>689653043.51999998</v>
      </c>
    </row>
    <row r="1716" spans="2:3">
      <c r="B1716" s="13" t="s">
        <v>3978</v>
      </c>
      <c r="C1716" s="15">
        <v>205969249.97999999</v>
      </c>
    </row>
    <row r="1717" spans="2:3">
      <c r="B1717" s="13" t="s">
        <v>3979</v>
      </c>
      <c r="C1717" s="15">
        <v>493780130.33999997</v>
      </c>
    </row>
    <row r="1718" spans="2:3">
      <c r="B1718" s="13" t="s">
        <v>3980</v>
      </c>
      <c r="C1718" s="15">
        <v>70004794.719999999</v>
      </c>
    </row>
    <row r="1719" spans="2:3">
      <c r="B1719" s="13" t="s">
        <v>2112</v>
      </c>
      <c r="C1719" s="15">
        <v>49407277.140000001</v>
      </c>
    </row>
    <row r="1720" spans="2:3">
      <c r="B1720" s="13" t="s">
        <v>3981</v>
      </c>
      <c r="C1720" s="15">
        <v>301884172.70999998</v>
      </c>
    </row>
    <row r="1721" spans="2:3">
      <c r="B1721" s="13" t="s">
        <v>3982</v>
      </c>
      <c r="C1721" s="15">
        <v>1243947273.4400001</v>
      </c>
    </row>
    <row r="1722" spans="2:3">
      <c r="B1722" s="13" t="s">
        <v>3983</v>
      </c>
      <c r="C1722" s="15">
        <v>463357592.56</v>
      </c>
    </row>
    <row r="1723" spans="2:3">
      <c r="B1723" s="13" t="s">
        <v>3984</v>
      </c>
      <c r="C1723" s="15">
        <v>147450434.28</v>
      </c>
    </row>
    <row r="1724" spans="2:3">
      <c r="B1724" s="13" t="s">
        <v>3985</v>
      </c>
      <c r="C1724" s="15">
        <v>400024721.19999999</v>
      </c>
    </row>
    <row r="1725" spans="2:3">
      <c r="B1725" s="13" t="s">
        <v>3986</v>
      </c>
      <c r="C1725" s="15">
        <v>177682128.80000001</v>
      </c>
    </row>
    <row r="1726" spans="2:3">
      <c r="B1726" s="13" t="s">
        <v>3987</v>
      </c>
      <c r="C1726" s="15">
        <v>1865972254.51</v>
      </c>
    </row>
    <row r="1727" spans="2:3">
      <c r="B1727" s="13" t="s">
        <v>3988</v>
      </c>
      <c r="C1727" s="15">
        <v>1251705453.1099999</v>
      </c>
    </row>
    <row r="1728" spans="2:3">
      <c r="B1728" s="13" t="s">
        <v>3989</v>
      </c>
      <c r="C1728" s="15">
        <v>16111025.279999999</v>
      </c>
    </row>
    <row r="1729" spans="2:3">
      <c r="B1729" s="13" t="s">
        <v>1004</v>
      </c>
      <c r="C1729" s="15">
        <v>535572163.69999999</v>
      </c>
    </row>
    <row r="1730" spans="2:3">
      <c r="B1730" s="13" t="s">
        <v>3990</v>
      </c>
      <c r="C1730" s="15">
        <v>2478420</v>
      </c>
    </row>
    <row r="1731" spans="2:3">
      <c r="B1731" s="13" t="s">
        <v>3991</v>
      </c>
      <c r="C1731" s="15">
        <v>94547357.299999997</v>
      </c>
    </row>
    <row r="1732" spans="2:3">
      <c r="B1732" s="13" t="s">
        <v>3992</v>
      </c>
      <c r="C1732" s="15">
        <v>598536438.38</v>
      </c>
    </row>
    <row r="1733" spans="2:3">
      <c r="B1733" s="13" t="s">
        <v>3465</v>
      </c>
      <c r="C1733" s="15">
        <v>742564057.91999996</v>
      </c>
    </row>
    <row r="1734" spans="2:3">
      <c r="B1734" s="13" t="s">
        <v>3993</v>
      </c>
      <c r="C1734" s="15">
        <v>1623360</v>
      </c>
    </row>
    <row r="1735" spans="2:3">
      <c r="B1735" s="13" t="s">
        <v>3994</v>
      </c>
      <c r="C1735" s="15">
        <v>262618943.83000001</v>
      </c>
    </row>
    <row r="1736" spans="2:3">
      <c r="B1736" s="13" t="s">
        <v>3995</v>
      </c>
      <c r="C1736" s="15">
        <v>20098154</v>
      </c>
    </row>
    <row r="1737" spans="2:3">
      <c r="B1737" s="13" t="s">
        <v>3996</v>
      </c>
      <c r="C1737" s="15">
        <v>38294101.560000002</v>
      </c>
    </row>
    <row r="1738" spans="2:3">
      <c r="B1738" s="13" t="s">
        <v>3564</v>
      </c>
      <c r="C1738" s="15">
        <v>294012766.64999998</v>
      </c>
    </row>
    <row r="1739" spans="2:3">
      <c r="B1739" s="13" t="s">
        <v>3997</v>
      </c>
      <c r="C1739" s="15">
        <v>1567118447.8299999</v>
      </c>
    </row>
    <row r="1740" spans="2:3">
      <c r="B1740" s="13" t="s">
        <v>3565</v>
      </c>
      <c r="C1740" s="15">
        <v>308211923.80000001</v>
      </c>
    </row>
    <row r="1741" spans="2:3">
      <c r="B1741" s="13" t="s">
        <v>2113</v>
      </c>
      <c r="C1741" s="15">
        <v>4594037.63</v>
      </c>
    </row>
    <row r="1742" spans="2:3">
      <c r="B1742" s="13" t="s">
        <v>3998</v>
      </c>
      <c r="C1742" s="15">
        <v>13109318.960000001</v>
      </c>
    </row>
    <row r="1743" spans="2:3">
      <c r="B1743" s="13" t="s">
        <v>1006</v>
      </c>
      <c r="C1743" s="15">
        <v>1244988202.4000001</v>
      </c>
    </row>
    <row r="1744" spans="2:3">
      <c r="B1744" s="13" t="s">
        <v>3999</v>
      </c>
      <c r="C1744" s="15">
        <v>71631869.400000006</v>
      </c>
    </row>
    <row r="1745" spans="2:3">
      <c r="B1745" s="13" t="s">
        <v>4000</v>
      </c>
      <c r="C1745" s="15">
        <v>127073824.15000001</v>
      </c>
    </row>
    <row r="1746" spans="2:3">
      <c r="B1746" s="13" t="s">
        <v>4001</v>
      </c>
      <c r="C1746" s="15">
        <v>7801369750.75</v>
      </c>
    </row>
    <row r="1747" spans="2:3">
      <c r="B1747" s="13" t="s">
        <v>4002</v>
      </c>
      <c r="C1747" s="15">
        <v>14608560</v>
      </c>
    </row>
    <row r="1748" spans="2:3">
      <c r="B1748" s="13" t="s">
        <v>4003</v>
      </c>
      <c r="C1748" s="15">
        <v>729944449.57000005</v>
      </c>
    </row>
    <row r="1749" spans="2:3">
      <c r="B1749" s="13" t="s">
        <v>4004</v>
      </c>
      <c r="C1749" s="15">
        <v>949840</v>
      </c>
    </row>
    <row r="1750" spans="2:3">
      <c r="B1750" s="13" t="s">
        <v>4005</v>
      </c>
      <c r="C1750" s="15">
        <v>33237412.649999999</v>
      </c>
    </row>
    <row r="1751" spans="2:3">
      <c r="B1751" s="13" t="s">
        <v>4006</v>
      </c>
      <c r="C1751" s="15">
        <v>1017047334.15</v>
      </c>
    </row>
    <row r="1752" spans="2:3">
      <c r="B1752" s="13" t="s">
        <v>4007</v>
      </c>
      <c r="C1752" s="15">
        <v>99485521.489999995</v>
      </c>
    </row>
    <row r="1753" spans="2:3">
      <c r="B1753" s="13" t="s">
        <v>4008</v>
      </c>
      <c r="C1753" s="15">
        <v>976753.75</v>
      </c>
    </row>
    <row r="1754" spans="2:3">
      <c r="B1754" s="13" t="s">
        <v>4009</v>
      </c>
      <c r="C1754" s="15">
        <v>7496700.0199999996</v>
      </c>
    </row>
    <row r="1755" spans="2:3">
      <c r="B1755" s="13" t="s">
        <v>1008</v>
      </c>
      <c r="C1755" s="15">
        <v>2069276728.3599999</v>
      </c>
    </row>
    <row r="1756" spans="2:3">
      <c r="B1756" s="13" t="s">
        <v>4010</v>
      </c>
      <c r="C1756" s="15">
        <v>3263439006.7399998</v>
      </c>
    </row>
    <row r="1757" spans="2:3">
      <c r="B1757" s="13" t="s">
        <v>4011</v>
      </c>
      <c r="C1757" s="15">
        <v>84642810.049999997</v>
      </c>
    </row>
    <row r="1758" spans="2:3">
      <c r="B1758" s="13" t="s">
        <v>4012</v>
      </c>
      <c r="C1758" s="15">
        <v>243877847.5</v>
      </c>
    </row>
    <row r="1759" spans="2:3">
      <c r="B1759" s="13" t="s">
        <v>4013</v>
      </c>
      <c r="C1759" s="15">
        <v>250839641.83000001</v>
      </c>
    </row>
    <row r="1760" spans="2:3">
      <c r="B1760" s="13" t="s">
        <v>4014</v>
      </c>
      <c r="C1760" s="15">
        <v>503648178.56</v>
      </c>
    </row>
    <row r="1761" spans="2:3">
      <c r="B1761" s="13" t="s">
        <v>4015</v>
      </c>
      <c r="C1761" s="15">
        <v>131801490.66</v>
      </c>
    </row>
    <row r="1762" spans="2:3">
      <c r="B1762" s="13" t="s">
        <v>4016</v>
      </c>
      <c r="C1762" s="15">
        <v>16167415.550000001</v>
      </c>
    </row>
    <row r="1763" spans="2:3">
      <c r="B1763" s="13" t="s">
        <v>4017</v>
      </c>
      <c r="C1763" s="15">
        <v>976547135.45000005</v>
      </c>
    </row>
    <row r="1764" spans="2:3">
      <c r="B1764" s="13" t="s">
        <v>4018</v>
      </c>
      <c r="C1764" s="15">
        <v>897899962</v>
      </c>
    </row>
    <row r="1765" spans="2:3">
      <c r="B1765" s="13" t="s">
        <v>4019</v>
      </c>
      <c r="C1765" s="15">
        <v>1816912230.1500001</v>
      </c>
    </row>
    <row r="1766" spans="2:3">
      <c r="B1766" s="13" t="s">
        <v>4020</v>
      </c>
      <c r="C1766" s="15">
        <v>336199496.33999997</v>
      </c>
    </row>
    <row r="1767" spans="2:3">
      <c r="B1767" s="13" t="s">
        <v>4021</v>
      </c>
      <c r="C1767" s="15">
        <v>147118230.38999999</v>
      </c>
    </row>
    <row r="1768" spans="2:3">
      <c r="B1768" s="13" t="s">
        <v>4022</v>
      </c>
      <c r="C1768" s="15">
        <v>79230129.810000002</v>
      </c>
    </row>
    <row r="1769" spans="2:3">
      <c r="B1769" s="13" t="s">
        <v>4023</v>
      </c>
      <c r="C1769" s="15">
        <v>309901250</v>
      </c>
    </row>
    <row r="1770" spans="2:3">
      <c r="B1770" s="13" t="s">
        <v>4024</v>
      </c>
      <c r="C1770" s="15">
        <v>332503422.63</v>
      </c>
    </row>
    <row r="1771" spans="2:3">
      <c r="B1771" s="13" t="s">
        <v>4025</v>
      </c>
      <c r="C1771" s="15">
        <v>340210280.89999998</v>
      </c>
    </row>
    <row r="1772" spans="2:3">
      <c r="B1772" s="13" t="s">
        <v>4026</v>
      </c>
      <c r="C1772" s="15">
        <v>1449793434.8299999</v>
      </c>
    </row>
    <row r="1773" spans="2:3">
      <c r="B1773" s="13" t="s">
        <v>4027</v>
      </c>
      <c r="C1773" s="15">
        <v>257589700.03</v>
      </c>
    </row>
    <row r="1774" spans="2:3">
      <c r="B1774" s="13" t="s">
        <v>1009</v>
      </c>
      <c r="C1774" s="15">
        <v>602659345.63999999</v>
      </c>
    </row>
    <row r="1775" spans="2:3">
      <c r="B1775" s="13" t="s">
        <v>4028</v>
      </c>
      <c r="C1775" s="15">
        <v>199103840.08000001</v>
      </c>
    </row>
    <row r="1776" spans="2:3">
      <c r="B1776" s="13" t="s">
        <v>4029</v>
      </c>
      <c r="C1776" s="15">
        <v>6908467.5</v>
      </c>
    </row>
    <row r="1777" spans="2:7">
      <c r="B1777" s="13" t="s">
        <v>4030</v>
      </c>
      <c r="C1777" s="15">
        <v>2166816182.48</v>
      </c>
    </row>
    <row r="1778" spans="2:7">
      <c r="B1778" s="13" t="s">
        <v>4031</v>
      </c>
      <c r="C1778" s="15">
        <v>71763797.530000001</v>
      </c>
    </row>
    <row r="1779" spans="2:7">
      <c r="B1779" s="13" t="s">
        <v>4032</v>
      </c>
      <c r="C1779" s="15">
        <v>3298666376.0799999</v>
      </c>
    </row>
    <row r="1780" spans="2:7">
      <c r="B1780" s="13" t="s">
        <v>4033</v>
      </c>
      <c r="C1780" s="15">
        <v>1792425</v>
      </c>
    </row>
    <row r="1781" spans="2:7">
      <c r="B1781" s="13" t="s">
        <v>4034</v>
      </c>
      <c r="C1781" s="15">
        <v>44969871.600000001</v>
      </c>
    </row>
    <row r="1782" spans="2:7">
      <c r="B1782" s="13" t="s">
        <v>4035</v>
      </c>
      <c r="C1782" s="15">
        <v>931907214.41999996</v>
      </c>
    </row>
    <row r="1783" spans="2:7">
      <c r="B1783" s="13" t="s">
        <v>4036</v>
      </c>
      <c r="C1783" s="15">
        <v>93173677.469999999</v>
      </c>
    </row>
    <row r="1784" spans="2:7" ht="13">
      <c r="C1784" s="26">
        <f>SUM(C1518:C1783)</f>
        <v>155181013306.44</v>
      </c>
    </row>
    <row r="1787" spans="2:7" ht="13">
      <c r="B1787" s="24" t="s">
        <v>69</v>
      </c>
      <c r="C1787" s="26">
        <f xml:space="preserve"> C1784-C1516</f>
        <v>7301759121.6200256</v>
      </c>
    </row>
    <row r="1789" spans="2:7" ht="13">
      <c r="B1789" s="24" t="s">
        <v>70</v>
      </c>
      <c r="C1789" s="25">
        <v>46326</v>
      </c>
      <c r="D1789" s="14"/>
      <c r="E1789" s="13"/>
      <c r="F1789" s="30"/>
    </row>
    <row r="1790" spans="2:7" ht="13">
      <c r="B1790" s="24" t="s">
        <v>57</v>
      </c>
      <c r="C1790" s="26" t="s">
        <v>58</v>
      </c>
      <c r="D1790" s="24" t="s">
        <v>59</v>
      </c>
      <c r="E1790" s="27" t="s">
        <v>60</v>
      </c>
      <c r="F1790" s="29" t="s">
        <v>61</v>
      </c>
      <c r="G1790" s="12"/>
    </row>
    <row r="1791" spans="2:7">
      <c r="B1791" s="22" t="s">
        <v>39</v>
      </c>
      <c r="C1791" s="23" t="s">
        <v>39</v>
      </c>
      <c r="D1791" s="22" t="s">
        <v>39</v>
      </c>
      <c r="E1791" s="19" t="s">
        <v>39</v>
      </c>
      <c r="F1791" s="28" t="s">
        <v>39</v>
      </c>
    </row>
    <row r="1792" spans="2:7" ht="13">
      <c r="B1792" s="4" t="s">
        <v>62</v>
      </c>
    </row>
    <row r="1793" spans="2:4" ht="13">
      <c r="B1793" s="4"/>
    </row>
    <row r="1794" spans="2:4" ht="13">
      <c r="B1794" s="4" t="s">
        <v>1810</v>
      </c>
    </row>
    <row r="1795" spans="2:4" ht="13">
      <c r="B1795" s="24" t="s">
        <v>63</v>
      </c>
      <c r="C1795" s="26" t="s">
        <v>64</v>
      </c>
      <c r="D1795" s="4"/>
    </row>
    <row r="1796" spans="2:4">
      <c r="B1796" s="14" t="s">
        <v>39</v>
      </c>
      <c r="C1796" s="15" t="s">
        <v>39</v>
      </c>
    </row>
    <row r="1798" spans="2:4" ht="13">
      <c r="B1798" s="24" t="s">
        <v>65</v>
      </c>
      <c r="C1798" s="26" t="s">
        <v>64</v>
      </c>
    </row>
    <row r="1799" spans="2:4">
      <c r="B1799" s="14" t="s">
        <v>39</v>
      </c>
      <c r="C1799" s="15" t="s">
        <v>39</v>
      </c>
    </row>
    <row r="1801" spans="2:4" ht="13">
      <c r="B1801" s="24" t="s">
        <v>66</v>
      </c>
      <c r="C1801" s="26" t="s">
        <v>67</v>
      </c>
    </row>
    <row r="1802" spans="2:4">
      <c r="B1802" s="14" t="s">
        <v>39</v>
      </c>
      <c r="C1802" s="15" t="s">
        <v>39</v>
      </c>
    </row>
    <row r="1804" spans="2:4" ht="13">
      <c r="B1804" s="27" t="s">
        <v>68</v>
      </c>
      <c r="C1804" s="26" t="s">
        <v>67</v>
      </c>
    </row>
    <row r="1805" spans="2:4">
      <c r="B1805" s="13" t="s">
        <v>39</v>
      </c>
      <c r="C1805" s="15" t="s">
        <v>39</v>
      </c>
    </row>
    <row r="1807" spans="2:4" ht="13">
      <c r="B1807" s="24" t="s">
        <v>69</v>
      </c>
      <c r="C1807" s="26" t="s">
        <v>39</v>
      </c>
    </row>
    <row r="1810" spans="2:80" ht="13">
      <c r="B1810" s="4" t="s">
        <v>1811</v>
      </c>
    </row>
    <row r="1812" spans="2:80" ht="13">
      <c r="B1812" s="24" t="s">
        <v>57</v>
      </c>
      <c r="C1812" s="26" t="s">
        <v>71</v>
      </c>
      <c r="D1812" s="24" t="s">
        <v>72</v>
      </c>
      <c r="E1812" s="24" t="s">
        <v>73</v>
      </c>
      <c r="F1812" s="12"/>
    </row>
    <row r="1813" spans="2:80">
      <c r="B1813" s="14" t="s">
        <v>39</v>
      </c>
      <c r="C1813" s="15" t="s">
        <v>39</v>
      </c>
      <c r="D1813" s="14" t="s">
        <v>39</v>
      </c>
      <c r="E1813" s="14" t="s">
        <v>39</v>
      </c>
    </row>
    <row r="1816" spans="2:80" ht="13">
      <c r="B1816" s="4" t="s">
        <v>74</v>
      </c>
      <c r="C1816" s="9" t="s">
        <v>39</v>
      </c>
      <c r="D1816" s="4"/>
      <c r="E1816" s="4"/>
      <c r="F1816" s="12"/>
      <c r="G1816" s="12"/>
      <c r="H1816" s="12"/>
      <c r="I1816" s="4"/>
      <c r="J1816" s="4"/>
      <c r="K1816" s="4"/>
      <c r="L1816" s="4"/>
      <c r="M1816" s="4"/>
      <c r="N1816" s="4"/>
      <c r="O1816" s="4"/>
      <c r="P1816" s="4"/>
      <c r="Q1816" s="4"/>
      <c r="R1816" s="4"/>
      <c r="S1816" s="4"/>
      <c r="T1816" s="4"/>
      <c r="U1816" s="4"/>
      <c r="V1816" s="4"/>
      <c r="W1816" s="4"/>
      <c r="X1816" s="4"/>
      <c r="Y1816" s="4"/>
      <c r="Z1816" s="4"/>
      <c r="AA1816" s="4"/>
      <c r="AB1816" s="4"/>
      <c r="AC1816" s="4"/>
      <c r="AD1816" s="4"/>
      <c r="AE1816" s="4"/>
      <c r="AF1816" s="4"/>
      <c r="AG1816" s="4"/>
      <c r="AH1816" s="4"/>
      <c r="AI1816" s="4"/>
      <c r="AJ1816" s="4"/>
      <c r="AK1816" s="4"/>
      <c r="AL1816" s="4"/>
      <c r="AM1816" s="4"/>
      <c r="AN1816" s="4"/>
      <c r="AO1816" s="4"/>
      <c r="AP1816" s="4"/>
      <c r="AQ1816" s="4"/>
      <c r="AR1816" s="4"/>
      <c r="AS1816" s="4"/>
      <c r="AT1816" s="4"/>
      <c r="AU1816" s="4"/>
      <c r="AV1816" s="4"/>
      <c r="AW1816" s="4"/>
      <c r="AX1816" s="4"/>
      <c r="AY1816" s="4"/>
      <c r="AZ1816" s="4"/>
      <c r="BA1816" s="4"/>
      <c r="BB1816" s="4"/>
      <c r="BC1816" s="4"/>
      <c r="BD1816" s="4"/>
      <c r="BE1816" s="4"/>
      <c r="BF1816" s="4"/>
      <c r="BG1816" s="4"/>
      <c r="BH1816" s="4"/>
      <c r="BI1816" s="4"/>
      <c r="BJ1816" s="4"/>
      <c r="BK1816" s="4"/>
      <c r="BL1816" s="4"/>
      <c r="BM1816" s="4"/>
      <c r="BN1816" s="4"/>
      <c r="BO1816" s="4"/>
      <c r="BP1816" s="4"/>
      <c r="BQ1816" s="4"/>
      <c r="BR1816" s="4"/>
      <c r="BS1816" s="4"/>
      <c r="BT1816" s="4"/>
      <c r="BU1816" s="4"/>
      <c r="BV1816" s="4"/>
      <c r="BW1816" s="4"/>
      <c r="BX1816" s="4"/>
      <c r="BY1816" s="4"/>
      <c r="BZ1816" s="4"/>
      <c r="CA1816" s="4"/>
      <c r="CB1816" s="4"/>
    </row>
    <row r="1818" spans="2:80" ht="13">
      <c r="B1818" s="4" t="s">
        <v>1812</v>
      </c>
    </row>
    <row r="1820" spans="2:80" ht="13">
      <c r="B1820" s="24" t="s">
        <v>75</v>
      </c>
      <c r="C1820" s="26" t="s">
        <v>64</v>
      </c>
      <c r="D1820" s="4"/>
    </row>
    <row r="1821" spans="2:80">
      <c r="B1821" s="14" t="s">
        <v>39</v>
      </c>
      <c r="C1821" s="15" t="s">
        <v>39</v>
      </c>
    </row>
    <row r="1824" spans="2:80" ht="13">
      <c r="B1824" s="24" t="s">
        <v>76</v>
      </c>
      <c r="C1824" s="26" t="s">
        <v>77</v>
      </c>
      <c r="D1824" s="4"/>
    </row>
    <row r="1825" spans="2:80">
      <c r="B1825" s="14" t="s">
        <v>39</v>
      </c>
      <c r="C1825" s="15" t="s">
        <v>39</v>
      </c>
    </row>
    <row r="1828" spans="2:80" ht="13">
      <c r="B1828" s="4" t="s">
        <v>78</v>
      </c>
    </row>
    <row r="1831" spans="2:80" ht="13">
      <c r="B1831" s="4" t="s">
        <v>1813</v>
      </c>
    </row>
    <row r="1833" spans="2:80" ht="13">
      <c r="B1833" s="24" t="s">
        <v>57</v>
      </c>
      <c r="C1833" s="26" t="s">
        <v>79</v>
      </c>
      <c r="D1833" s="24" t="s">
        <v>71</v>
      </c>
      <c r="E1833" s="24" t="s">
        <v>72</v>
      </c>
      <c r="F1833" s="29" t="s">
        <v>73</v>
      </c>
      <c r="G1833" s="12"/>
    </row>
    <row r="1834" spans="2:80">
      <c r="B1834" s="14" t="s">
        <v>39</v>
      </c>
      <c r="C1834" s="15" t="s">
        <v>39</v>
      </c>
      <c r="D1834" s="14" t="s">
        <v>39</v>
      </c>
      <c r="E1834" s="14" t="s">
        <v>39</v>
      </c>
      <c r="F1834" s="21" t="s">
        <v>39</v>
      </c>
    </row>
    <row r="1837" spans="2:80" ht="13">
      <c r="B1837" s="4" t="s">
        <v>74</v>
      </c>
      <c r="C1837" s="9" t="s">
        <v>39</v>
      </c>
      <c r="D1837" s="4"/>
      <c r="E1837" s="4"/>
      <c r="F1837" s="12"/>
      <c r="G1837" s="12"/>
      <c r="H1837" s="12"/>
      <c r="I1837" s="4"/>
      <c r="J1837" s="4"/>
      <c r="K1837" s="4"/>
      <c r="L1837" s="4"/>
      <c r="M1837" s="4"/>
      <c r="N1837" s="4"/>
      <c r="O1837" s="4"/>
      <c r="P1837" s="4"/>
      <c r="Q1837" s="4"/>
      <c r="R1837" s="4"/>
      <c r="S1837" s="4"/>
      <c r="T1837" s="4"/>
      <c r="U1837" s="4"/>
      <c r="V1837" s="4"/>
      <c r="W1837" s="4"/>
      <c r="X1837" s="4"/>
      <c r="Y1837" s="4"/>
      <c r="Z1837" s="4"/>
      <c r="AA1837" s="4"/>
      <c r="AB1837" s="4"/>
      <c r="AC1837" s="4"/>
      <c r="AD1837" s="4"/>
      <c r="AE1837" s="4"/>
      <c r="AF1837" s="4"/>
      <c r="AG1837" s="4"/>
      <c r="AH1837" s="4"/>
      <c r="AI1837" s="4"/>
      <c r="AJ1837" s="4"/>
      <c r="AK1837" s="4"/>
      <c r="AL1837" s="4"/>
      <c r="AM1837" s="4"/>
      <c r="AN1837" s="4"/>
      <c r="AO1837" s="4"/>
      <c r="AP1837" s="4"/>
      <c r="AQ1837" s="4"/>
      <c r="AR1837" s="4"/>
      <c r="AS1837" s="4"/>
      <c r="AT1837" s="4"/>
      <c r="AU1837" s="4"/>
      <c r="AV1837" s="4"/>
      <c r="AW1837" s="4"/>
      <c r="AX1837" s="4"/>
      <c r="AY1837" s="4"/>
      <c r="AZ1837" s="4"/>
      <c r="BA1837" s="4"/>
      <c r="BB1837" s="4"/>
      <c r="BC1837" s="4"/>
      <c r="BD1837" s="4"/>
      <c r="BE1837" s="4"/>
      <c r="BF1837" s="4"/>
      <c r="BG1837" s="4"/>
      <c r="BH1837" s="4"/>
      <c r="BI1837" s="4"/>
      <c r="BJ1837" s="4"/>
      <c r="BK1837" s="4"/>
      <c r="BL1837" s="4"/>
      <c r="BM1837" s="4"/>
      <c r="BN1837" s="4"/>
      <c r="BO1837" s="4"/>
      <c r="BP1837" s="4"/>
      <c r="BQ1837" s="4"/>
      <c r="BR1837" s="4"/>
      <c r="BS1837" s="4"/>
      <c r="BT1837" s="4"/>
      <c r="BU1837" s="4"/>
      <c r="BV1837" s="4"/>
      <c r="BW1837" s="4"/>
      <c r="BX1837" s="4"/>
      <c r="BY1837" s="4"/>
      <c r="BZ1837" s="4"/>
      <c r="CA1837" s="4"/>
      <c r="CB1837" s="4"/>
    </row>
    <row r="1839" spans="2:80" ht="13">
      <c r="B1839" s="4" t="s">
        <v>1812</v>
      </c>
    </row>
    <row r="1841" spans="2:7" ht="13">
      <c r="B1841" s="24" t="s">
        <v>75</v>
      </c>
      <c r="C1841" s="26" t="s">
        <v>64</v>
      </c>
      <c r="D1841" s="4"/>
    </row>
    <row r="1842" spans="2:7">
      <c r="B1842" s="14" t="s">
        <v>39</v>
      </c>
      <c r="C1842" s="15" t="s">
        <v>39</v>
      </c>
    </row>
    <row r="1845" spans="2:7" ht="13">
      <c r="B1845" s="24" t="s">
        <v>76</v>
      </c>
      <c r="C1845" s="26" t="s">
        <v>77</v>
      </c>
      <c r="D1845" s="4"/>
    </row>
    <row r="1846" spans="2:7">
      <c r="B1846" s="14" t="s">
        <v>39</v>
      </c>
      <c r="C1846" s="15" t="s">
        <v>39</v>
      </c>
    </row>
    <row r="1849" spans="2:7" ht="13">
      <c r="B1849" s="4" t="s">
        <v>78</v>
      </c>
    </row>
    <row r="1852" spans="2:7" ht="13">
      <c r="B1852" s="4" t="s">
        <v>1814</v>
      </c>
    </row>
    <row r="1853" spans="2:7" ht="13">
      <c r="B1853" s="24" t="s">
        <v>57</v>
      </c>
      <c r="C1853" s="26" t="s">
        <v>80</v>
      </c>
      <c r="D1853" s="24" t="s">
        <v>81</v>
      </c>
      <c r="E1853" s="24" t="s">
        <v>82</v>
      </c>
      <c r="F1853" s="29" t="s">
        <v>83</v>
      </c>
      <c r="G1853" s="12"/>
    </row>
    <row r="1854" spans="2:7">
      <c r="B1854" s="14" t="s">
        <v>39</v>
      </c>
      <c r="C1854" s="15" t="s">
        <v>39</v>
      </c>
      <c r="D1854" s="14" t="s">
        <v>39</v>
      </c>
      <c r="E1854" s="14" t="s">
        <v>39</v>
      </c>
      <c r="F1854" s="21" t="s">
        <v>39</v>
      </c>
    </row>
    <row r="1855" spans="2:7">
      <c r="B1855" s="2" t="s">
        <v>127</v>
      </c>
    </row>
  </sheetData>
  <mergeCells count="3">
    <mergeCell ref="B1:E1"/>
    <mergeCell ref="C3:C7"/>
    <mergeCell ref="D3:D7"/>
  </mergeCells>
  <hyperlinks>
    <hyperlink ref="A1" location="Index!A1" display="Index" xr:uid="{204443D6-6249-4FE0-AFA1-74455337502E}"/>
  </hyperlink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8D45B-E6CC-419E-A895-97F92B05E3A1}">
  <sheetPr codeName="Sheet16"/>
  <dimension ref="A1:CB279"/>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700</v>
      </c>
      <c r="C1" s="255"/>
      <c r="D1" s="255"/>
      <c r="E1" s="255"/>
    </row>
    <row r="3" spans="1:9" ht="14.5">
      <c r="B3" s="68" t="s">
        <v>701</v>
      </c>
      <c r="C3" s="256"/>
      <c r="D3" s="257"/>
      <c r="E3" s="1"/>
    </row>
    <row r="4" spans="1:9" ht="14.5">
      <c r="B4" s="69" t="s">
        <v>702</v>
      </c>
      <c r="C4" s="256"/>
      <c r="D4" s="257"/>
      <c r="E4" s="1"/>
    </row>
    <row r="5" spans="1:9" ht="14.5">
      <c r="B5" s="69" t="s">
        <v>135</v>
      </c>
      <c r="C5" s="256"/>
      <c r="D5" s="257"/>
      <c r="E5" s="1"/>
    </row>
    <row r="6" spans="1:9" ht="14.5">
      <c r="B6" s="69" t="s">
        <v>703</v>
      </c>
      <c r="C6" s="256"/>
      <c r="D6" s="257"/>
      <c r="E6" s="1"/>
    </row>
    <row r="7" spans="1:9" ht="29">
      <c r="B7" s="69" t="s">
        <v>704</v>
      </c>
      <c r="C7" s="256"/>
      <c r="D7" s="257"/>
      <c r="E7" s="1"/>
    </row>
    <row r="8" spans="1:9" ht="29">
      <c r="B8" s="69" t="s">
        <v>137</v>
      </c>
      <c r="C8" s="70" t="s">
        <v>138</v>
      </c>
      <c r="D8" s="70" t="s">
        <v>139</v>
      </c>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2903</v>
      </c>
      <c r="C15" s="7" t="s">
        <v>29</v>
      </c>
      <c r="D15" s="2" t="s">
        <v>85</v>
      </c>
      <c r="E15" s="2" t="s">
        <v>86</v>
      </c>
      <c r="F15" s="10">
        <v>1300000</v>
      </c>
      <c r="G15" s="10">
        <v>18174</v>
      </c>
      <c r="H15" s="10">
        <v>4.55</v>
      </c>
    </row>
    <row r="16" spans="1:9">
      <c r="B16" s="2" t="s">
        <v>3195</v>
      </c>
      <c r="C16" s="7" t="s">
        <v>29</v>
      </c>
      <c r="D16" s="2" t="s">
        <v>705</v>
      </c>
      <c r="E16" s="2" t="s">
        <v>706</v>
      </c>
      <c r="F16" s="10">
        <v>800000</v>
      </c>
      <c r="G16" s="10">
        <v>15789.6</v>
      </c>
      <c r="H16" s="10">
        <v>3.95</v>
      </c>
    </row>
    <row r="17" spans="2:8">
      <c r="B17" s="2" t="s">
        <v>3098</v>
      </c>
      <c r="C17" s="7" t="s">
        <v>29</v>
      </c>
      <c r="D17" s="2" t="s">
        <v>85</v>
      </c>
      <c r="E17" s="2" t="s">
        <v>707</v>
      </c>
      <c r="F17" s="10">
        <v>1600000</v>
      </c>
      <c r="G17" s="10">
        <v>11084.8</v>
      </c>
      <c r="H17" s="10">
        <v>2.77</v>
      </c>
    </row>
    <row r="18" spans="2:8">
      <c r="B18" s="2" t="s">
        <v>3294</v>
      </c>
      <c r="C18" s="7" t="s">
        <v>29</v>
      </c>
      <c r="D18" s="2" t="s">
        <v>85</v>
      </c>
      <c r="E18" s="2" t="s">
        <v>709</v>
      </c>
      <c r="F18" s="10">
        <v>700000</v>
      </c>
      <c r="G18" s="10">
        <v>8519</v>
      </c>
      <c r="H18" s="10">
        <v>2.13</v>
      </c>
    </row>
    <row r="19" spans="2:8">
      <c r="B19" s="2" t="s">
        <v>3341</v>
      </c>
      <c r="C19" s="7" t="s">
        <v>29</v>
      </c>
      <c r="D19" s="2" t="s">
        <v>108</v>
      </c>
      <c r="E19" s="2" t="s">
        <v>708</v>
      </c>
      <c r="F19" s="10">
        <v>400000</v>
      </c>
      <c r="G19" s="10">
        <v>8180</v>
      </c>
      <c r="H19" s="10">
        <v>2.0499999999999998</v>
      </c>
    </row>
    <row r="20" spans="2:8">
      <c r="B20" s="2" t="s">
        <v>2900</v>
      </c>
      <c r="C20" s="7" t="s">
        <v>29</v>
      </c>
      <c r="D20" s="2" t="s">
        <v>87</v>
      </c>
      <c r="E20" s="2" t="s">
        <v>88</v>
      </c>
      <c r="F20" s="10">
        <v>700000</v>
      </c>
      <c r="G20" s="10">
        <v>8154.3</v>
      </c>
      <c r="H20" s="10">
        <v>2.04</v>
      </c>
    </row>
    <row r="21" spans="2:8">
      <c r="B21" s="2" t="s">
        <v>2896</v>
      </c>
      <c r="C21" s="7" t="s">
        <v>29</v>
      </c>
      <c r="D21" s="2" t="s">
        <v>85</v>
      </c>
      <c r="E21" s="2" t="s">
        <v>99</v>
      </c>
      <c r="F21" s="10">
        <v>1700000</v>
      </c>
      <c r="G21" s="10">
        <v>7847.2</v>
      </c>
      <c r="H21" s="10">
        <v>1.96</v>
      </c>
    </row>
    <row r="22" spans="2:8">
      <c r="B22" s="2" t="s">
        <v>3109</v>
      </c>
      <c r="C22" s="7" t="s">
        <v>29</v>
      </c>
      <c r="D22" s="2" t="s">
        <v>108</v>
      </c>
      <c r="E22" s="2" t="s">
        <v>712</v>
      </c>
      <c r="F22" s="10">
        <v>650000</v>
      </c>
      <c r="G22" s="10">
        <v>7702.5</v>
      </c>
      <c r="H22" s="10">
        <v>1.93</v>
      </c>
    </row>
    <row r="23" spans="2:8">
      <c r="B23" s="2" t="s">
        <v>3101</v>
      </c>
      <c r="C23" s="7" t="s">
        <v>29</v>
      </c>
      <c r="D23" s="2" t="s">
        <v>115</v>
      </c>
      <c r="E23" s="2" t="s">
        <v>710</v>
      </c>
      <c r="F23" s="10">
        <v>260000</v>
      </c>
      <c r="G23" s="10">
        <v>7384.78</v>
      </c>
      <c r="H23" s="10">
        <v>1.85</v>
      </c>
    </row>
    <row r="24" spans="2:8">
      <c r="B24" s="2" t="s">
        <v>2894</v>
      </c>
      <c r="C24" s="7" t="s">
        <v>29</v>
      </c>
      <c r="D24" s="2" t="s">
        <v>89</v>
      </c>
      <c r="E24" s="2" t="s">
        <v>165</v>
      </c>
      <c r="F24" s="10">
        <v>3500000</v>
      </c>
      <c r="G24" s="10">
        <v>6703.2</v>
      </c>
      <c r="H24" s="10">
        <v>1.68</v>
      </c>
    </row>
    <row r="25" spans="2:8">
      <c r="B25" s="2" t="s">
        <v>2901</v>
      </c>
      <c r="C25" s="7" t="s">
        <v>29</v>
      </c>
      <c r="D25" s="2" t="s">
        <v>90</v>
      </c>
      <c r="E25" s="2" t="s">
        <v>91</v>
      </c>
      <c r="F25" s="10">
        <v>1900000</v>
      </c>
      <c r="G25" s="10">
        <v>6529.35</v>
      </c>
      <c r="H25" s="10">
        <v>1.63</v>
      </c>
    </row>
    <row r="26" spans="2:8">
      <c r="B26" s="2" t="s">
        <v>3467</v>
      </c>
      <c r="C26" s="7" t="s">
        <v>29</v>
      </c>
      <c r="D26" s="2" t="s">
        <v>123</v>
      </c>
      <c r="E26" s="2" t="s">
        <v>721</v>
      </c>
      <c r="F26" s="10">
        <v>5500000</v>
      </c>
      <c r="G26" s="10">
        <v>6352.5</v>
      </c>
      <c r="H26" s="10">
        <v>1.59</v>
      </c>
    </row>
    <row r="27" spans="2:8">
      <c r="B27" s="2" t="s">
        <v>2862</v>
      </c>
      <c r="C27" s="7" t="s">
        <v>29</v>
      </c>
      <c r="D27" s="2" t="s">
        <v>109</v>
      </c>
      <c r="E27" s="2" t="s">
        <v>117</v>
      </c>
      <c r="F27" s="10">
        <v>250000</v>
      </c>
      <c r="G27" s="10">
        <v>6235.75</v>
      </c>
      <c r="H27" s="10">
        <v>1.56</v>
      </c>
    </row>
    <row r="28" spans="2:8">
      <c r="B28" s="2" t="s">
        <v>3102</v>
      </c>
      <c r="C28" s="7" t="s">
        <v>29</v>
      </c>
      <c r="D28" s="2" t="s">
        <v>116</v>
      </c>
      <c r="E28" s="2" t="s">
        <v>719</v>
      </c>
      <c r="F28" s="10">
        <v>125000</v>
      </c>
      <c r="G28" s="10">
        <v>6067.13</v>
      </c>
      <c r="H28" s="10">
        <v>1.52</v>
      </c>
    </row>
    <row r="29" spans="2:8">
      <c r="B29" s="2" t="s">
        <v>4037</v>
      </c>
      <c r="C29" s="7" t="s">
        <v>29</v>
      </c>
      <c r="D29" s="2" t="s">
        <v>85</v>
      </c>
      <c r="E29" s="2" t="s">
        <v>2059</v>
      </c>
      <c r="F29" s="10">
        <v>2000000</v>
      </c>
      <c r="G29" s="10">
        <v>5964</v>
      </c>
      <c r="H29" s="10">
        <v>1.49</v>
      </c>
    </row>
    <row r="30" spans="2:8">
      <c r="B30" s="2" t="s">
        <v>2874</v>
      </c>
      <c r="C30" s="7" t="s">
        <v>29</v>
      </c>
      <c r="D30" s="2" t="s">
        <v>112</v>
      </c>
      <c r="E30" s="2" t="s">
        <v>181</v>
      </c>
      <c r="F30" s="10">
        <v>436475</v>
      </c>
      <c r="G30" s="10">
        <v>5890.23</v>
      </c>
      <c r="H30" s="10">
        <v>1.47</v>
      </c>
    </row>
    <row r="31" spans="2:8">
      <c r="B31" s="2" t="s">
        <v>3428</v>
      </c>
      <c r="C31" s="7" t="s">
        <v>29</v>
      </c>
      <c r="D31" s="2" t="s">
        <v>105</v>
      </c>
      <c r="E31" s="2" t="s">
        <v>713</v>
      </c>
      <c r="F31" s="10">
        <v>1000000</v>
      </c>
      <c r="G31" s="10">
        <v>5855.5</v>
      </c>
      <c r="H31" s="10">
        <v>1.47</v>
      </c>
    </row>
    <row r="32" spans="2:8">
      <c r="B32" s="2" t="s">
        <v>3198</v>
      </c>
      <c r="C32" s="7" t="s">
        <v>29</v>
      </c>
      <c r="D32" s="2" t="s">
        <v>104</v>
      </c>
      <c r="E32" s="2" t="s">
        <v>714</v>
      </c>
      <c r="F32" s="10">
        <v>1500000</v>
      </c>
      <c r="G32" s="10">
        <v>5814</v>
      </c>
      <c r="H32" s="10">
        <v>1.46</v>
      </c>
    </row>
    <row r="33" spans="2:8">
      <c r="B33" s="2" t="s">
        <v>3196</v>
      </c>
      <c r="C33" s="7" t="s">
        <v>29</v>
      </c>
      <c r="D33" s="2" t="s">
        <v>717</v>
      </c>
      <c r="E33" s="2" t="s">
        <v>718</v>
      </c>
      <c r="F33" s="10">
        <v>150000</v>
      </c>
      <c r="G33" s="10">
        <v>5807.55</v>
      </c>
      <c r="H33" s="10">
        <v>1.45</v>
      </c>
    </row>
    <row r="34" spans="2:8">
      <c r="B34" s="2" t="s">
        <v>715</v>
      </c>
      <c r="C34" s="7" t="s">
        <v>29</v>
      </c>
      <c r="D34" s="2" t="s">
        <v>85</v>
      </c>
      <c r="E34" s="2" t="s">
        <v>716</v>
      </c>
      <c r="F34" s="10">
        <v>600000</v>
      </c>
      <c r="G34" s="10">
        <v>5771.1</v>
      </c>
      <c r="H34" s="10">
        <v>1.44</v>
      </c>
    </row>
    <row r="35" spans="2:8">
      <c r="B35" s="2" t="s">
        <v>2868</v>
      </c>
      <c r="C35" s="7" t="s">
        <v>29</v>
      </c>
      <c r="D35" s="2" t="s">
        <v>115</v>
      </c>
      <c r="E35" s="2" t="s">
        <v>176</v>
      </c>
      <c r="F35" s="10">
        <v>50000</v>
      </c>
      <c r="G35" s="10">
        <v>5698.5</v>
      </c>
      <c r="H35" s="10">
        <v>1.43</v>
      </c>
    </row>
    <row r="36" spans="2:8">
      <c r="B36" s="2" t="s">
        <v>3117</v>
      </c>
      <c r="C36" s="7" t="s">
        <v>29</v>
      </c>
      <c r="D36" s="2" t="s">
        <v>85</v>
      </c>
      <c r="E36" s="2" t="s">
        <v>722</v>
      </c>
      <c r="F36" s="10">
        <v>7500000</v>
      </c>
      <c r="G36" s="10">
        <v>5400</v>
      </c>
      <c r="H36" s="10">
        <v>1.35</v>
      </c>
    </row>
    <row r="37" spans="2:8">
      <c r="B37" s="2" t="s">
        <v>2858</v>
      </c>
      <c r="C37" s="7" t="s">
        <v>29</v>
      </c>
      <c r="D37" s="2" t="s">
        <v>118</v>
      </c>
      <c r="E37" s="2" t="s">
        <v>119</v>
      </c>
      <c r="F37" s="10">
        <v>1500000</v>
      </c>
      <c r="G37" s="10">
        <v>5346.75</v>
      </c>
      <c r="H37" s="10">
        <v>1.34</v>
      </c>
    </row>
    <row r="38" spans="2:8">
      <c r="B38" s="2" t="s">
        <v>3299</v>
      </c>
      <c r="C38" s="7" t="s">
        <v>29</v>
      </c>
      <c r="D38" s="2" t="s">
        <v>101</v>
      </c>
      <c r="E38" s="2" t="s">
        <v>873</v>
      </c>
      <c r="F38" s="10">
        <v>325000</v>
      </c>
      <c r="G38" s="10">
        <v>5154.5</v>
      </c>
      <c r="H38" s="10">
        <v>1.29</v>
      </c>
    </row>
    <row r="39" spans="2:8">
      <c r="B39" s="2" t="s">
        <v>3335</v>
      </c>
      <c r="C39" s="7" t="s">
        <v>29</v>
      </c>
      <c r="D39" s="2" t="s">
        <v>705</v>
      </c>
      <c r="E39" s="2" t="s">
        <v>726</v>
      </c>
      <c r="F39" s="10">
        <v>300000</v>
      </c>
      <c r="G39" s="10">
        <v>5026.2</v>
      </c>
      <c r="H39" s="10">
        <v>1.26</v>
      </c>
    </row>
    <row r="40" spans="2:8">
      <c r="B40" s="2" t="s">
        <v>727</v>
      </c>
      <c r="C40" s="7" t="s">
        <v>29</v>
      </c>
      <c r="D40" s="2" t="s">
        <v>85</v>
      </c>
      <c r="E40" s="2" t="s">
        <v>728</v>
      </c>
      <c r="F40" s="10">
        <v>2000000</v>
      </c>
      <c r="G40" s="10">
        <v>4772</v>
      </c>
      <c r="H40" s="10">
        <v>1.19</v>
      </c>
    </row>
    <row r="41" spans="2:8">
      <c r="B41" s="2" t="s">
        <v>3367</v>
      </c>
      <c r="C41" s="7" t="s">
        <v>29</v>
      </c>
      <c r="D41" s="2" t="s">
        <v>89</v>
      </c>
      <c r="E41" s="2" t="s">
        <v>723</v>
      </c>
      <c r="F41" s="10">
        <v>175000</v>
      </c>
      <c r="G41" s="10">
        <v>4737.08</v>
      </c>
      <c r="H41" s="10">
        <v>1.19</v>
      </c>
    </row>
    <row r="42" spans="2:8">
      <c r="B42" s="2" t="s">
        <v>3252</v>
      </c>
      <c r="C42" s="7" t="s">
        <v>29</v>
      </c>
      <c r="D42" s="2" t="s">
        <v>109</v>
      </c>
      <c r="E42" s="2" t="s">
        <v>737</v>
      </c>
      <c r="F42" s="10">
        <v>350000</v>
      </c>
      <c r="G42" s="10">
        <v>4732</v>
      </c>
      <c r="H42" s="10">
        <v>1.18</v>
      </c>
    </row>
    <row r="43" spans="2:8">
      <c r="B43" s="2" t="s">
        <v>2878</v>
      </c>
      <c r="C43" s="7" t="s">
        <v>29</v>
      </c>
      <c r="D43" s="2" t="s">
        <v>112</v>
      </c>
      <c r="E43" s="2" t="s">
        <v>169</v>
      </c>
      <c r="F43" s="10">
        <v>2500000</v>
      </c>
      <c r="G43" s="10">
        <v>4725</v>
      </c>
      <c r="H43" s="10">
        <v>1.18</v>
      </c>
    </row>
    <row r="44" spans="2:8">
      <c r="B44" s="2" t="s">
        <v>2886</v>
      </c>
      <c r="C44" s="7" t="s">
        <v>29</v>
      </c>
      <c r="D44" s="2" t="s">
        <v>95</v>
      </c>
      <c r="E44" s="2" t="s">
        <v>160</v>
      </c>
      <c r="F44" s="10">
        <v>100000</v>
      </c>
      <c r="G44" s="10">
        <v>4436.5</v>
      </c>
      <c r="H44" s="10">
        <v>1.1100000000000001</v>
      </c>
    </row>
    <row r="45" spans="2:8">
      <c r="B45" s="2" t="s">
        <v>3199</v>
      </c>
      <c r="C45" s="7" t="s">
        <v>29</v>
      </c>
      <c r="D45" s="2" t="s">
        <v>729</v>
      </c>
      <c r="E45" s="2" t="s">
        <v>730</v>
      </c>
      <c r="F45" s="10">
        <v>90000</v>
      </c>
      <c r="G45" s="10">
        <v>4389.84</v>
      </c>
      <c r="H45" s="10">
        <v>1.1000000000000001</v>
      </c>
    </row>
    <row r="46" spans="2:8">
      <c r="B46" s="2" t="s">
        <v>3179</v>
      </c>
      <c r="C46" s="7" t="s">
        <v>29</v>
      </c>
      <c r="D46" s="2" t="s">
        <v>84</v>
      </c>
      <c r="E46" s="2" t="s">
        <v>731</v>
      </c>
      <c r="F46" s="10">
        <v>100000</v>
      </c>
      <c r="G46" s="10">
        <v>4248.2</v>
      </c>
      <c r="H46" s="10">
        <v>1.06</v>
      </c>
    </row>
    <row r="47" spans="2:8">
      <c r="B47" s="2" t="s">
        <v>739</v>
      </c>
      <c r="C47" s="7" t="s">
        <v>29</v>
      </c>
      <c r="D47" s="2" t="s">
        <v>740</v>
      </c>
      <c r="E47" s="2" t="s">
        <v>741</v>
      </c>
      <c r="F47" s="10">
        <v>250752</v>
      </c>
      <c r="G47" s="10">
        <v>4220.66</v>
      </c>
      <c r="H47" s="10">
        <v>1.06</v>
      </c>
    </row>
    <row r="48" spans="2:8">
      <c r="B48" s="2" t="s">
        <v>2865</v>
      </c>
      <c r="C48" s="7" t="s">
        <v>29</v>
      </c>
      <c r="D48" s="2" t="s">
        <v>144</v>
      </c>
      <c r="E48" s="2" t="s">
        <v>175</v>
      </c>
      <c r="F48" s="10">
        <v>1000000</v>
      </c>
      <c r="G48" s="10">
        <v>3920</v>
      </c>
      <c r="H48" s="10">
        <v>0.98</v>
      </c>
    </row>
    <row r="49" spans="2:8">
      <c r="B49" s="2" t="s">
        <v>3111</v>
      </c>
      <c r="C49" s="7" t="s">
        <v>29</v>
      </c>
      <c r="D49" s="2" t="s">
        <v>109</v>
      </c>
      <c r="E49" s="2" t="s">
        <v>1562</v>
      </c>
      <c r="F49" s="10">
        <v>500000</v>
      </c>
      <c r="G49" s="10">
        <v>3912</v>
      </c>
      <c r="H49" s="10">
        <v>0.98</v>
      </c>
    </row>
    <row r="50" spans="2:8">
      <c r="B50" s="2" t="s">
        <v>3168</v>
      </c>
      <c r="C50" s="7" t="s">
        <v>29</v>
      </c>
      <c r="D50" s="2" t="s">
        <v>123</v>
      </c>
      <c r="E50" s="2" t="s">
        <v>738</v>
      </c>
      <c r="F50" s="10">
        <v>35000</v>
      </c>
      <c r="G50" s="10">
        <v>3865.75</v>
      </c>
      <c r="H50" s="10">
        <v>0.97</v>
      </c>
    </row>
    <row r="51" spans="2:8">
      <c r="B51" s="2" t="s">
        <v>3312</v>
      </c>
      <c r="C51" s="7" t="s">
        <v>29</v>
      </c>
      <c r="D51" s="2" t="s">
        <v>104</v>
      </c>
      <c r="E51" s="2" t="s">
        <v>732</v>
      </c>
      <c r="F51" s="10">
        <v>58850</v>
      </c>
      <c r="G51" s="10">
        <v>3774.05</v>
      </c>
      <c r="H51" s="10">
        <v>0.94</v>
      </c>
    </row>
    <row r="52" spans="2:8">
      <c r="B52" s="2" t="s">
        <v>3421</v>
      </c>
      <c r="C52" s="7" t="s">
        <v>29</v>
      </c>
      <c r="D52" s="2" t="s">
        <v>724</v>
      </c>
      <c r="E52" s="2" t="s">
        <v>725</v>
      </c>
      <c r="F52" s="10">
        <v>200000</v>
      </c>
      <c r="G52" s="10">
        <v>3729.2</v>
      </c>
      <c r="H52" s="10">
        <v>0.93</v>
      </c>
    </row>
    <row r="53" spans="2:8">
      <c r="B53" s="2" t="s">
        <v>733</v>
      </c>
      <c r="C53" s="7" t="s">
        <v>29</v>
      </c>
      <c r="D53" s="2" t="s">
        <v>104</v>
      </c>
      <c r="E53" s="2" t="s">
        <v>734</v>
      </c>
      <c r="F53" s="10">
        <v>423120</v>
      </c>
      <c r="G53" s="10">
        <v>3706.53</v>
      </c>
      <c r="H53" s="10">
        <v>0.93</v>
      </c>
    </row>
    <row r="54" spans="2:8">
      <c r="B54" s="2" t="s">
        <v>2867</v>
      </c>
      <c r="C54" s="7" t="s">
        <v>29</v>
      </c>
      <c r="D54" s="2" t="s">
        <v>101</v>
      </c>
      <c r="E54" s="2" t="s">
        <v>113</v>
      </c>
      <c r="F54" s="10">
        <v>450000</v>
      </c>
      <c r="G54" s="10">
        <v>3704.18</v>
      </c>
      <c r="H54" s="10">
        <v>0.93</v>
      </c>
    </row>
    <row r="55" spans="2:8">
      <c r="B55" s="2" t="s">
        <v>3424</v>
      </c>
      <c r="C55" s="7" t="s">
        <v>29</v>
      </c>
      <c r="D55" s="2" t="s">
        <v>742</v>
      </c>
      <c r="E55" s="2" t="s">
        <v>743</v>
      </c>
      <c r="F55" s="10">
        <v>138744</v>
      </c>
      <c r="G55" s="10">
        <v>3578.76</v>
      </c>
      <c r="H55" s="10">
        <v>0.9</v>
      </c>
    </row>
    <row r="56" spans="2:8">
      <c r="B56" s="2" t="s">
        <v>3095</v>
      </c>
      <c r="C56" s="7" t="s">
        <v>29</v>
      </c>
      <c r="D56" s="2" t="s">
        <v>118</v>
      </c>
      <c r="E56" s="2" t="s">
        <v>735</v>
      </c>
      <c r="F56" s="10">
        <v>700000</v>
      </c>
      <c r="G56" s="10">
        <v>3540.6</v>
      </c>
      <c r="H56" s="10">
        <v>0.89</v>
      </c>
    </row>
    <row r="57" spans="2:8">
      <c r="B57" s="2" t="s">
        <v>3096</v>
      </c>
      <c r="C57" s="7" t="s">
        <v>29</v>
      </c>
      <c r="D57" s="2" t="s">
        <v>87</v>
      </c>
      <c r="E57" s="2" t="s">
        <v>744</v>
      </c>
      <c r="F57" s="10">
        <v>1200000</v>
      </c>
      <c r="G57" s="10">
        <v>3418.8</v>
      </c>
      <c r="H57" s="10">
        <v>0.86</v>
      </c>
    </row>
    <row r="58" spans="2:8">
      <c r="B58" s="2" t="s">
        <v>2892</v>
      </c>
      <c r="C58" s="7" t="s">
        <v>29</v>
      </c>
      <c r="D58" s="2" t="s">
        <v>97</v>
      </c>
      <c r="E58" s="2" t="s">
        <v>153</v>
      </c>
      <c r="F58" s="10">
        <v>327398</v>
      </c>
      <c r="G58" s="10">
        <v>3358.78</v>
      </c>
      <c r="H58" s="10">
        <v>0.84</v>
      </c>
    </row>
    <row r="59" spans="2:8">
      <c r="B59" s="2" t="s">
        <v>3521</v>
      </c>
      <c r="C59" s="7" t="s">
        <v>29</v>
      </c>
      <c r="D59" s="2" t="s">
        <v>90</v>
      </c>
      <c r="E59" s="2" t="s">
        <v>736</v>
      </c>
      <c r="F59" s="10">
        <v>910000</v>
      </c>
      <c r="G59" s="10">
        <v>3182.27</v>
      </c>
      <c r="H59" s="10">
        <v>0.8</v>
      </c>
    </row>
    <row r="60" spans="2:8">
      <c r="B60" s="2" t="s">
        <v>3348</v>
      </c>
      <c r="C60" s="7" t="s">
        <v>29</v>
      </c>
      <c r="D60" s="2" t="s">
        <v>157</v>
      </c>
      <c r="E60" s="2" t="s">
        <v>158</v>
      </c>
      <c r="F60" s="10">
        <v>250000</v>
      </c>
      <c r="G60" s="10">
        <v>2500.25</v>
      </c>
      <c r="H60" s="10">
        <v>0.63</v>
      </c>
    </row>
    <row r="61" spans="2:8">
      <c r="B61" s="2" t="s">
        <v>3476</v>
      </c>
      <c r="C61" s="7" t="s">
        <v>29</v>
      </c>
      <c r="D61" s="2" t="s">
        <v>97</v>
      </c>
      <c r="E61" s="2" t="s">
        <v>746</v>
      </c>
      <c r="F61" s="10">
        <v>564510</v>
      </c>
      <c r="G61" s="10">
        <v>2029.98</v>
      </c>
      <c r="H61" s="10">
        <v>0.51</v>
      </c>
    </row>
    <row r="62" spans="2:8">
      <c r="B62" s="2" t="s">
        <v>3481</v>
      </c>
      <c r="C62" s="7" t="s">
        <v>29</v>
      </c>
      <c r="D62" s="2" t="s">
        <v>95</v>
      </c>
      <c r="E62" s="2" t="s">
        <v>747</v>
      </c>
      <c r="F62" s="10">
        <v>940000</v>
      </c>
      <c r="G62" s="10">
        <v>1454.65</v>
      </c>
      <c r="H62" s="10">
        <v>0.36</v>
      </c>
    </row>
    <row r="63" spans="2:8" ht="13">
      <c r="B63" s="4" t="s">
        <v>3644</v>
      </c>
      <c r="C63" s="7" t="s">
        <v>29</v>
      </c>
      <c r="D63" s="2" t="s">
        <v>123</v>
      </c>
      <c r="E63" s="2" t="s">
        <v>748</v>
      </c>
      <c r="F63" s="10">
        <v>205000</v>
      </c>
      <c r="G63" s="10">
        <v>6108.18</v>
      </c>
      <c r="H63" s="10">
        <v>1.53</v>
      </c>
    </row>
    <row r="64" spans="2:8" ht="13">
      <c r="B64" s="4" t="s">
        <v>2700</v>
      </c>
    </row>
    <row r="65" spans="2:8">
      <c r="B65" s="2" t="s">
        <v>11</v>
      </c>
      <c r="C65" s="7" t="s">
        <v>11</v>
      </c>
      <c r="D65" s="2" t="s">
        <v>11</v>
      </c>
      <c r="E65" s="2" t="s">
        <v>11</v>
      </c>
      <c r="F65" s="10" t="s">
        <v>11</v>
      </c>
      <c r="G65" s="10" t="s">
        <v>11</v>
      </c>
      <c r="H65" s="10" t="s">
        <v>11</v>
      </c>
    </row>
    <row r="66" spans="2:8" ht="13">
      <c r="B66" s="4" t="s">
        <v>12</v>
      </c>
      <c r="C66" s="9"/>
      <c r="D66" s="4"/>
      <c r="E66" s="4"/>
      <c r="F66" s="12"/>
      <c r="G66" s="12">
        <f>SUM(G12:G65)</f>
        <v>278497.7</v>
      </c>
      <c r="H66" s="12">
        <f>SUM(H12:H65)</f>
        <v>69.70999999999998</v>
      </c>
    </row>
    <row r="67" spans="2:8" ht="13">
      <c r="B67" s="5" t="s">
        <v>1</v>
      </c>
      <c r="C67" s="8" t="s">
        <v>2</v>
      </c>
      <c r="D67" s="5" t="s">
        <v>14</v>
      </c>
      <c r="E67" s="5" t="s">
        <v>4</v>
      </c>
      <c r="F67" s="11" t="s">
        <v>5</v>
      </c>
      <c r="G67" s="11" t="s">
        <v>6</v>
      </c>
      <c r="H67" s="11" t="s">
        <v>7</v>
      </c>
    </row>
    <row r="68" spans="2:8" ht="13">
      <c r="B68" s="4" t="s">
        <v>15</v>
      </c>
    </row>
    <row r="69" spans="2:8" ht="13">
      <c r="B69" s="4" t="s">
        <v>10</v>
      </c>
    </row>
    <row r="70" spans="2:8" ht="13">
      <c r="B70" s="4" t="s">
        <v>16</v>
      </c>
    </row>
    <row r="71" spans="2:8">
      <c r="B71" s="2" t="s">
        <v>215</v>
      </c>
      <c r="C71" s="7">
        <v>7.42</v>
      </c>
      <c r="D71" s="2" t="s">
        <v>17</v>
      </c>
      <c r="E71" s="2" t="s">
        <v>216</v>
      </c>
      <c r="F71" s="10">
        <v>11497100</v>
      </c>
      <c r="G71" s="10">
        <v>11121.58</v>
      </c>
      <c r="H71" s="10">
        <v>2.78</v>
      </c>
    </row>
    <row r="72" spans="2:8">
      <c r="B72" s="2" t="s">
        <v>336</v>
      </c>
      <c r="C72" s="7">
        <v>7.41</v>
      </c>
      <c r="D72" s="2" t="s">
        <v>17</v>
      </c>
      <c r="E72" s="2" t="s">
        <v>337</v>
      </c>
      <c r="F72" s="10">
        <v>3750000</v>
      </c>
      <c r="G72" s="10">
        <v>3703.3</v>
      </c>
      <c r="H72" s="10">
        <v>0.93</v>
      </c>
    </row>
    <row r="73" spans="2:8">
      <c r="B73" s="2" t="s">
        <v>187</v>
      </c>
      <c r="C73" s="7">
        <v>6.67</v>
      </c>
      <c r="D73" s="2" t="s">
        <v>17</v>
      </c>
      <c r="E73" s="2" t="s">
        <v>188</v>
      </c>
      <c r="F73" s="10">
        <v>3500000</v>
      </c>
      <c r="G73" s="10">
        <v>3514.79</v>
      </c>
      <c r="H73" s="10">
        <v>0.88</v>
      </c>
    </row>
    <row r="74" spans="2:8">
      <c r="B74" s="2" t="s">
        <v>540</v>
      </c>
      <c r="C74" s="7">
        <v>7.27</v>
      </c>
      <c r="D74" s="2" t="s">
        <v>17</v>
      </c>
      <c r="E74" s="2" t="s">
        <v>541</v>
      </c>
      <c r="F74" s="10">
        <v>2500000</v>
      </c>
      <c r="G74" s="10">
        <v>2504.1999999999998</v>
      </c>
      <c r="H74" s="10">
        <v>0.63</v>
      </c>
    </row>
    <row r="75" spans="2:8">
      <c r="B75" s="2" t="s">
        <v>3029</v>
      </c>
      <c r="C75" s="7">
        <v>7.26</v>
      </c>
      <c r="D75" s="2" t="s">
        <v>17</v>
      </c>
      <c r="E75" s="2" t="s">
        <v>186</v>
      </c>
      <c r="F75" s="10">
        <v>2500000</v>
      </c>
      <c r="G75" s="10">
        <v>2493.11</v>
      </c>
      <c r="H75" s="10">
        <v>0.62</v>
      </c>
    </row>
    <row r="76" spans="2:8">
      <c r="B76" s="2" t="s">
        <v>750</v>
      </c>
      <c r="C76" s="7">
        <v>7.42</v>
      </c>
      <c r="D76" s="2" t="s">
        <v>17</v>
      </c>
      <c r="E76" s="2" t="s">
        <v>751</v>
      </c>
      <c r="F76" s="10">
        <v>2500000</v>
      </c>
      <c r="G76" s="10">
        <v>2347.7199999999998</v>
      </c>
      <c r="H76" s="10">
        <v>0.59</v>
      </c>
    </row>
    <row r="77" spans="2:8">
      <c r="B77" s="2" t="s">
        <v>334</v>
      </c>
      <c r="C77" s="7">
        <v>7.86</v>
      </c>
      <c r="D77" s="2" t="s">
        <v>17</v>
      </c>
      <c r="E77" s="2" t="s">
        <v>335</v>
      </c>
      <c r="F77" s="10">
        <v>2500000</v>
      </c>
      <c r="G77" s="10">
        <v>2282.5100000000002</v>
      </c>
      <c r="H77" s="10">
        <v>0.56999999999999995</v>
      </c>
    </row>
    <row r="78" spans="2:8">
      <c r="B78" s="2" t="s">
        <v>752</v>
      </c>
      <c r="C78" s="7">
        <v>7.89</v>
      </c>
      <c r="D78" s="2" t="s">
        <v>17</v>
      </c>
      <c r="E78" s="2" t="s">
        <v>753</v>
      </c>
      <c r="F78" s="10">
        <v>2500000</v>
      </c>
      <c r="G78" s="10">
        <v>2251.15</v>
      </c>
      <c r="H78" s="10">
        <v>0.56000000000000005</v>
      </c>
    </row>
    <row r="79" spans="2:8">
      <c r="B79" s="2" t="s">
        <v>495</v>
      </c>
      <c r="C79" s="7">
        <v>7.22</v>
      </c>
      <c r="D79" s="2" t="s">
        <v>17</v>
      </c>
      <c r="E79" s="2" t="s">
        <v>496</v>
      </c>
      <c r="F79" s="10">
        <v>1000000</v>
      </c>
      <c r="G79" s="10">
        <v>1006.17</v>
      </c>
      <c r="H79" s="10">
        <v>0.25</v>
      </c>
    </row>
    <row r="80" spans="2:8">
      <c r="B80" s="2" t="s">
        <v>754</v>
      </c>
      <c r="C80" s="7">
        <v>8.06</v>
      </c>
      <c r="D80" s="2" t="s">
        <v>17</v>
      </c>
      <c r="E80" s="2" t="s">
        <v>755</v>
      </c>
      <c r="F80" s="10">
        <v>999600</v>
      </c>
      <c r="G80" s="10">
        <v>956.96</v>
      </c>
      <c r="H80" s="10">
        <v>0.24</v>
      </c>
    </row>
    <row r="81" spans="2:8">
      <c r="B81" s="2" t="s">
        <v>544</v>
      </c>
      <c r="C81" s="7">
        <v>8.0500000000000007</v>
      </c>
      <c r="D81" s="2" t="s">
        <v>17</v>
      </c>
      <c r="E81" s="2" t="s">
        <v>545</v>
      </c>
      <c r="F81" s="10">
        <v>1000000</v>
      </c>
      <c r="G81" s="10">
        <v>909.67</v>
      </c>
      <c r="H81" s="10">
        <v>0.23</v>
      </c>
    </row>
    <row r="82" spans="2:8">
      <c r="B82" s="2" t="s">
        <v>756</v>
      </c>
      <c r="C82" s="7">
        <v>7.4</v>
      </c>
      <c r="D82" s="2" t="s">
        <v>17</v>
      </c>
      <c r="E82" s="2" t="s">
        <v>757</v>
      </c>
      <c r="F82" s="10">
        <v>500000</v>
      </c>
      <c r="G82" s="10">
        <v>496.68</v>
      </c>
      <c r="H82" s="10">
        <v>0.12</v>
      </c>
    </row>
    <row r="83" spans="2:8">
      <c r="B83" s="2" t="s">
        <v>18</v>
      </c>
      <c r="C83" s="7">
        <v>7.2</v>
      </c>
      <c r="D83" s="2" t="s">
        <v>17</v>
      </c>
      <c r="E83" s="2" t="s">
        <v>19</v>
      </c>
      <c r="F83" s="10">
        <v>500000</v>
      </c>
      <c r="G83" s="10">
        <v>484.66</v>
      </c>
      <c r="H83" s="10">
        <v>0.12</v>
      </c>
    </row>
    <row r="84" spans="2:8">
      <c r="B84" s="2" t="s">
        <v>758</v>
      </c>
      <c r="C84" s="7">
        <v>8.0299999999999994</v>
      </c>
      <c r="D84" s="2" t="s">
        <v>17</v>
      </c>
      <c r="E84" s="2" t="s">
        <v>759</v>
      </c>
      <c r="F84" s="10">
        <v>500000</v>
      </c>
      <c r="G84" s="10">
        <v>483.52</v>
      </c>
      <c r="H84" s="10">
        <v>0.12</v>
      </c>
    </row>
    <row r="85" spans="2:8">
      <c r="B85" s="2" t="s">
        <v>760</v>
      </c>
      <c r="C85" s="7">
        <v>8.1</v>
      </c>
      <c r="D85" s="2" t="s">
        <v>17</v>
      </c>
      <c r="E85" s="2" t="s">
        <v>761</v>
      </c>
      <c r="F85" s="10">
        <v>449800</v>
      </c>
      <c r="G85" s="10">
        <v>437.18</v>
      </c>
      <c r="H85" s="10">
        <v>0.11</v>
      </c>
    </row>
    <row r="86" spans="2:8">
      <c r="B86" s="2" t="s">
        <v>762</v>
      </c>
      <c r="C86" s="7">
        <v>7.23</v>
      </c>
      <c r="D86" s="2" t="s">
        <v>17</v>
      </c>
      <c r="E86" s="2" t="s">
        <v>763</v>
      </c>
      <c r="F86" s="10">
        <v>421400</v>
      </c>
      <c r="G86" s="10">
        <v>417.92</v>
      </c>
      <c r="H86" s="10">
        <v>0.1</v>
      </c>
    </row>
    <row r="87" spans="2:8">
      <c r="B87" s="2" t="s">
        <v>764</v>
      </c>
      <c r="C87" s="7">
        <v>8.0299999999999994</v>
      </c>
      <c r="D87" s="2" t="s">
        <v>17</v>
      </c>
      <c r="E87" s="2" t="s">
        <v>765</v>
      </c>
      <c r="F87" s="10">
        <v>300000</v>
      </c>
      <c r="G87" s="10">
        <v>292.77999999999997</v>
      </c>
      <c r="H87" s="10">
        <v>7.0000000000000007E-2</v>
      </c>
    </row>
    <row r="88" spans="2:8">
      <c r="B88" s="2" t="s">
        <v>766</v>
      </c>
      <c r="C88" s="7">
        <v>8.0299999999999994</v>
      </c>
      <c r="D88" s="2" t="s">
        <v>17</v>
      </c>
      <c r="E88" s="2" t="s">
        <v>767</v>
      </c>
      <c r="F88" s="10">
        <v>300000</v>
      </c>
      <c r="G88" s="10">
        <v>292.17</v>
      </c>
      <c r="H88" s="10">
        <v>7.0000000000000007E-2</v>
      </c>
    </row>
    <row r="89" spans="2:8">
      <c r="B89" s="2" t="s">
        <v>768</v>
      </c>
      <c r="C89" s="7">
        <v>8.0299999999999994</v>
      </c>
      <c r="D89" s="2" t="s">
        <v>17</v>
      </c>
      <c r="E89" s="2" t="s">
        <v>769</v>
      </c>
      <c r="F89" s="10">
        <v>270800</v>
      </c>
      <c r="G89" s="10">
        <v>261.27999999999997</v>
      </c>
      <c r="H89" s="10">
        <v>7.0000000000000007E-2</v>
      </c>
    </row>
    <row r="90" spans="2:8">
      <c r="B90" s="2" t="s">
        <v>483</v>
      </c>
      <c r="C90" s="7">
        <v>7.26</v>
      </c>
      <c r="D90" s="2" t="s">
        <v>17</v>
      </c>
      <c r="E90" s="2" t="s">
        <v>484</v>
      </c>
      <c r="F90" s="10">
        <v>200000</v>
      </c>
      <c r="G90" s="10">
        <v>201.27</v>
      </c>
      <c r="H90" s="10">
        <v>0.05</v>
      </c>
    </row>
    <row r="91" spans="2:8">
      <c r="B91" s="2" t="s">
        <v>770</v>
      </c>
      <c r="C91" s="7">
        <v>8.2100000000000009</v>
      </c>
      <c r="D91" s="2" t="s">
        <v>17</v>
      </c>
      <c r="E91" s="2" t="s">
        <v>771</v>
      </c>
      <c r="F91" s="10">
        <v>164800</v>
      </c>
      <c r="G91" s="10">
        <v>154.47</v>
      </c>
      <c r="H91" s="10">
        <v>0.04</v>
      </c>
    </row>
    <row r="92" spans="2:8">
      <c r="B92" s="2" t="s">
        <v>546</v>
      </c>
      <c r="C92" s="7">
        <v>7.85</v>
      </c>
      <c r="D92" s="2" t="s">
        <v>17</v>
      </c>
      <c r="E92" s="2" t="s">
        <v>547</v>
      </c>
      <c r="F92" s="10">
        <v>100000</v>
      </c>
      <c r="G92" s="10">
        <v>99.25</v>
      </c>
      <c r="H92" s="10">
        <v>0.02</v>
      </c>
    </row>
    <row r="93" spans="2:8">
      <c r="B93" s="2" t="s">
        <v>772</v>
      </c>
      <c r="C93" s="7">
        <v>7.81</v>
      </c>
      <c r="D93" s="2" t="s">
        <v>17</v>
      </c>
      <c r="E93" s="2" t="s">
        <v>773</v>
      </c>
      <c r="F93" s="10">
        <v>89600</v>
      </c>
      <c r="G93" s="10">
        <v>92.4</v>
      </c>
      <c r="H93" s="10">
        <v>0.02</v>
      </c>
    </row>
    <row r="94" spans="2:8">
      <c r="B94" s="2" t="s">
        <v>774</v>
      </c>
      <c r="C94" s="7">
        <v>8.0299999999999994</v>
      </c>
      <c r="D94" s="2" t="s">
        <v>17</v>
      </c>
      <c r="E94" s="2" t="s">
        <v>775</v>
      </c>
      <c r="F94" s="10">
        <v>85600</v>
      </c>
      <c r="G94" s="10">
        <v>82.73</v>
      </c>
      <c r="H94" s="10">
        <v>0.02</v>
      </c>
    </row>
    <row r="95" spans="2:8">
      <c r="B95" s="2" t="s">
        <v>776</v>
      </c>
      <c r="C95" s="7">
        <v>7.89</v>
      </c>
      <c r="D95" s="2" t="s">
        <v>17</v>
      </c>
      <c r="E95" s="2" t="s">
        <v>777</v>
      </c>
      <c r="F95" s="10">
        <v>88300</v>
      </c>
      <c r="G95" s="10">
        <v>81.55</v>
      </c>
      <c r="H95" s="10">
        <v>0.02</v>
      </c>
    </row>
    <row r="96" spans="2:8">
      <c r="B96" s="2" t="s">
        <v>778</v>
      </c>
      <c r="C96" s="7">
        <v>7.52</v>
      </c>
      <c r="D96" s="2" t="s">
        <v>17</v>
      </c>
      <c r="E96" s="2" t="s">
        <v>779</v>
      </c>
      <c r="F96" s="10">
        <v>73000</v>
      </c>
      <c r="G96" s="10">
        <v>77.790000000000006</v>
      </c>
      <c r="H96" s="10">
        <v>0.02</v>
      </c>
    </row>
    <row r="97" spans="2:8">
      <c r="B97" s="2" t="s">
        <v>780</v>
      </c>
      <c r="C97" s="7">
        <v>8.0299999999999994</v>
      </c>
      <c r="D97" s="2" t="s">
        <v>17</v>
      </c>
      <c r="E97" s="2" t="s">
        <v>781</v>
      </c>
      <c r="F97" s="10">
        <v>76900</v>
      </c>
      <c r="G97" s="10">
        <v>72.95</v>
      </c>
      <c r="H97" s="10">
        <v>0.02</v>
      </c>
    </row>
    <row r="98" spans="2:8">
      <c r="B98" s="2" t="s">
        <v>784</v>
      </c>
      <c r="C98" s="7">
        <v>7.04</v>
      </c>
      <c r="D98" s="2" t="s">
        <v>17</v>
      </c>
      <c r="E98" s="2" t="s">
        <v>785</v>
      </c>
      <c r="F98" s="10">
        <v>29200</v>
      </c>
      <c r="G98" s="10">
        <v>29.32</v>
      </c>
      <c r="H98" s="10">
        <v>0.01</v>
      </c>
    </row>
    <row r="99" spans="2:8">
      <c r="B99" s="2" t="s">
        <v>782</v>
      </c>
      <c r="C99" s="7">
        <v>7.42</v>
      </c>
      <c r="D99" s="2" t="s">
        <v>17</v>
      </c>
      <c r="E99" s="2" t="s">
        <v>783</v>
      </c>
      <c r="F99" s="10">
        <v>31600</v>
      </c>
      <c r="G99" s="10">
        <v>29.31</v>
      </c>
      <c r="H99" s="10">
        <v>0.01</v>
      </c>
    </row>
    <row r="100" spans="2:8">
      <c r="B100" s="2" t="s">
        <v>786</v>
      </c>
      <c r="C100" s="7">
        <v>7.07</v>
      </c>
      <c r="D100" s="2" t="s">
        <v>17</v>
      </c>
      <c r="E100" s="2" t="s">
        <v>787</v>
      </c>
      <c r="F100" s="10">
        <v>13000</v>
      </c>
      <c r="G100" s="10">
        <v>13.03</v>
      </c>
      <c r="H100" s="10">
        <v>0</v>
      </c>
    </row>
    <row r="101" spans="2:8">
      <c r="B101" s="2" t="s">
        <v>788</v>
      </c>
      <c r="C101" s="7">
        <v>7.49</v>
      </c>
      <c r="D101" s="2" t="s">
        <v>17</v>
      </c>
      <c r="E101" s="2" t="s">
        <v>789</v>
      </c>
      <c r="F101" s="10">
        <v>2000</v>
      </c>
      <c r="G101" s="10">
        <v>1.9</v>
      </c>
      <c r="H101" s="10">
        <v>0</v>
      </c>
    </row>
    <row r="102" spans="2:8">
      <c r="B102" s="2" t="s">
        <v>790</v>
      </c>
      <c r="C102" s="7">
        <v>7.47</v>
      </c>
      <c r="D102" s="2" t="s">
        <v>17</v>
      </c>
      <c r="E102" s="2" t="s">
        <v>791</v>
      </c>
      <c r="F102" s="10">
        <v>300</v>
      </c>
      <c r="G102" s="10">
        <v>0.28999999999999998</v>
      </c>
      <c r="H102" s="10">
        <v>0</v>
      </c>
    </row>
    <row r="103" spans="2:8">
      <c r="B103" s="2" t="s">
        <v>332</v>
      </c>
      <c r="C103" s="7">
        <v>7.6</v>
      </c>
      <c r="D103" s="2" t="s">
        <v>17</v>
      </c>
      <c r="E103" s="2" t="s">
        <v>333</v>
      </c>
      <c r="F103" s="10">
        <v>100</v>
      </c>
      <c r="G103" s="10">
        <v>0.1</v>
      </c>
      <c r="H103" s="10">
        <v>0</v>
      </c>
    </row>
    <row r="104" spans="2:8" ht="13">
      <c r="B104" s="4" t="s">
        <v>20</v>
      </c>
      <c r="C104" s="9"/>
      <c r="D104" s="4"/>
      <c r="E104" s="4"/>
      <c r="F104" s="12"/>
      <c r="G104" s="12">
        <f>SUM(G67:G103)</f>
        <v>37193.71</v>
      </c>
      <c r="H104" s="12">
        <f>SUM(H67:H103)</f>
        <v>9.2899999999999956</v>
      </c>
    </row>
    <row r="105" spans="2:8" ht="13">
      <c r="B105" s="4" t="s">
        <v>21</v>
      </c>
    </row>
    <row r="106" spans="2:8">
      <c r="B106" s="2" t="s">
        <v>4038</v>
      </c>
      <c r="C106" s="7">
        <v>8.4499999999999993</v>
      </c>
      <c r="D106" s="2" t="s">
        <v>22</v>
      </c>
      <c r="E106" s="2" t="s">
        <v>792</v>
      </c>
      <c r="F106" s="10">
        <v>425</v>
      </c>
      <c r="G106" s="10">
        <v>4272.2700000000004</v>
      </c>
      <c r="H106" s="10">
        <v>1.07</v>
      </c>
    </row>
    <row r="107" spans="2:8">
      <c r="B107" s="2" t="s">
        <v>793</v>
      </c>
      <c r="C107" s="7">
        <v>10.33</v>
      </c>
      <c r="D107" s="2" t="s">
        <v>598</v>
      </c>
      <c r="E107" s="2" t="s">
        <v>794</v>
      </c>
      <c r="F107" s="10">
        <v>2500</v>
      </c>
      <c r="G107" s="10">
        <v>2658.81</v>
      </c>
      <c r="H107" s="10">
        <v>0.67</v>
      </c>
    </row>
    <row r="108" spans="2:8">
      <c r="B108" s="2" t="s">
        <v>3547</v>
      </c>
      <c r="C108" s="7">
        <v>8.76</v>
      </c>
      <c r="D108" s="2" t="s">
        <v>241</v>
      </c>
      <c r="E108" s="2" t="s">
        <v>796</v>
      </c>
      <c r="F108" s="10">
        <v>2500</v>
      </c>
      <c r="G108" s="10">
        <v>2490.23</v>
      </c>
      <c r="H108" s="10">
        <v>0.62</v>
      </c>
    </row>
    <row r="109" spans="2:8">
      <c r="B109" s="2" t="s">
        <v>3449</v>
      </c>
      <c r="C109" s="7">
        <v>8.9700000000000006</v>
      </c>
      <c r="D109" s="2" t="s">
        <v>320</v>
      </c>
      <c r="E109" s="2" t="s">
        <v>609</v>
      </c>
      <c r="F109" s="10">
        <v>2500</v>
      </c>
      <c r="G109" s="10">
        <v>2475.5700000000002</v>
      </c>
      <c r="H109" s="10">
        <v>0.62</v>
      </c>
    </row>
    <row r="110" spans="2:8">
      <c r="B110" s="2" t="s">
        <v>601</v>
      </c>
      <c r="C110" s="7">
        <v>9.3800000000000008</v>
      </c>
      <c r="D110" s="2" t="s">
        <v>598</v>
      </c>
      <c r="E110" s="2" t="s">
        <v>602</v>
      </c>
      <c r="F110" s="10">
        <v>2500</v>
      </c>
      <c r="G110" s="10">
        <v>2468.5100000000002</v>
      </c>
      <c r="H110" s="10">
        <v>0.62</v>
      </c>
    </row>
    <row r="111" spans="2:8">
      <c r="B111" s="2" t="s">
        <v>254</v>
      </c>
      <c r="C111" s="7">
        <v>8.33</v>
      </c>
      <c r="D111" s="2" t="s">
        <v>22</v>
      </c>
      <c r="E111" s="2" t="s">
        <v>255</v>
      </c>
      <c r="F111" s="10">
        <v>2500</v>
      </c>
      <c r="G111" s="10">
        <v>2450.7399999999998</v>
      </c>
      <c r="H111" s="10">
        <v>0.61</v>
      </c>
    </row>
    <row r="112" spans="2:8">
      <c r="B112" s="2" t="s">
        <v>797</v>
      </c>
      <c r="C112" s="7">
        <v>8.69</v>
      </c>
      <c r="D112" s="2" t="s">
        <v>22</v>
      </c>
      <c r="E112" s="2" t="s">
        <v>798</v>
      </c>
      <c r="F112" s="10">
        <v>2500</v>
      </c>
      <c r="G112" s="10">
        <v>2382.31</v>
      </c>
      <c r="H112" s="10">
        <v>0.6</v>
      </c>
    </row>
    <row r="113" spans="2:8">
      <c r="B113" s="2" t="s">
        <v>4039</v>
      </c>
      <c r="C113" s="7">
        <v>8.6999999999999993</v>
      </c>
      <c r="D113" s="2" t="s">
        <v>241</v>
      </c>
      <c r="E113" s="2" t="s">
        <v>795</v>
      </c>
      <c r="F113" s="10">
        <v>1500</v>
      </c>
      <c r="G113" s="10">
        <v>1496.38</v>
      </c>
      <c r="H113" s="10">
        <v>0.37</v>
      </c>
    </row>
    <row r="114" spans="2:8">
      <c r="B114" s="2" t="s">
        <v>3026</v>
      </c>
      <c r="C114" s="7">
        <v>9.4</v>
      </c>
      <c r="D114" s="2" t="s">
        <v>241</v>
      </c>
      <c r="E114" s="2" t="s">
        <v>242</v>
      </c>
      <c r="F114" s="10">
        <v>1200</v>
      </c>
      <c r="G114" s="10">
        <v>1186.49</v>
      </c>
      <c r="H114" s="10">
        <v>0.3</v>
      </c>
    </row>
    <row r="115" spans="2:8">
      <c r="B115" s="2" t="s">
        <v>4040</v>
      </c>
      <c r="C115" s="7">
        <v>8.16</v>
      </c>
      <c r="D115" s="2" t="s">
        <v>22</v>
      </c>
      <c r="E115" s="2" t="s">
        <v>799</v>
      </c>
      <c r="F115" s="10">
        <v>500</v>
      </c>
      <c r="G115" s="10">
        <v>499.19</v>
      </c>
      <c r="H115" s="10">
        <v>0.12</v>
      </c>
    </row>
    <row r="116" spans="2:8">
      <c r="B116" s="2" t="s">
        <v>3091</v>
      </c>
      <c r="C116" s="7">
        <v>9.1300000000000008</v>
      </c>
      <c r="D116" s="2" t="s">
        <v>22</v>
      </c>
      <c r="E116" s="2" t="s">
        <v>800</v>
      </c>
      <c r="F116" s="10">
        <v>500</v>
      </c>
      <c r="G116" s="10">
        <v>491.64</v>
      </c>
      <c r="H116" s="10">
        <v>0.12</v>
      </c>
    </row>
    <row r="117" spans="2:8">
      <c r="B117" s="2" t="s">
        <v>3167</v>
      </c>
      <c r="C117" s="7">
        <v>8.09</v>
      </c>
      <c r="D117" s="2" t="s">
        <v>317</v>
      </c>
      <c r="E117" s="2" t="s">
        <v>801</v>
      </c>
      <c r="F117" s="10">
        <v>250</v>
      </c>
      <c r="G117" s="10">
        <v>490.11</v>
      </c>
      <c r="H117" s="10">
        <v>0.12</v>
      </c>
    </row>
    <row r="118" spans="2:8">
      <c r="B118" s="2" t="s">
        <v>4041</v>
      </c>
      <c r="C118" s="7">
        <v>8.2100000000000009</v>
      </c>
      <c r="D118" s="2" t="s">
        <v>22</v>
      </c>
      <c r="E118" s="2" t="s">
        <v>802</v>
      </c>
      <c r="F118" s="10">
        <v>40</v>
      </c>
      <c r="G118" s="10">
        <v>380.08</v>
      </c>
      <c r="H118" s="10">
        <v>0.1</v>
      </c>
    </row>
    <row r="119" spans="2:8" ht="13">
      <c r="B119" s="4" t="s">
        <v>23</v>
      </c>
      <c r="C119" s="9"/>
      <c r="D119" s="4"/>
      <c r="E119" s="4"/>
      <c r="F119" s="12"/>
      <c r="G119" s="12">
        <f>SUM(G105:G118)</f>
        <v>23742.33</v>
      </c>
      <c r="H119" s="12">
        <f>SUM(H105:H118)</f>
        <v>5.94</v>
      </c>
    </row>
    <row r="120" spans="2:8" ht="13">
      <c r="B120" s="4" t="s">
        <v>24</v>
      </c>
    </row>
    <row r="121" spans="2:8">
      <c r="B121" s="2" t="s">
        <v>11</v>
      </c>
      <c r="C121" s="7" t="s">
        <v>11</v>
      </c>
      <c r="D121" s="2" t="s">
        <v>11</v>
      </c>
      <c r="E121" s="2" t="s">
        <v>11</v>
      </c>
      <c r="F121" s="10" t="s">
        <v>11</v>
      </c>
      <c r="G121" s="10" t="s">
        <v>11</v>
      </c>
      <c r="H121" s="10" t="s">
        <v>11</v>
      </c>
    </row>
    <row r="122" spans="2:8" ht="13">
      <c r="B122" s="4" t="s">
        <v>25</v>
      </c>
      <c r="C122" s="9"/>
      <c r="D122" s="4"/>
      <c r="E122" s="4"/>
      <c r="F122" s="12"/>
      <c r="G122" s="12">
        <f>SUM(G120:G121)</f>
        <v>0</v>
      </c>
      <c r="H122" s="12">
        <f>SUM(H120:H121)</f>
        <v>0</v>
      </c>
    </row>
    <row r="123" spans="2:8" ht="13">
      <c r="B123" s="4" t="s">
        <v>340</v>
      </c>
    </row>
    <row r="124" spans="2:8">
      <c r="B124" s="2" t="s">
        <v>1791</v>
      </c>
      <c r="C124" s="7">
        <v>10.33</v>
      </c>
      <c r="D124" s="2" t="s">
        <v>278</v>
      </c>
      <c r="E124" s="2" t="s">
        <v>285</v>
      </c>
      <c r="F124" s="10">
        <v>500000000</v>
      </c>
      <c r="G124" s="10">
        <v>2656.5</v>
      </c>
      <c r="H124" s="10">
        <v>0.66</v>
      </c>
    </row>
    <row r="125" spans="2:8">
      <c r="B125" s="2" t="s">
        <v>1966</v>
      </c>
      <c r="C125" s="7">
        <v>8.8000000000000007</v>
      </c>
      <c r="D125" s="2" t="s">
        <v>278</v>
      </c>
      <c r="E125" s="2" t="s">
        <v>1967</v>
      </c>
      <c r="F125" s="10">
        <v>25</v>
      </c>
      <c r="G125" s="10">
        <v>2462.91</v>
      </c>
      <c r="H125" s="10">
        <v>0.62</v>
      </c>
    </row>
    <row r="126" spans="2:8">
      <c r="B126" s="2" t="s">
        <v>193</v>
      </c>
      <c r="C126" s="7">
        <v>8.61</v>
      </c>
      <c r="D126" s="2" t="s">
        <v>22</v>
      </c>
      <c r="E126" s="2" t="s">
        <v>194</v>
      </c>
      <c r="F126" s="10">
        <v>25</v>
      </c>
      <c r="G126" s="10">
        <v>2361</v>
      </c>
      <c r="H126" s="10">
        <v>0.59</v>
      </c>
    </row>
    <row r="127" spans="2:8" ht="13">
      <c r="B127" s="4" t="s">
        <v>126</v>
      </c>
      <c r="C127" s="9"/>
      <c r="D127" s="4"/>
      <c r="E127" s="4"/>
      <c r="F127" s="12"/>
      <c r="G127" s="12">
        <f>SUM(G123:G126)</f>
        <v>7480.41</v>
      </c>
      <c r="H127" s="12">
        <f>SUM(H123:H126)</f>
        <v>1.87</v>
      </c>
    </row>
    <row r="128" spans="2:8" ht="13">
      <c r="B128" s="4" t="s">
        <v>26</v>
      </c>
    </row>
    <row r="129" spans="2:8">
      <c r="B129" s="2" t="s">
        <v>11</v>
      </c>
      <c r="C129" s="7" t="s">
        <v>11</v>
      </c>
      <c r="D129" s="2" t="s">
        <v>11</v>
      </c>
      <c r="E129" s="2" t="s">
        <v>11</v>
      </c>
      <c r="F129" s="10" t="s">
        <v>11</v>
      </c>
      <c r="G129" s="10" t="s">
        <v>11</v>
      </c>
      <c r="H129" s="10" t="s">
        <v>11</v>
      </c>
    </row>
    <row r="130" spans="2:8" ht="13">
      <c r="B130" s="4" t="s">
        <v>125</v>
      </c>
      <c r="C130" s="9"/>
      <c r="D130" s="4"/>
      <c r="E130" s="4"/>
      <c r="F130" s="12"/>
      <c r="G130" s="12">
        <f>SUM(G128:G129)</f>
        <v>0</v>
      </c>
      <c r="H130" s="12">
        <f>SUM(H128:H129)</f>
        <v>0</v>
      </c>
    </row>
    <row r="131" spans="2:8" ht="13">
      <c r="B131" s="4" t="s">
        <v>27</v>
      </c>
    </row>
    <row r="132" spans="2:8">
      <c r="B132" s="2" t="s">
        <v>803</v>
      </c>
      <c r="C132" s="7">
        <v>8.56</v>
      </c>
      <c r="D132" s="2" t="s">
        <v>357</v>
      </c>
      <c r="E132" s="2" t="s">
        <v>804</v>
      </c>
      <c r="F132" s="10">
        <v>1000</v>
      </c>
      <c r="G132" s="10">
        <v>4852.07</v>
      </c>
      <c r="H132" s="10">
        <v>1.21</v>
      </c>
    </row>
    <row r="133" spans="2:8">
      <c r="B133" s="2" t="s">
        <v>4042</v>
      </c>
      <c r="C133" s="7">
        <v>8.56</v>
      </c>
      <c r="D133" s="2" t="s">
        <v>357</v>
      </c>
      <c r="E133" s="2" t="s">
        <v>805</v>
      </c>
      <c r="F133" s="10">
        <v>1000</v>
      </c>
      <c r="G133" s="10">
        <v>4851.0600000000004</v>
      </c>
      <c r="H133" s="10">
        <v>1.21</v>
      </c>
    </row>
    <row r="134" spans="2:8" ht="13">
      <c r="B134" s="4" t="s">
        <v>28</v>
      </c>
      <c r="C134" s="9"/>
      <c r="D134" s="4"/>
      <c r="E134" s="4"/>
      <c r="F134" s="12"/>
      <c r="G134" s="12">
        <f>SUM(G131:G133)</f>
        <v>9703.130000000001</v>
      </c>
      <c r="H134" s="12">
        <f>SUM(H131:H133)</f>
        <v>2.42</v>
      </c>
    </row>
    <row r="135" spans="2:8" ht="13">
      <c r="B135" s="4" t="s">
        <v>128</v>
      </c>
    </row>
    <row r="136" spans="2:8">
      <c r="B136" s="2" t="s">
        <v>11</v>
      </c>
      <c r="C136" s="7" t="s">
        <v>11</v>
      </c>
      <c r="D136" s="2" t="s">
        <v>11</v>
      </c>
      <c r="E136" s="2" t="s">
        <v>11</v>
      </c>
      <c r="F136" s="10" t="s">
        <v>11</v>
      </c>
      <c r="G136" s="10" t="s">
        <v>11</v>
      </c>
      <c r="H136" s="10" t="s">
        <v>11</v>
      </c>
    </row>
    <row r="137" spans="2:8" ht="13">
      <c r="B137" s="4" t="s">
        <v>30</v>
      </c>
      <c r="C137" s="9"/>
      <c r="D137" s="4"/>
      <c r="E137" s="4"/>
      <c r="F137" s="12"/>
      <c r="G137" s="12">
        <f>SUM(G135:G136)</f>
        <v>0</v>
      </c>
      <c r="H137" s="12">
        <f>SUM(H135:H136)</f>
        <v>0</v>
      </c>
    </row>
    <row r="138" spans="2:8" ht="13">
      <c r="B138" s="4" t="s">
        <v>129</v>
      </c>
    </row>
    <row r="139" spans="2:8">
      <c r="B139" s="2" t="s">
        <v>11</v>
      </c>
      <c r="C139" s="7" t="s">
        <v>11</v>
      </c>
      <c r="D139" s="2" t="s">
        <v>11</v>
      </c>
      <c r="E139" s="2" t="s">
        <v>11</v>
      </c>
      <c r="F139" s="10" t="s">
        <v>11</v>
      </c>
      <c r="G139" s="10" t="s">
        <v>11</v>
      </c>
      <c r="H139" s="10" t="s">
        <v>11</v>
      </c>
    </row>
    <row r="140" spans="2:8" ht="13">
      <c r="B140" s="4" t="s">
        <v>31</v>
      </c>
      <c r="C140" s="9"/>
      <c r="D140" s="4"/>
      <c r="E140" s="4"/>
      <c r="F140" s="12"/>
      <c r="G140" s="12">
        <f>SUM(G138:G139)</f>
        <v>0</v>
      </c>
      <c r="H140" s="12">
        <f>SUM(H138:H139)</f>
        <v>0</v>
      </c>
    </row>
    <row r="141" spans="2:8" ht="13">
      <c r="B141" s="4" t="s">
        <v>130</v>
      </c>
    </row>
    <row r="142" spans="2:8">
      <c r="B142" s="2" t="s">
        <v>1815</v>
      </c>
      <c r="C142" s="7" t="s">
        <v>29</v>
      </c>
      <c r="D142" s="2" t="s">
        <v>568</v>
      </c>
      <c r="E142" s="2" t="s">
        <v>2060</v>
      </c>
      <c r="F142" s="10">
        <v>104994750.26199999</v>
      </c>
      <c r="G142" s="10">
        <v>10546.2</v>
      </c>
      <c r="H142" s="10">
        <v>2.64</v>
      </c>
    </row>
    <row r="143" spans="2:8">
      <c r="B143" s="2" t="s">
        <v>197</v>
      </c>
      <c r="C143" s="7" t="s">
        <v>29</v>
      </c>
      <c r="D143" s="2" t="s">
        <v>568</v>
      </c>
      <c r="E143" s="2" t="s">
        <v>806</v>
      </c>
      <c r="F143" s="10">
        <v>42248314.314000003</v>
      </c>
      <c r="G143" s="10">
        <v>5663.3</v>
      </c>
      <c r="H143" s="10">
        <v>1.42</v>
      </c>
    </row>
    <row r="144" spans="2:8" ht="13">
      <c r="B144" s="4" t="s">
        <v>124</v>
      </c>
      <c r="C144" s="9"/>
      <c r="D144" s="4"/>
      <c r="E144" s="4"/>
      <c r="F144" s="12"/>
      <c r="G144" s="12">
        <f>SUM(G141:G143)</f>
        <v>16209.5</v>
      </c>
      <c r="H144" s="12">
        <f>SUM(H141:H143)</f>
        <v>4.0600000000000005</v>
      </c>
    </row>
    <row r="145" spans="2:8" ht="13">
      <c r="B145" s="4" t="s">
        <v>131</v>
      </c>
    </row>
    <row r="146" spans="2:8">
      <c r="B146" s="2" t="s">
        <v>11</v>
      </c>
      <c r="C146" s="7" t="s">
        <v>11</v>
      </c>
      <c r="D146" s="2" t="s">
        <v>11</v>
      </c>
      <c r="E146" s="2" t="s">
        <v>11</v>
      </c>
      <c r="F146" s="10" t="s">
        <v>11</v>
      </c>
      <c r="G146" s="10" t="s">
        <v>11</v>
      </c>
      <c r="H146" s="10" t="s">
        <v>11</v>
      </c>
    </row>
    <row r="147" spans="2:8" ht="13">
      <c r="B147" s="4" t="s">
        <v>13</v>
      </c>
      <c r="C147" s="9"/>
      <c r="D147" s="4"/>
      <c r="E147" s="4"/>
      <c r="F147" s="12"/>
      <c r="G147" s="12">
        <f>SUM(G145:G146)</f>
        <v>0</v>
      </c>
      <c r="H147" s="12">
        <f>SUM(H145:H146)</f>
        <v>0</v>
      </c>
    </row>
    <row r="148" spans="2:8" ht="13">
      <c r="B148" s="4" t="s">
        <v>458</v>
      </c>
      <c r="C148" s="9"/>
      <c r="D148" s="4"/>
      <c r="E148" s="4"/>
      <c r="F148" s="12"/>
      <c r="G148" s="12">
        <v>2444.17</v>
      </c>
      <c r="H148" s="12">
        <v>0.61</v>
      </c>
    </row>
    <row r="149" spans="2:8" ht="13">
      <c r="B149" s="4" t="s">
        <v>459</v>
      </c>
      <c r="C149" s="9"/>
      <c r="D149" s="4"/>
      <c r="E149" s="4"/>
      <c r="F149" s="12"/>
      <c r="G149" s="12">
        <v>23447.26</v>
      </c>
      <c r="H149" s="12">
        <v>5.87</v>
      </c>
    </row>
    <row r="150" spans="2:8" ht="13">
      <c r="B150" s="4" t="s">
        <v>32</v>
      </c>
      <c r="C150" s="9"/>
      <c r="D150" s="4"/>
      <c r="E150" s="4"/>
      <c r="F150" s="12"/>
      <c r="G150" s="12">
        <v>398718.21</v>
      </c>
      <c r="H150" s="12">
        <v>99.77</v>
      </c>
    </row>
    <row r="151" spans="2:8" ht="13">
      <c r="B151" s="4" t="s">
        <v>33</v>
      </c>
      <c r="C151" s="9"/>
      <c r="D151" s="4"/>
      <c r="E151" s="4"/>
      <c r="F151" s="12"/>
      <c r="G151" s="12">
        <v>760.53507210994758</v>
      </c>
      <c r="H151" s="12">
        <v>0.23000000000000398</v>
      </c>
    </row>
    <row r="152" spans="2:8" ht="13">
      <c r="B152" s="4" t="s">
        <v>34</v>
      </c>
      <c r="C152" s="9"/>
      <c r="D152" s="4"/>
      <c r="E152" s="4"/>
      <c r="F152" s="12"/>
      <c r="G152" s="12">
        <v>399478.74507210997</v>
      </c>
      <c r="H152" s="12">
        <v>100</v>
      </c>
    </row>
    <row r="153" spans="2:8">
      <c r="B153" s="2" t="s">
        <v>35</v>
      </c>
    </row>
    <row r="154" spans="2:8" ht="13">
      <c r="B154" s="4" t="s">
        <v>36</v>
      </c>
    </row>
    <row r="155" spans="2:8" ht="13">
      <c r="B155" s="4" t="s">
        <v>37</v>
      </c>
      <c r="C155" s="7" t="s">
        <v>1793</v>
      </c>
    </row>
    <row r="156" spans="2:8" ht="13">
      <c r="B156" s="4" t="s">
        <v>40</v>
      </c>
      <c r="C156" s="7" t="s">
        <v>39</v>
      </c>
    </row>
    <row r="157" spans="2:8" ht="13">
      <c r="B157" s="4" t="s">
        <v>699</v>
      </c>
      <c r="C157" s="7" t="s">
        <v>39</v>
      </c>
    </row>
    <row r="158" spans="2:8" ht="13">
      <c r="B158" s="4" t="s">
        <v>41</v>
      </c>
      <c r="C158" s="7" t="s">
        <v>42</v>
      </c>
    </row>
    <row r="159" spans="2:8" ht="13">
      <c r="B159" s="4" t="s">
        <v>2061</v>
      </c>
      <c r="C159" s="9"/>
    </row>
    <row r="160" spans="2:8" ht="13">
      <c r="B160" s="4" t="s">
        <v>2062</v>
      </c>
      <c r="C160" s="9"/>
    </row>
    <row r="161" spans="2:3" ht="13">
      <c r="B161" s="4" t="s">
        <v>2063</v>
      </c>
      <c r="C161" s="9"/>
    </row>
    <row r="162" spans="2:3" ht="13">
      <c r="B162" s="4" t="s">
        <v>2064</v>
      </c>
      <c r="C162" s="9"/>
    </row>
    <row r="163" spans="2:3" ht="13">
      <c r="B163" s="4" t="s">
        <v>2065</v>
      </c>
      <c r="C163" s="9"/>
    </row>
    <row r="164" spans="2:3" ht="13">
      <c r="B164" s="4" t="s">
        <v>2066</v>
      </c>
      <c r="C164" s="9"/>
    </row>
    <row r="165" spans="2:3" ht="13">
      <c r="B165" s="4" t="s">
        <v>2067</v>
      </c>
      <c r="C165" s="9"/>
    </row>
    <row r="166" spans="2:3" ht="13">
      <c r="B166" s="4" t="s">
        <v>2068</v>
      </c>
      <c r="C166" s="9"/>
    </row>
    <row r="167" spans="2:3" ht="13">
      <c r="B167" s="4" t="s">
        <v>2069</v>
      </c>
      <c r="C167" s="9"/>
    </row>
    <row r="168" spans="2:3" ht="13">
      <c r="B168" s="4" t="s">
        <v>2070</v>
      </c>
      <c r="C168" s="9"/>
    </row>
    <row r="169" spans="2:3" ht="13">
      <c r="B169" s="4" t="s">
        <v>2071</v>
      </c>
      <c r="C169" s="9"/>
    </row>
    <row r="170" spans="2:3" ht="13">
      <c r="B170" s="4" t="s">
        <v>2072</v>
      </c>
      <c r="C170" s="9"/>
    </row>
    <row r="171" spans="2:3" ht="13">
      <c r="B171" s="4" t="s">
        <v>2073</v>
      </c>
      <c r="C171" s="9"/>
    </row>
    <row r="172" spans="2:3">
      <c r="B172" s="2" t="s">
        <v>2368</v>
      </c>
    </row>
    <row r="173" spans="2:3">
      <c r="B173" s="2" t="s">
        <v>2654</v>
      </c>
    </row>
    <row r="174" spans="2:3">
      <c r="B174" s="2" t="s">
        <v>807</v>
      </c>
    </row>
    <row r="175" spans="2:3" ht="13">
      <c r="B175" s="4" t="s">
        <v>2656</v>
      </c>
    </row>
    <row r="177" spans="2:7" ht="14.5">
      <c r="B177" s="71" t="s">
        <v>2074</v>
      </c>
      <c r="C177" s="72"/>
    </row>
    <row r="178" spans="2:7" ht="14.5">
      <c r="B178" s="71" t="s">
        <v>808</v>
      </c>
      <c r="C178" s="73" t="s">
        <v>809</v>
      </c>
    </row>
    <row r="179" spans="2:7" ht="14.5">
      <c r="B179" s="16" t="s">
        <v>810</v>
      </c>
      <c r="C179" s="17">
        <v>0</v>
      </c>
    </row>
    <row r="180" spans="2:7" ht="14.5">
      <c r="B180" s="16" t="s">
        <v>812</v>
      </c>
      <c r="C180" s="17">
        <v>0</v>
      </c>
    </row>
    <row r="181" spans="2:7" ht="14.5">
      <c r="B181" s="16" t="s">
        <v>813</v>
      </c>
      <c r="C181" s="17">
        <v>2500</v>
      </c>
    </row>
    <row r="182" spans="2:7" ht="14.5">
      <c r="B182" s="16" t="s">
        <v>814</v>
      </c>
      <c r="C182" s="17">
        <v>0</v>
      </c>
    </row>
    <row r="183" spans="2:7" ht="14.5">
      <c r="B183" s="16" t="s">
        <v>815</v>
      </c>
      <c r="C183" s="17">
        <v>0</v>
      </c>
    </row>
    <row r="184" spans="2:7" ht="14.5">
      <c r="B184" s="16" t="s">
        <v>816</v>
      </c>
      <c r="C184" s="17">
        <v>0</v>
      </c>
    </row>
    <row r="185" spans="2:7" ht="14.5">
      <c r="B185" s="71" t="s">
        <v>817</v>
      </c>
      <c r="C185" s="72">
        <v>2500</v>
      </c>
    </row>
    <row r="187" spans="2:7" ht="14.5">
      <c r="B187" s="16" t="s">
        <v>52</v>
      </c>
      <c r="C187" s="17"/>
      <c r="D187" s="16"/>
    </row>
    <row r="188" spans="2:7" ht="29">
      <c r="B188" s="20" t="s">
        <v>53</v>
      </c>
      <c r="C188" s="18" t="s">
        <v>54</v>
      </c>
      <c r="D188" s="20" t="s">
        <v>55</v>
      </c>
    </row>
    <row r="189" spans="2:7" ht="14.5">
      <c r="B189" s="16" t="s">
        <v>39</v>
      </c>
      <c r="C189" s="17" t="s">
        <v>39</v>
      </c>
      <c r="D189" s="16" t="s">
        <v>39</v>
      </c>
    </row>
    <row r="191" spans="2:7" ht="13">
      <c r="B191" s="4" t="s">
        <v>56</v>
      </c>
      <c r="C191" s="48">
        <v>46326</v>
      </c>
    </row>
    <row r="192" spans="2:7" ht="13">
      <c r="B192" s="24" t="s">
        <v>57</v>
      </c>
      <c r="C192" s="26" t="s">
        <v>58</v>
      </c>
      <c r="D192" s="24" t="s">
        <v>59</v>
      </c>
      <c r="E192" s="27" t="s">
        <v>60</v>
      </c>
      <c r="F192" s="49" t="s">
        <v>61</v>
      </c>
      <c r="G192" s="12"/>
    </row>
    <row r="193" spans="2:6">
      <c r="B193" s="14" t="s">
        <v>3773</v>
      </c>
      <c r="C193" s="15">
        <v>205000</v>
      </c>
      <c r="D193" s="14">
        <v>2893.09</v>
      </c>
      <c r="E193" s="13">
        <v>2979.6</v>
      </c>
      <c r="F193" s="21">
        <v>1076.77</v>
      </c>
    </row>
    <row r="196" spans="2:6" ht="13">
      <c r="B196" s="4" t="s">
        <v>62</v>
      </c>
    </row>
    <row r="197" spans="2:6" ht="13">
      <c r="B197" s="4"/>
    </row>
    <row r="198" spans="2:6" ht="13">
      <c r="B198" s="4" t="s">
        <v>1810</v>
      </c>
    </row>
    <row r="199" spans="2:6" ht="13">
      <c r="B199" s="24" t="s">
        <v>63</v>
      </c>
      <c r="C199" s="26" t="s">
        <v>64</v>
      </c>
      <c r="D199" s="4"/>
    </row>
    <row r="200" spans="2:6">
      <c r="B200" s="14" t="s">
        <v>39</v>
      </c>
      <c r="C200" s="15" t="s">
        <v>39</v>
      </c>
    </row>
    <row r="202" spans="2:6" ht="13">
      <c r="B202" s="24" t="s">
        <v>65</v>
      </c>
      <c r="C202" s="26" t="s">
        <v>64</v>
      </c>
    </row>
    <row r="203" spans="2:6">
      <c r="B203" s="14" t="s">
        <v>39</v>
      </c>
      <c r="C203" s="15" t="s">
        <v>39</v>
      </c>
    </row>
    <row r="205" spans="2:6" ht="13">
      <c r="B205" s="24" t="s">
        <v>66</v>
      </c>
      <c r="C205" s="26" t="s">
        <v>67</v>
      </c>
    </row>
    <row r="206" spans="2:6">
      <c r="B206" s="14" t="s">
        <v>39</v>
      </c>
      <c r="C206" s="15" t="s">
        <v>39</v>
      </c>
    </row>
    <row r="208" spans="2:6" ht="13">
      <c r="B208" s="27" t="s">
        <v>68</v>
      </c>
      <c r="C208" s="26" t="s">
        <v>67</v>
      </c>
    </row>
    <row r="209" spans="2:7">
      <c r="B209" s="13" t="s">
        <v>39</v>
      </c>
      <c r="C209" s="15" t="s">
        <v>39</v>
      </c>
    </row>
    <row r="211" spans="2:7" ht="13">
      <c r="B211" s="24" t="s">
        <v>69</v>
      </c>
      <c r="C211" s="26" t="s">
        <v>39</v>
      </c>
    </row>
    <row r="213" spans="2:7" ht="13">
      <c r="B213" s="24" t="s">
        <v>70</v>
      </c>
      <c r="C213" s="25">
        <v>46326</v>
      </c>
      <c r="D213" s="14"/>
      <c r="E213" s="13"/>
      <c r="F213" s="30"/>
    </row>
    <row r="214" spans="2:7" ht="13">
      <c r="B214" s="24" t="s">
        <v>57</v>
      </c>
      <c r="C214" s="26" t="s">
        <v>58</v>
      </c>
      <c r="D214" s="24" t="s">
        <v>59</v>
      </c>
      <c r="E214" s="27" t="s">
        <v>60</v>
      </c>
      <c r="F214" s="29" t="s">
        <v>61</v>
      </c>
      <c r="G214" s="12"/>
    </row>
    <row r="215" spans="2:7">
      <c r="B215" s="22" t="s">
        <v>39</v>
      </c>
      <c r="C215" s="23" t="s">
        <v>39</v>
      </c>
      <c r="D215" s="22" t="s">
        <v>39</v>
      </c>
      <c r="E215" s="19" t="s">
        <v>39</v>
      </c>
      <c r="F215" s="28" t="s">
        <v>39</v>
      </c>
    </row>
    <row r="216" spans="2:7" ht="13">
      <c r="B216" s="4" t="s">
        <v>62</v>
      </c>
    </row>
    <row r="217" spans="2:7" ht="13">
      <c r="B217" s="4"/>
    </row>
    <row r="218" spans="2:7" ht="13">
      <c r="B218" s="4" t="s">
        <v>1810</v>
      </c>
    </row>
    <row r="219" spans="2:7" ht="13">
      <c r="B219" s="24" t="s">
        <v>63</v>
      </c>
      <c r="C219" s="26" t="s">
        <v>64</v>
      </c>
      <c r="D219" s="4"/>
    </row>
    <row r="220" spans="2:7">
      <c r="B220" s="14" t="s">
        <v>39</v>
      </c>
      <c r="C220" s="15" t="s">
        <v>39</v>
      </c>
    </row>
    <row r="222" spans="2:7" ht="13">
      <c r="B222" s="24" t="s">
        <v>65</v>
      </c>
      <c r="C222" s="26" t="s">
        <v>64</v>
      </c>
    </row>
    <row r="223" spans="2:7">
      <c r="B223" s="14" t="s">
        <v>39</v>
      </c>
      <c r="C223" s="15" t="s">
        <v>39</v>
      </c>
    </row>
    <row r="225" spans="2:80" ht="13">
      <c r="B225" s="24" t="s">
        <v>66</v>
      </c>
      <c r="C225" s="26" t="s">
        <v>67</v>
      </c>
    </row>
    <row r="226" spans="2:80">
      <c r="B226" s="14" t="s">
        <v>39</v>
      </c>
      <c r="C226" s="15" t="s">
        <v>39</v>
      </c>
    </row>
    <row r="228" spans="2:80" ht="13">
      <c r="B228" s="27" t="s">
        <v>68</v>
      </c>
      <c r="C228" s="26" t="s">
        <v>67</v>
      </c>
    </row>
    <row r="229" spans="2:80">
      <c r="B229" s="13" t="s">
        <v>39</v>
      </c>
      <c r="C229" s="15" t="s">
        <v>39</v>
      </c>
    </row>
    <row r="231" spans="2:80" ht="13">
      <c r="B231" s="24" t="s">
        <v>69</v>
      </c>
      <c r="C231" s="26" t="s">
        <v>39</v>
      </c>
    </row>
    <row r="234" spans="2:80" ht="13">
      <c r="B234" s="4" t="s">
        <v>1811</v>
      </c>
    </row>
    <row r="236" spans="2:80" ht="13">
      <c r="B236" s="24" t="s">
        <v>57</v>
      </c>
      <c r="C236" s="26" t="s">
        <v>71</v>
      </c>
      <c r="D236" s="24" t="s">
        <v>72</v>
      </c>
      <c r="E236" s="24" t="s">
        <v>73</v>
      </c>
      <c r="F236" s="12"/>
    </row>
    <row r="237" spans="2:80">
      <c r="B237" s="14" t="s">
        <v>39</v>
      </c>
      <c r="C237" s="15" t="s">
        <v>39</v>
      </c>
      <c r="D237" s="14" t="s">
        <v>39</v>
      </c>
      <c r="E237" s="14" t="s">
        <v>39</v>
      </c>
    </row>
    <row r="240" spans="2:80" ht="13">
      <c r="B240" s="4" t="s">
        <v>74</v>
      </c>
      <c r="C240" s="9" t="s">
        <v>39</v>
      </c>
      <c r="D240" s="4"/>
      <c r="E240" s="4"/>
      <c r="F240" s="12"/>
      <c r="G240" s="12"/>
      <c r="H240" s="12"/>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row>
    <row r="242" spans="2:4" ht="13">
      <c r="B242" s="4" t="s">
        <v>1812</v>
      </c>
    </row>
    <row r="244" spans="2:4" ht="13">
      <c r="B244" s="24" t="s">
        <v>75</v>
      </c>
      <c r="C244" s="26" t="s">
        <v>64</v>
      </c>
      <c r="D244" s="4"/>
    </row>
    <row r="245" spans="2:4">
      <c r="B245" s="14" t="s">
        <v>39</v>
      </c>
      <c r="C245" s="15" t="s">
        <v>39</v>
      </c>
    </row>
    <row r="248" spans="2:4" ht="13">
      <c r="B248" s="24" t="s">
        <v>76</v>
      </c>
      <c r="C248" s="26" t="s">
        <v>77</v>
      </c>
      <c r="D248" s="4"/>
    </row>
    <row r="249" spans="2:4">
      <c r="B249" s="14" t="s">
        <v>39</v>
      </c>
      <c r="C249" s="15" t="s">
        <v>39</v>
      </c>
    </row>
    <row r="252" spans="2:4" ht="13">
      <c r="B252" s="4" t="s">
        <v>78</v>
      </c>
    </row>
    <row r="255" spans="2:4" ht="13">
      <c r="B255" s="4" t="s">
        <v>1813</v>
      </c>
    </row>
    <row r="257" spans="2:80" ht="13">
      <c r="B257" s="24" t="s">
        <v>57</v>
      </c>
      <c r="C257" s="26" t="s">
        <v>79</v>
      </c>
      <c r="D257" s="24" t="s">
        <v>71</v>
      </c>
      <c r="E257" s="24" t="s">
        <v>72</v>
      </c>
      <c r="F257" s="29" t="s">
        <v>73</v>
      </c>
      <c r="G257" s="12"/>
    </row>
    <row r="258" spans="2:80">
      <c r="B258" s="14" t="s">
        <v>39</v>
      </c>
      <c r="C258" s="15" t="s">
        <v>39</v>
      </c>
      <c r="D258" s="14" t="s">
        <v>39</v>
      </c>
      <c r="E258" s="14" t="s">
        <v>39</v>
      </c>
      <c r="F258" s="21" t="s">
        <v>39</v>
      </c>
    </row>
    <row r="261" spans="2:80" ht="13">
      <c r="B261" s="4" t="s">
        <v>74</v>
      </c>
      <c r="C261" s="9" t="s">
        <v>39</v>
      </c>
      <c r="D261" s="4"/>
      <c r="E261" s="4"/>
      <c r="F261" s="12"/>
      <c r="G261" s="12"/>
      <c r="H261" s="12"/>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row>
    <row r="263" spans="2:80" ht="13">
      <c r="B263" s="4" t="s">
        <v>1812</v>
      </c>
    </row>
    <row r="265" spans="2:80" ht="13">
      <c r="B265" s="24" t="s">
        <v>75</v>
      </c>
      <c r="C265" s="26" t="s">
        <v>64</v>
      </c>
      <c r="D265" s="4"/>
    </row>
    <row r="266" spans="2:80">
      <c r="B266" s="14" t="s">
        <v>39</v>
      </c>
      <c r="C266" s="15" t="s">
        <v>39</v>
      </c>
    </row>
    <row r="269" spans="2:80" ht="13">
      <c r="B269" s="24" t="s">
        <v>76</v>
      </c>
      <c r="C269" s="26" t="s">
        <v>77</v>
      </c>
      <c r="D269" s="4"/>
    </row>
    <row r="270" spans="2:80">
      <c r="B270" s="14" t="s">
        <v>39</v>
      </c>
      <c r="C270" s="15" t="s">
        <v>39</v>
      </c>
    </row>
    <row r="273" spans="2:7" ht="13">
      <c r="B273" s="4" t="s">
        <v>78</v>
      </c>
    </row>
    <row r="276" spans="2:7" ht="13">
      <c r="B276" s="4" t="s">
        <v>1814</v>
      </c>
    </row>
    <row r="277" spans="2:7" ht="13">
      <c r="B277" s="24" t="s">
        <v>57</v>
      </c>
      <c r="C277" s="26" t="s">
        <v>80</v>
      </c>
      <c r="D277" s="24" t="s">
        <v>81</v>
      </c>
      <c r="E277" s="24" t="s">
        <v>82</v>
      </c>
      <c r="F277" s="29" t="s">
        <v>83</v>
      </c>
      <c r="G277" s="12"/>
    </row>
    <row r="278" spans="2:7">
      <c r="B278" s="14" t="s">
        <v>39</v>
      </c>
      <c r="C278" s="15" t="s">
        <v>39</v>
      </c>
      <c r="D278" s="14" t="s">
        <v>39</v>
      </c>
      <c r="E278" s="14" t="s">
        <v>39</v>
      </c>
      <c r="F278" s="21" t="s">
        <v>39</v>
      </c>
    </row>
    <row r="279" spans="2:7">
      <c r="B279" s="2" t="s">
        <v>127</v>
      </c>
    </row>
  </sheetData>
  <mergeCells count="3">
    <mergeCell ref="B1:E1"/>
    <mergeCell ref="C3:C7"/>
    <mergeCell ref="D3:D7"/>
  </mergeCells>
  <hyperlinks>
    <hyperlink ref="A1" location="Index!A1" display="Index" xr:uid="{74507D41-062A-4C1A-B406-C13F1773DE81}"/>
  </hyperlink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40DC3-09AE-454C-8909-2B63DA346CB3}">
  <sheetPr codeName="Sheet15"/>
  <dimension ref="A1:CB191"/>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ustomWidth="1"/>
    <col min="9" max="16384" width="9.1796875" style="2"/>
  </cols>
  <sheetData>
    <row r="1" spans="1:9" ht="13">
      <c r="A1" s="3" t="s">
        <v>0</v>
      </c>
      <c r="B1" s="255" t="s">
        <v>681</v>
      </c>
      <c r="C1" s="255"/>
      <c r="D1" s="255"/>
      <c r="E1" s="255"/>
    </row>
    <row r="3" spans="1:9" ht="14.5">
      <c r="B3" s="65" t="s">
        <v>681</v>
      </c>
      <c r="C3" s="273"/>
      <c r="D3" s="276"/>
    </row>
    <row r="4" spans="1:9" ht="29">
      <c r="B4" s="66" t="s">
        <v>682</v>
      </c>
      <c r="C4" s="274"/>
      <c r="D4" s="277"/>
    </row>
    <row r="5" spans="1:9" ht="14.5">
      <c r="B5" s="65"/>
      <c r="C5" s="274"/>
      <c r="D5" s="277"/>
    </row>
    <row r="6" spans="1:9" ht="14.5">
      <c r="B6" s="66" t="s">
        <v>135</v>
      </c>
      <c r="C6" s="274"/>
      <c r="D6" s="277"/>
    </row>
    <row r="7" spans="1:9" ht="14.5">
      <c r="B7" s="66" t="s">
        <v>683</v>
      </c>
      <c r="C7" s="274"/>
      <c r="D7" s="277"/>
    </row>
    <row r="8" spans="1:9" ht="29">
      <c r="B8" s="67" t="s">
        <v>684</v>
      </c>
      <c r="C8" s="275"/>
      <c r="D8" s="278"/>
    </row>
    <row r="9" spans="1:9" ht="15" customHeight="1">
      <c r="B9" s="69" t="s">
        <v>137</v>
      </c>
      <c r="C9" s="70" t="s">
        <v>138</v>
      </c>
      <c r="D9" s="70" t="s">
        <v>139</v>
      </c>
    </row>
    <row r="10" spans="1:9" ht="15" customHeight="1">
      <c r="B10" s="324"/>
      <c r="C10" s="325"/>
      <c r="D10" s="325"/>
    </row>
    <row r="11" spans="1:9">
      <c r="B11" s="2" t="s">
        <v>1786</v>
      </c>
    </row>
    <row r="13" spans="1:9" ht="13">
      <c r="B13" s="5" t="s">
        <v>1</v>
      </c>
      <c r="C13" s="8" t="s">
        <v>2</v>
      </c>
      <c r="D13" s="5" t="s">
        <v>3</v>
      </c>
      <c r="E13" s="5" t="s">
        <v>4</v>
      </c>
      <c r="F13" s="11" t="s">
        <v>5</v>
      </c>
      <c r="G13" s="11" t="s">
        <v>6</v>
      </c>
      <c r="H13" s="11" t="s">
        <v>7</v>
      </c>
      <c r="I13" s="4" t="s">
        <v>8</v>
      </c>
    </row>
    <row r="14" spans="1:9" ht="13">
      <c r="B14" s="4" t="s">
        <v>9</v>
      </c>
    </row>
    <row r="15" spans="1:9" ht="13">
      <c r="B15" s="4" t="s">
        <v>10</v>
      </c>
    </row>
    <row r="16" spans="1:9">
      <c r="B16" s="2" t="s">
        <v>11</v>
      </c>
      <c r="C16" s="7" t="s">
        <v>11</v>
      </c>
      <c r="D16" s="2" t="s">
        <v>11</v>
      </c>
      <c r="E16" s="2" t="s">
        <v>11</v>
      </c>
      <c r="F16" s="10" t="s">
        <v>11</v>
      </c>
      <c r="G16" s="10" t="s">
        <v>11</v>
      </c>
      <c r="H16" s="10" t="s">
        <v>11</v>
      </c>
    </row>
    <row r="17" spans="2:8" ht="13">
      <c r="B17" s="4" t="s">
        <v>2700</v>
      </c>
    </row>
    <row r="18" spans="2:8">
      <c r="B18" s="2" t="s">
        <v>11</v>
      </c>
      <c r="C18" s="7" t="s">
        <v>11</v>
      </c>
      <c r="D18" s="2" t="s">
        <v>11</v>
      </c>
      <c r="E18" s="2" t="s">
        <v>11</v>
      </c>
      <c r="F18" s="10" t="s">
        <v>11</v>
      </c>
      <c r="G18" s="10" t="s">
        <v>11</v>
      </c>
      <c r="H18" s="10" t="s">
        <v>11</v>
      </c>
    </row>
    <row r="19" spans="2:8" ht="13">
      <c r="B19" s="4" t="s">
        <v>12</v>
      </c>
      <c r="C19" s="9"/>
      <c r="D19" s="4"/>
      <c r="E19" s="4"/>
      <c r="F19" s="12"/>
      <c r="G19" s="12">
        <f>SUM(G13:G18)</f>
        <v>0</v>
      </c>
      <c r="H19" s="12">
        <f>SUM(H13:H18)</f>
        <v>0</v>
      </c>
    </row>
    <row r="20" spans="2:8" ht="13">
      <c r="B20" s="5" t="s">
        <v>1</v>
      </c>
      <c r="C20" s="8" t="s">
        <v>2</v>
      </c>
      <c r="D20" s="5" t="s">
        <v>14</v>
      </c>
      <c r="E20" s="5" t="s">
        <v>4</v>
      </c>
      <c r="F20" s="11" t="s">
        <v>5</v>
      </c>
      <c r="G20" s="11" t="s">
        <v>6</v>
      </c>
      <c r="H20" s="11" t="s">
        <v>7</v>
      </c>
    </row>
    <row r="21" spans="2:8" ht="13">
      <c r="B21" s="4" t="s">
        <v>15</v>
      </c>
    </row>
    <row r="22" spans="2:8" ht="13">
      <c r="B22" s="4" t="s">
        <v>10</v>
      </c>
    </row>
    <row r="23" spans="2:8" ht="13">
      <c r="B23" s="4" t="s">
        <v>16</v>
      </c>
    </row>
    <row r="24" spans="2:8">
      <c r="B24" s="2" t="s">
        <v>11</v>
      </c>
      <c r="C24" s="7" t="s">
        <v>11</v>
      </c>
      <c r="D24" s="2" t="s">
        <v>11</v>
      </c>
      <c r="E24" s="2" t="s">
        <v>11</v>
      </c>
      <c r="F24" s="10" t="s">
        <v>11</v>
      </c>
      <c r="G24" s="10" t="s">
        <v>11</v>
      </c>
      <c r="H24" s="10" t="s">
        <v>11</v>
      </c>
    </row>
    <row r="25" spans="2:8" ht="13">
      <c r="B25" s="4" t="s">
        <v>20</v>
      </c>
      <c r="C25" s="9"/>
      <c r="D25" s="4"/>
      <c r="E25" s="4"/>
      <c r="F25" s="12"/>
      <c r="G25" s="12">
        <f>SUM(G20:G24)</f>
        <v>0</v>
      </c>
      <c r="H25" s="12">
        <f>SUM(H20:H24)</f>
        <v>0</v>
      </c>
    </row>
    <row r="26" spans="2:8" ht="13">
      <c r="B26" s="4" t="s">
        <v>21</v>
      </c>
    </row>
    <row r="27" spans="2:8">
      <c r="B27" s="2" t="s">
        <v>11</v>
      </c>
      <c r="C27" s="7" t="s">
        <v>11</v>
      </c>
      <c r="D27" s="2" t="s">
        <v>11</v>
      </c>
      <c r="E27" s="2" t="s">
        <v>11</v>
      </c>
      <c r="F27" s="10" t="s">
        <v>11</v>
      </c>
      <c r="G27" s="10" t="s">
        <v>11</v>
      </c>
      <c r="H27" s="10" t="s">
        <v>11</v>
      </c>
    </row>
    <row r="28" spans="2:8" ht="13">
      <c r="B28" s="4" t="s">
        <v>23</v>
      </c>
      <c r="C28" s="9"/>
      <c r="D28" s="4"/>
      <c r="E28" s="4"/>
      <c r="F28" s="12"/>
      <c r="G28" s="12">
        <f>SUM(G26:G27)</f>
        <v>0</v>
      </c>
      <c r="H28" s="12">
        <f>SUM(H26:H27)</f>
        <v>0</v>
      </c>
    </row>
    <row r="29" spans="2:8" ht="13">
      <c r="B29" s="4" t="s">
        <v>24</v>
      </c>
    </row>
    <row r="30" spans="2:8">
      <c r="B30" s="2" t="s">
        <v>11</v>
      </c>
      <c r="C30" s="7" t="s">
        <v>11</v>
      </c>
      <c r="D30" s="2" t="s">
        <v>11</v>
      </c>
      <c r="E30" s="2" t="s">
        <v>11</v>
      </c>
      <c r="F30" s="10" t="s">
        <v>11</v>
      </c>
      <c r="G30" s="10" t="s">
        <v>11</v>
      </c>
      <c r="H30" s="10" t="s">
        <v>11</v>
      </c>
    </row>
    <row r="31" spans="2:8" ht="13">
      <c r="B31" s="4" t="s">
        <v>25</v>
      </c>
      <c r="C31" s="9"/>
      <c r="D31" s="4"/>
      <c r="E31" s="4"/>
      <c r="F31" s="12"/>
      <c r="G31" s="12">
        <f>SUM(G29:G30)</f>
        <v>0</v>
      </c>
      <c r="H31" s="12">
        <f>SUM(H29:H30)</f>
        <v>0</v>
      </c>
    </row>
    <row r="32" spans="2:8" ht="13">
      <c r="B32" s="4" t="s">
        <v>340</v>
      </c>
    </row>
    <row r="33" spans="2:8">
      <c r="B33" s="2" t="s">
        <v>11</v>
      </c>
      <c r="C33" s="7" t="s">
        <v>11</v>
      </c>
      <c r="D33" s="2" t="s">
        <v>11</v>
      </c>
      <c r="E33" s="2" t="s">
        <v>11</v>
      </c>
      <c r="F33" s="10" t="s">
        <v>11</v>
      </c>
      <c r="G33" s="10" t="s">
        <v>11</v>
      </c>
      <c r="H33" s="10" t="s">
        <v>11</v>
      </c>
    </row>
    <row r="34" spans="2:8" ht="13">
      <c r="B34" s="4" t="s">
        <v>126</v>
      </c>
      <c r="C34" s="9"/>
      <c r="D34" s="4"/>
      <c r="E34" s="4"/>
      <c r="F34" s="12"/>
      <c r="G34" s="12">
        <f>SUM(G32:G33)</f>
        <v>0</v>
      </c>
      <c r="H34" s="12">
        <f>SUM(H32:H33)</f>
        <v>0</v>
      </c>
    </row>
    <row r="35" spans="2:8" ht="13">
      <c r="B35" s="4" t="s">
        <v>26</v>
      </c>
    </row>
    <row r="36" spans="2:8">
      <c r="B36" s="2" t="s">
        <v>11</v>
      </c>
      <c r="C36" s="7" t="s">
        <v>11</v>
      </c>
      <c r="D36" s="2" t="s">
        <v>11</v>
      </c>
      <c r="E36" s="2" t="s">
        <v>11</v>
      </c>
      <c r="F36" s="10" t="s">
        <v>11</v>
      </c>
      <c r="G36" s="10" t="s">
        <v>11</v>
      </c>
      <c r="H36" s="10" t="s">
        <v>11</v>
      </c>
    </row>
    <row r="37" spans="2:8" ht="13">
      <c r="B37" s="4" t="s">
        <v>125</v>
      </c>
      <c r="C37" s="9"/>
      <c r="D37" s="4"/>
      <c r="E37" s="4"/>
      <c r="F37" s="12"/>
      <c r="G37" s="12">
        <f>SUM(G35:G36)</f>
        <v>0</v>
      </c>
      <c r="H37" s="12">
        <f>SUM(H35:H36)</f>
        <v>0</v>
      </c>
    </row>
    <row r="38" spans="2:8" ht="13">
      <c r="B38" s="4" t="s">
        <v>27</v>
      </c>
    </row>
    <row r="39" spans="2:8">
      <c r="B39" s="2" t="s">
        <v>11</v>
      </c>
      <c r="C39" s="7" t="s">
        <v>11</v>
      </c>
      <c r="D39" s="2" t="s">
        <v>11</v>
      </c>
      <c r="E39" s="2" t="s">
        <v>11</v>
      </c>
      <c r="F39" s="10" t="s">
        <v>11</v>
      </c>
      <c r="G39" s="10" t="s">
        <v>11</v>
      </c>
      <c r="H39" s="10" t="s">
        <v>11</v>
      </c>
    </row>
    <row r="40" spans="2:8" ht="13">
      <c r="B40" s="4" t="s">
        <v>28</v>
      </c>
      <c r="C40" s="9"/>
      <c r="D40" s="4"/>
      <c r="E40" s="4"/>
      <c r="F40" s="12"/>
      <c r="G40" s="12">
        <f>SUM(G38:G39)</f>
        <v>0</v>
      </c>
      <c r="H40" s="12">
        <f>SUM(H38:H39)</f>
        <v>0</v>
      </c>
    </row>
    <row r="41" spans="2:8" ht="13">
      <c r="B41" s="4" t="s">
        <v>128</v>
      </c>
    </row>
    <row r="42" spans="2:8">
      <c r="B42" s="2" t="s">
        <v>11</v>
      </c>
      <c r="C42" s="7" t="s">
        <v>11</v>
      </c>
      <c r="D42" s="2" t="s">
        <v>11</v>
      </c>
      <c r="E42" s="2" t="s">
        <v>11</v>
      </c>
      <c r="F42" s="10" t="s">
        <v>11</v>
      </c>
      <c r="G42" s="10" t="s">
        <v>11</v>
      </c>
      <c r="H42" s="10" t="s">
        <v>11</v>
      </c>
    </row>
    <row r="43" spans="2:8" ht="13">
      <c r="B43" s="4" t="s">
        <v>30</v>
      </c>
      <c r="C43" s="9"/>
      <c r="D43" s="4"/>
      <c r="E43" s="4"/>
      <c r="F43" s="12"/>
      <c r="G43" s="12">
        <f>SUM(G41:G42)</f>
        <v>0</v>
      </c>
      <c r="H43" s="12">
        <f>SUM(H41:H42)</f>
        <v>0</v>
      </c>
    </row>
    <row r="44" spans="2:8" ht="13">
      <c r="B44" s="4" t="s">
        <v>129</v>
      </c>
    </row>
    <row r="45" spans="2:8">
      <c r="B45" s="2" t="s">
        <v>11</v>
      </c>
      <c r="C45" s="7" t="s">
        <v>11</v>
      </c>
      <c r="D45" s="2" t="s">
        <v>11</v>
      </c>
      <c r="E45" s="2" t="s">
        <v>11</v>
      </c>
      <c r="F45" s="10" t="s">
        <v>11</v>
      </c>
      <c r="G45" s="10" t="s">
        <v>11</v>
      </c>
      <c r="H45" s="10" t="s">
        <v>11</v>
      </c>
    </row>
    <row r="46" spans="2:8" ht="13">
      <c r="B46" s="4" t="s">
        <v>31</v>
      </c>
      <c r="C46" s="9"/>
      <c r="D46" s="4"/>
      <c r="E46" s="4"/>
      <c r="F46" s="12"/>
      <c r="G46" s="12">
        <f>SUM(G44:G45)</f>
        <v>0</v>
      </c>
      <c r="H46" s="12">
        <f>SUM(H44:H45)</f>
        <v>0</v>
      </c>
    </row>
    <row r="47" spans="2:8" ht="13">
      <c r="B47" s="4" t="s">
        <v>130</v>
      </c>
    </row>
    <row r="48" spans="2:8">
      <c r="B48" s="2" t="s">
        <v>685</v>
      </c>
      <c r="C48" s="7" t="s">
        <v>29</v>
      </c>
      <c r="D48" s="2" t="s">
        <v>568</v>
      </c>
      <c r="E48" s="2" t="s">
        <v>686</v>
      </c>
      <c r="F48" s="10">
        <v>6450494.1940000001</v>
      </c>
      <c r="G48" s="10">
        <v>983.2</v>
      </c>
      <c r="H48" s="10">
        <v>13.87</v>
      </c>
    </row>
    <row r="49" spans="2:8">
      <c r="B49" s="2" t="s">
        <v>695</v>
      </c>
      <c r="C49" s="7" t="s">
        <v>29</v>
      </c>
      <c r="D49" s="2" t="s">
        <v>568</v>
      </c>
      <c r="E49" s="2" t="s">
        <v>696</v>
      </c>
      <c r="F49" s="10">
        <v>8578663.2349999994</v>
      </c>
      <c r="G49" s="10">
        <v>775.81</v>
      </c>
      <c r="H49" s="10">
        <v>10.95</v>
      </c>
    </row>
    <row r="50" spans="2:8">
      <c r="B50" s="2" t="s">
        <v>1477</v>
      </c>
      <c r="C50" s="7" t="s">
        <v>29</v>
      </c>
      <c r="D50" s="2" t="s">
        <v>568</v>
      </c>
      <c r="E50" s="2" t="s">
        <v>2048</v>
      </c>
      <c r="F50" s="10">
        <v>6443875.625</v>
      </c>
      <c r="G50" s="10">
        <v>747.53</v>
      </c>
      <c r="H50" s="10">
        <v>10.55</v>
      </c>
    </row>
    <row r="51" spans="2:8">
      <c r="B51" s="2" t="s">
        <v>691</v>
      </c>
      <c r="C51" s="7" t="s">
        <v>29</v>
      </c>
      <c r="D51" s="2" t="s">
        <v>568</v>
      </c>
      <c r="E51" s="2" t="s">
        <v>692</v>
      </c>
      <c r="F51" s="10">
        <v>8907381.5830000006</v>
      </c>
      <c r="G51" s="10">
        <v>744.92</v>
      </c>
      <c r="H51" s="10">
        <v>10.51</v>
      </c>
    </row>
    <row r="52" spans="2:8">
      <c r="B52" s="2" t="s">
        <v>1198</v>
      </c>
      <c r="C52" s="7" t="s">
        <v>29</v>
      </c>
      <c r="D52" s="2" t="s">
        <v>568</v>
      </c>
      <c r="E52" s="2" t="s">
        <v>1199</v>
      </c>
      <c r="F52" s="10">
        <v>818762</v>
      </c>
      <c r="G52" s="10">
        <v>728.62</v>
      </c>
      <c r="H52" s="10">
        <v>10.28</v>
      </c>
    </row>
    <row r="53" spans="2:8">
      <c r="B53" s="2" t="s">
        <v>689</v>
      </c>
      <c r="C53" s="7" t="s">
        <v>29</v>
      </c>
      <c r="D53" s="2" t="s">
        <v>568</v>
      </c>
      <c r="E53" s="2" t="s">
        <v>690</v>
      </c>
      <c r="F53" s="10">
        <v>6020433.9189999998</v>
      </c>
      <c r="G53" s="10">
        <v>696.78</v>
      </c>
      <c r="H53" s="10">
        <v>9.83</v>
      </c>
    </row>
    <row r="54" spans="2:8">
      <c r="B54" s="2" t="s">
        <v>693</v>
      </c>
      <c r="C54" s="7" t="s">
        <v>29</v>
      </c>
      <c r="D54" s="2" t="s">
        <v>568</v>
      </c>
      <c r="E54" s="2" t="s">
        <v>694</v>
      </c>
      <c r="F54" s="10">
        <v>7402213.8020000001</v>
      </c>
      <c r="G54" s="10">
        <v>644.87</v>
      </c>
      <c r="H54" s="10">
        <v>9.1</v>
      </c>
    </row>
    <row r="55" spans="2:8">
      <c r="B55" s="2" t="s">
        <v>697</v>
      </c>
      <c r="C55" s="7" t="s">
        <v>29</v>
      </c>
      <c r="D55" s="2" t="s">
        <v>568</v>
      </c>
      <c r="E55" s="2" t="s">
        <v>698</v>
      </c>
      <c r="F55" s="10">
        <v>214112</v>
      </c>
      <c r="G55" s="10">
        <v>599.13</v>
      </c>
      <c r="H55" s="10">
        <v>8.4499999999999993</v>
      </c>
    </row>
    <row r="56" spans="2:8">
      <c r="B56" s="2" t="s">
        <v>687</v>
      </c>
      <c r="C56" s="7" t="s">
        <v>29</v>
      </c>
      <c r="D56" s="2" t="s">
        <v>89</v>
      </c>
      <c r="E56" s="2" t="s">
        <v>688</v>
      </c>
      <c r="F56" s="10">
        <v>574803</v>
      </c>
      <c r="G56" s="10">
        <v>547.33000000000004</v>
      </c>
      <c r="H56" s="10">
        <v>7.72</v>
      </c>
    </row>
    <row r="57" spans="2:8">
      <c r="B57" s="2" t="s">
        <v>2049</v>
      </c>
      <c r="C57" s="7" t="s">
        <v>29</v>
      </c>
      <c r="D57" s="2" t="s">
        <v>568</v>
      </c>
      <c r="E57" s="2" t="s">
        <v>2050</v>
      </c>
      <c r="F57" s="10">
        <v>4661443.5590000004</v>
      </c>
      <c r="G57" s="10">
        <v>542.41999999999996</v>
      </c>
      <c r="H57" s="10">
        <v>7.65</v>
      </c>
    </row>
    <row r="58" spans="2:8" ht="13">
      <c r="B58" s="4" t="s">
        <v>124</v>
      </c>
      <c r="C58" s="9"/>
      <c r="D58" s="4"/>
      <c r="E58" s="4"/>
      <c r="F58" s="12"/>
      <c r="G58" s="12">
        <f>SUM(G47:G57)</f>
        <v>7010.61</v>
      </c>
      <c r="H58" s="12">
        <f>SUM(H47:H57)</f>
        <v>98.910000000000011</v>
      </c>
    </row>
    <row r="59" spans="2:8" ht="13">
      <c r="B59" s="4" t="s">
        <v>131</v>
      </c>
    </row>
    <row r="60" spans="2:8">
      <c r="B60" s="2" t="s">
        <v>11</v>
      </c>
      <c r="C60" s="7" t="s">
        <v>11</v>
      </c>
      <c r="D60" s="2" t="s">
        <v>11</v>
      </c>
      <c r="E60" s="2" t="s">
        <v>11</v>
      </c>
      <c r="F60" s="10" t="s">
        <v>11</v>
      </c>
      <c r="G60" s="10" t="s">
        <v>11</v>
      </c>
      <c r="H60" s="10" t="s">
        <v>11</v>
      </c>
    </row>
    <row r="61" spans="2:8" ht="13">
      <c r="B61" s="4" t="s">
        <v>13</v>
      </c>
      <c r="C61" s="9"/>
      <c r="D61" s="4"/>
      <c r="E61" s="4"/>
      <c r="F61" s="12"/>
      <c r="G61" s="12">
        <f>SUM(G59:G60)</f>
        <v>0</v>
      </c>
      <c r="H61" s="12">
        <f>SUM(H59:H60)</f>
        <v>0</v>
      </c>
    </row>
    <row r="62" spans="2:8" ht="13">
      <c r="B62" s="4" t="s">
        <v>132</v>
      </c>
      <c r="C62" s="9"/>
      <c r="D62" s="4"/>
      <c r="E62" s="4"/>
      <c r="F62" s="12"/>
      <c r="G62" s="12">
        <v>94.43</v>
      </c>
      <c r="H62" s="12">
        <v>1.33</v>
      </c>
    </row>
    <row r="63" spans="2:8" ht="13">
      <c r="B63" s="4" t="s">
        <v>32</v>
      </c>
      <c r="C63" s="9"/>
      <c r="D63" s="4"/>
      <c r="E63" s="4"/>
      <c r="F63" s="12"/>
      <c r="G63" s="12">
        <v>7105.04</v>
      </c>
      <c r="H63" s="12">
        <v>100.24</v>
      </c>
    </row>
    <row r="64" spans="2:8" ht="13">
      <c r="B64" s="4" t="s">
        <v>326</v>
      </c>
      <c r="C64" s="9"/>
      <c r="D64" s="4"/>
      <c r="E64" s="4"/>
      <c r="F64" s="12"/>
      <c r="G64" s="12">
        <v>-17.222214289999727</v>
      </c>
      <c r="H64" s="12">
        <v>-0.23999999999999488</v>
      </c>
    </row>
    <row r="65" spans="2:8" ht="13">
      <c r="B65" s="4" t="s">
        <v>34</v>
      </c>
      <c r="C65" s="9"/>
      <c r="D65" s="4"/>
      <c r="E65" s="4"/>
      <c r="F65" s="12"/>
      <c r="G65" s="12">
        <v>7087.81778571</v>
      </c>
      <c r="H65" s="12">
        <v>100</v>
      </c>
    </row>
    <row r="66" spans="2:8">
      <c r="B66" s="2" t="s">
        <v>35</v>
      </c>
    </row>
    <row r="67" spans="2:8">
      <c r="B67" s="2" t="s">
        <v>36</v>
      </c>
    </row>
    <row r="68" spans="2:8">
      <c r="B68" s="2" t="s">
        <v>37</v>
      </c>
      <c r="C68" s="7" t="s">
        <v>1793</v>
      </c>
    </row>
    <row r="70" spans="2:8" ht="26">
      <c r="B70" s="6" t="s">
        <v>38</v>
      </c>
      <c r="C70" s="7" t="s">
        <v>39</v>
      </c>
    </row>
    <row r="71" spans="2:8" ht="13">
      <c r="B71" s="4"/>
    </row>
    <row r="72" spans="2:8" ht="13">
      <c r="B72" s="4" t="s">
        <v>40</v>
      </c>
      <c r="C72" s="7" t="s">
        <v>39</v>
      </c>
    </row>
    <row r="73" spans="2:8" ht="13">
      <c r="B73" s="4" t="s">
        <v>699</v>
      </c>
      <c r="C73" s="7" t="s">
        <v>39</v>
      </c>
    </row>
    <row r="74" spans="2:8" ht="13">
      <c r="B74" s="4" t="s">
        <v>41</v>
      </c>
      <c r="C74" s="7" t="s">
        <v>42</v>
      </c>
    </row>
    <row r="75" spans="2:8" ht="13">
      <c r="B75" s="4" t="s">
        <v>2051</v>
      </c>
      <c r="C75" s="9"/>
    </row>
    <row r="76" spans="2:8" ht="13">
      <c r="B76" s="4" t="s">
        <v>2052</v>
      </c>
      <c r="C76" s="9"/>
    </row>
    <row r="77" spans="2:8" ht="13">
      <c r="B77" s="4" t="s">
        <v>2053</v>
      </c>
      <c r="C77" s="9"/>
    </row>
    <row r="78" spans="2:8" ht="13">
      <c r="B78" s="4" t="s">
        <v>2054</v>
      </c>
      <c r="C78" s="9"/>
    </row>
    <row r="79" spans="2:8" ht="13">
      <c r="B79" s="4" t="s">
        <v>2055</v>
      </c>
      <c r="C79" s="9"/>
    </row>
    <row r="80" spans="2:8" ht="13">
      <c r="B80" s="4" t="s">
        <v>2056</v>
      </c>
      <c r="C80" s="9"/>
    </row>
    <row r="81" spans="2:3" ht="13">
      <c r="B81" s="4" t="s">
        <v>2057</v>
      </c>
      <c r="C81" s="9"/>
    </row>
    <row r="82" spans="2:3" ht="13">
      <c r="B82" s="4" t="s">
        <v>2058</v>
      </c>
      <c r="C82" s="9"/>
    </row>
    <row r="83" spans="2:3" ht="13">
      <c r="B83" s="4" t="s">
        <v>531</v>
      </c>
      <c r="C83" s="9"/>
    </row>
    <row r="84" spans="2:3">
      <c r="B84" s="2" t="s">
        <v>43</v>
      </c>
    </row>
    <row r="85" spans="2:3" ht="13">
      <c r="B85" s="4" t="s">
        <v>3051</v>
      </c>
    </row>
    <row r="86" spans="2:3" ht="13">
      <c r="B86" s="4"/>
    </row>
    <row r="87" spans="2:3" ht="14.5">
      <c r="B87" s="16"/>
      <c r="C87" s="17" t="s">
        <v>44</v>
      </c>
    </row>
    <row r="88" spans="2:3" ht="14.5">
      <c r="B88" s="16" t="s">
        <v>45</v>
      </c>
      <c r="C88" s="18" t="s">
        <v>681</v>
      </c>
    </row>
    <row r="89" spans="2:3" ht="14.5">
      <c r="B89" s="16" t="s">
        <v>46</v>
      </c>
      <c r="C89" s="17"/>
    </row>
    <row r="90" spans="2:3" ht="14.5">
      <c r="B90" s="16"/>
      <c r="C90" s="17"/>
    </row>
    <row r="91" spans="2:3" ht="14.5">
      <c r="B91" s="16" t="s">
        <v>47</v>
      </c>
      <c r="C91" s="17"/>
    </row>
    <row r="92" spans="2:3" ht="14.5">
      <c r="B92" s="16"/>
      <c r="C92" s="17"/>
    </row>
    <row r="93" spans="2:3" ht="14.5">
      <c r="B93" s="16" t="s">
        <v>48</v>
      </c>
      <c r="C93" s="17"/>
    </row>
    <row r="94" spans="2:3" ht="14.5">
      <c r="B94" s="16" t="s">
        <v>49</v>
      </c>
      <c r="C94" s="17"/>
    </row>
    <row r="95" spans="2:3" ht="14.5">
      <c r="B95" s="16"/>
      <c r="C95" s="17"/>
    </row>
    <row r="96" spans="2:3" ht="14.5">
      <c r="B96" s="16" t="s">
        <v>50</v>
      </c>
      <c r="C96" s="17" t="s">
        <v>1793</v>
      </c>
    </row>
    <row r="97" spans="2:7" ht="14.5">
      <c r="B97" s="258" t="s">
        <v>51</v>
      </c>
      <c r="C97" s="258"/>
    </row>
    <row r="99" spans="2:7" ht="14.5">
      <c r="B99" s="16" t="s">
        <v>52</v>
      </c>
      <c r="C99" s="17"/>
      <c r="D99" s="16"/>
    </row>
    <row r="100" spans="2:7" ht="29">
      <c r="B100" s="20" t="s">
        <v>53</v>
      </c>
      <c r="C100" s="18" t="s">
        <v>54</v>
      </c>
      <c r="D100" s="20" t="s">
        <v>55</v>
      </c>
    </row>
    <row r="101" spans="2:7" ht="14.5">
      <c r="B101" s="16" t="s">
        <v>39</v>
      </c>
      <c r="C101" s="17" t="s">
        <v>39</v>
      </c>
      <c r="D101" s="16" t="s">
        <v>39</v>
      </c>
    </row>
    <row r="103" spans="2:7" ht="13">
      <c r="B103" s="24" t="s">
        <v>56</v>
      </c>
      <c r="C103" s="25">
        <v>46326</v>
      </c>
      <c r="D103" s="14"/>
      <c r="E103" s="13"/>
      <c r="F103" s="30"/>
    </row>
    <row r="104" spans="2:7" ht="13">
      <c r="B104" s="24" t="s">
        <v>57</v>
      </c>
      <c r="C104" s="26" t="s">
        <v>58</v>
      </c>
      <c r="D104" s="24" t="s">
        <v>59</v>
      </c>
      <c r="E104" s="27" t="s">
        <v>60</v>
      </c>
      <c r="F104" s="29" t="s">
        <v>61</v>
      </c>
      <c r="G104" s="12"/>
    </row>
    <row r="105" spans="2:7">
      <c r="B105" s="22" t="s">
        <v>39</v>
      </c>
      <c r="C105" s="23" t="s">
        <v>39</v>
      </c>
      <c r="D105" s="22" t="s">
        <v>39</v>
      </c>
      <c r="E105" s="19" t="s">
        <v>39</v>
      </c>
      <c r="F105" s="28" t="s">
        <v>39</v>
      </c>
    </row>
    <row r="108" spans="2:7" ht="13">
      <c r="B108" s="4" t="s">
        <v>62</v>
      </c>
    </row>
    <row r="109" spans="2:7" ht="13">
      <c r="B109" s="4"/>
    </row>
    <row r="110" spans="2:7" ht="13">
      <c r="B110" s="4" t="s">
        <v>1810</v>
      </c>
    </row>
    <row r="111" spans="2:7" ht="13">
      <c r="B111" s="24" t="s">
        <v>63</v>
      </c>
      <c r="C111" s="26" t="s">
        <v>64</v>
      </c>
      <c r="D111" s="4"/>
    </row>
    <row r="112" spans="2:7">
      <c r="B112" s="14" t="s">
        <v>39</v>
      </c>
      <c r="C112" s="15" t="s">
        <v>39</v>
      </c>
    </row>
    <row r="114" spans="2:7" ht="13">
      <c r="B114" s="24" t="s">
        <v>65</v>
      </c>
      <c r="C114" s="26" t="s">
        <v>64</v>
      </c>
    </row>
    <row r="115" spans="2:7">
      <c r="B115" s="14" t="s">
        <v>39</v>
      </c>
      <c r="C115" s="15" t="s">
        <v>39</v>
      </c>
    </row>
    <row r="117" spans="2:7" ht="13">
      <c r="B117" s="24" t="s">
        <v>66</v>
      </c>
      <c r="C117" s="26" t="s">
        <v>67</v>
      </c>
    </row>
    <row r="118" spans="2:7">
      <c r="B118" s="14" t="s">
        <v>39</v>
      </c>
      <c r="C118" s="15" t="s">
        <v>39</v>
      </c>
    </row>
    <row r="120" spans="2:7" ht="13">
      <c r="B120" s="27" t="s">
        <v>68</v>
      </c>
      <c r="C120" s="26" t="s">
        <v>67</v>
      </c>
    </row>
    <row r="121" spans="2:7">
      <c r="B121" s="13" t="s">
        <v>39</v>
      </c>
      <c r="C121" s="15" t="s">
        <v>39</v>
      </c>
    </row>
    <row r="123" spans="2:7" ht="13">
      <c r="B123" s="24" t="s">
        <v>69</v>
      </c>
      <c r="C123" s="26" t="s">
        <v>39</v>
      </c>
    </row>
    <row r="125" spans="2:7" ht="13">
      <c r="B125" s="24" t="s">
        <v>70</v>
      </c>
      <c r="C125" s="25">
        <v>46326</v>
      </c>
      <c r="D125" s="14"/>
      <c r="E125" s="13"/>
      <c r="F125" s="30"/>
    </row>
    <row r="126" spans="2:7" ht="13">
      <c r="B126" s="24" t="s">
        <v>57</v>
      </c>
      <c r="C126" s="26" t="s">
        <v>58</v>
      </c>
      <c r="D126" s="24" t="s">
        <v>59</v>
      </c>
      <c r="E126" s="27" t="s">
        <v>60</v>
      </c>
      <c r="F126" s="29" t="s">
        <v>61</v>
      </c>
      <c r="G126" s="12"/>
    </row>
    <row r="127" spans="2:7">
      <c r="B127" s="22" t="s">
        <v>39</v>
      </c>
      <c r="C127" s="23" t="s">
        <v>39</v>
      </c>
      <c r="D127" s="22" t="s">
        <v>39</v>
      </c>
      <c r="E127" s="19" t="s">
        <v>39</v>
      </c>
      <c r="F127" s="28" t="s">
        <v>39</v>
      </c>
    </row>
    <row r="128" spans="2:7" ht="13">
      <c r="B128" s="4" t="s">
        <v>62</v>
      </c>
    </row>
    <row r="129" spans="2:4" ht="13">
      <c r="B129" s="4"/>
    </row>
    <row r="130" spans="2:4" ht="13">
      <c r="B130" s="4" t="s">
        <v>1810</v>
      </c>
    </row>
    <row r="131" spans="2:4" ht="13">
      <c r="B131" s="24" t="s">
        <v>63</v>
      </c>
      <c r="C131" s="26" t="s">
        <v>64</v>
      </c>
      <c r="D131" s="4"/>
    </row>
    <row r="132" spans="2:4">
      <c r="B132" s="14" t="s">
        <v>39</v>
      </c>
      <c r="C132" s="15" t="s">
        <v>39</v>
      </c>
    </row>
    <row r="134" spans="2:4" ht="13">
      <c r="B134" s="24" t="s">
        <v>65</v>
      </c>
      <c r="C134" s="26" t="s">
        <v>64</v>
      </c>
    </row>
    <row r="135" spans="2:4">
      <c r="B135" s="14" t="s">
        <v>39</v>
      </c>
      <c r="C135" s="15" t="s">
        <v>39</v>
      </c>
    </row>
    <row r="137" spans="2:4" ht="13">
      <c r="B137" s="24" t="s">
        <v>66</v>
      </c>
      <c r="C137" s="26" t="s">
        <v>67</v>
      </c>
    </row>
    <row r="138" spans="2:4">
      <c r="B138" s="14" t="s">
        <v>39</v>
      </c>
      <c r="C138" s="15" t="s">
        <v>39</v>
      </c>
    </row>
    <row r="140" spans="2:4" ht="13">
      <c r="B140" s="27" t="s">
        <v>68</v>
      </c>
      <c r="C140" s="26" t="s">
        <v>67</v>
      </c>
    </row>
    <row r="141" spans="2:4">
      <c r="B141" s="13" t="s">
        <v>39</v>
      </c>
      <c r="C141" s="15" t="s">
        <v>39</v>
      </c>
    </row>
    <row r="143" spans="2:4" ht="13">
      <c r="B143" s="24" t="s">
        <v>69</v>
      </c>
      <c r="C143" s="26" t="s">
        <v>39</v>
      </c>
    </row>
    <row r="146" spans="2:80" ht="13">
      <c r="B146" s="4" t="s">
        <v>1811</v>
      </c>
    </row>
    <row r="148" spans="2:80" ht="13">
      <c r="B148" s="24" t="s">
        <v>57</v>
      </c>
      <c r="C148" s="26" t="s">
        <v>71</v>
      </c>
      <c r="D148" s="24" t="s">
        <v>72</v>
      </c>
      <c r="E148" s="24" t="s">
        <v>73</v>
      </c>
      <c r="F148" s="12"/>
    </row>
    <row r="149" spans="2:80">
      <c r="B149" s="14" t="s">
        <v>39</v>
      </c>
      <c r="C149" s="15" t="s">
        <v>39</v>
      </c>
      <c r="D149" s="14" t="s">
        <v>39</v>
      </c>
      <c r="E149" s="14" t="s">
        <v>39</v>
      </c>
    </row>
    <row r="152" spans="2:80" ht="13">
      <c r="B152" s="4" t="s">
        <v>74</v>
      </c>
      <c r="C152" s="9" t="s">
        <v>39</v>
      </c>
      <c r="D152" s="4"/>
      <c r="E152" s="4"/>
      <c r="F152" s="12"/>
      <c r="G152" s="12"/>
      <c r="H152" s="12"/>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row>
    <row r="154" spans="2:80" ht="13">
      <c r="B154" s="4" t="s">
        <v>1812</v>
      </c>
    </row>
    <row r="156" spans="2:80" ht="13">
      <c r="B156" s="24" t="s">
        <v>75</v>
      </c>
      <c r="C156" s="26" t="s">
        <v>64</v>
      </c>
      <c r="D156" s="4"/>
    </row>
    <row r="157" spans="2:80">
      <c r="B157" s="14" t="s">
        <v>39</v>
      </c>
      <c r="C157" s="15" t="s">
        <v>39</v>
      </c>
    </row>
    <row r="160" spans="2:80" ht="13">
      <c r="B160" s="24" t="s">
        <v>76</v>
      </c>
      <c r="C160" s="26" t="s">
        <v>77</v>
      </c>
      <c r="D160" s="4"/>
    </row>
    <row r="161" spans="2:80">
      <c r="B161" s="14" t="s">
        <v>39</v>
      </c>
      <c r="C161" s="15" t="s">
        <v>39</v>
      </c>
    </row>
    <row r="164" spans="2:80" ht="13">
      <c r="B164" s="4" t="s">
        <v>78</v>
      </c>
    </row>
    <row r="167" spans="2:80" ht="13">
      <c r="B167" s="4" t="s">
        <v>1813</v>
      </c>
    </row>
    <row r="169" spans="2:80" ht="13">
      <c r="B169" s="24" t="s">
        <v>57</v>
      </c>
      <c r="C169" s="26" t="s">
        <v>79</v>
      </c>
      <c r="D169" s="24" t="s">
        <v>71</v>
      </c>
      <c r="E169" s="24" t="s">
        <v>72</v>
      </c>
      <c r="F169" s="29" t="s">
        <v>73</v>
      </c>
      <c r="G169" s="12"/>
    </row>
    <row r="170" spans="2:80">
      <c r="B170" s="14" t="s">
        <v>39</v>
      </c>
      <c r="C170" s="15" t="s">
        <v>39</v>
      </c>
      <c r="D170" s="14" t="s">
        <v>39</v>
      </c>
      <c r="E170" s="14" t="s">
        <v>39</v>
      </c>
      <c r="F170" s="21" t="s">
        <v>39</v>
      </c>
    </row>
    <row r="173" spans="2:80" ht="13">
      <c r="B173" s="4" t="s">
        <v>74</v>
      </c>
      <c r="C173" s="9" t="s">
        <v>39</v>
      </c>
      <c r="D173" s="4"/>
      <c r="E173" s="4"/>
      <c r="F173" s="12"/>
      <c r="G173" s="12"/>
      <c r="H173" s="12"/>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row>
    <row r="175" spans="2:80" ht="13">
      <c r="B175" s="4" t="s">
        <v>1812</v>
      </c>
    </row>
    <row r="177" spans="2:7" ht="13">
      <c r="B177" s="24" t="s">
        <v>75</v>
      </c>
      <c r="C177" s="26" t="s">
        <v>64</v>
      </c>
      <c r="D177" s="4"/>
    </row>
    <row r="178" spans="2:7">
      <c r="B178" s="14" t="s">
        <v>39</v>
      </c>
      <c r="C178" s="15" t="s">
        <v>39</v>
      </c>
    </row>
    <row r="181" spans="2:7" ht="13">
      <c r="B181" s="24" t="s">
        <v>76</v>
      </c>
      <c r="C181" s="26" t="s">
        <v>77</v>
      </c>
      <c r="D181" s="4"/>
    </row>
    <row r="182" spans="2:7">
      <c r="B182" s="14" t="s">
        <v>39</v>
      </c>
      <c r="C182" s="15" t="s">
        <v>39</v>
      </c>
    </row>
    <row r="185" spans="2:7" ht="13">
      <c r="B185" s="4" t="s">
        <v>78</v>
      </c>
    </row>
    <row r="188" spans="2:7" ht="13">
      <c r="B188" s="4" t="s">
        <v>1814</v>
      </c>
    </row>
    <row r="189" spans="2:7" ht="13">
      <c r="B189" s="24" t="s">
        <v>57</v>
      </c>
      <c r="C189" s="26" t="s">
        <v>80</v>
      </c>
      <c r="D189" s="24" t="s">
        <v>81</v>
      </c>
      <c r="E189" s="24" t="s">
        <v>82</v>
      </c>
      <c r="F189" s="29" t="s">
        <v>83</v>
      </c>
      <c r="G189" s="12"/>
    </row>
    <row r="190" spans="2:7">
      <c r="B190" s="14" t="s">
        <v>39</v>
      </c>
      <c r="C190" s="15" t="s">
        <v>39</v>
      </c>
      <c r="D190" s="14" t="s">
        <v>39</v>
      </c>
      <c r="E190" s="14" t="s">
        <v>39</v>
      </c>
      <c r="F190" s="21" t="s">
        <v>39</v>
      </c>
    </row>
    <row r="191" spans="2:7">
      <c r="B191" s="2" t="s">
        <v>127</v>
      </c>
    </row>
  </sheetData>
  <mergeCells count="4">
    <mergeCell ref="B1:E1"/>
    <mergeCell ref="C3:C8"/>
    <mergeCell ref="D3:D8"/>
    <mergeCell ref="B97:C97"/>
  </mergeCells>
  <hyperlinks>
    <hyperlink ref="A1" location="Index!A1" display="Index" xr:uid="{4FCF9267-11D4-4071-8365-40DD671FBC99}"/>
  </hyperlink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4E3E7-0468-495A-900F-7339404BC068}">
  <dimension ref="A1:CB272"/>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55" t="s">
        <v>1676</v>
      </c>
      <c r="C1" s="255"/>
      <c r="D1" s="255"/>
      <c r="E1" s="255"/>
    </row>
    <row r="3" spans="1:5" ht="14.5">
      <c r="B3" s="37" t="s">
        <v>1677</v>
      </c>
      <c r="C3" s="279"/>
      <c r="D3" s="280"/>
      <c r="E3" s="32"/>
    </row>
    <row r="4" spans="1:5" ht="14.5">
      <c r="B4" s="81" t="s">
        <v>1678</v>
      </c>
      <c r="C4" s="279"/>
      <c r="D4" s="280"/>
      <c r="E4" s="32"/>
    </row>
    <row r="5" spans="1:5" ht="14.5">
      <c r="B5" s="33" t="s">
        <v>135</v>
      </c>
      <c r="C5" s="279"/>
      <c r="D5" s="280"/>
      <c r="E5" s="32"/>
    </row>
    <row r="6" spans="1:5" ht="14.5">
      <c r="B6" s="33" t="s">
        <v>1679</v>
      </c>
      <c r="C6" s="279"/>
      <c r="D6" s="280"/>
      <c r="E6" s="32"/>
    </row>
    <row r="7" spans="1:5" ht="14.5">
      <c r="B7" s="81" t="s">
        <v>1680</v>
      </c>
      <c r="C7" s="279"/>
      <c r="D7" s="280"/>
      <c r="E7" s="32"/>
    </row>
    <row r="8" spans="1:5" ht="14.5">
      <c r="B8" s="34" t="s">
        <v>137</v>
      </c>
      <c r="C8" s="279"/>
      <c r="D8" s="280"/>
      <c r="E8" s="32"/>
    </row>
    <row r="9" spans="1:5" ht="14.5">
      <c r="B9" s="34"/>
      <c r="C9" s="35" t="s">
        <v>138</v>
      </c>
      <c r="D9" s="35" t="s">
        <v>139</v>
      </c>
      <c r="E9" s="32"/>
    </row>
    <row r="10" spans="1:5" ht="14.5">
      <c r="B10" s="32"/>
      <c r="C10" s="51"/>
      <c r="D10" s="32"/>
      <c r="E10" s="32"/>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37" t="s">
        <v>208</v>
      </c>
      <c r="C14" s="42"/>
      <c r="D14" s="82" t="s">
        <v>346</v>
      </c>
      <c r="E14" s="43"/>
    </row>
    <row r="15" spans="1:5" ht="14.5">
      <c r="B15" s="37" t="s">
        <v>209</v>
      </c>
      <c r="C15" s="42"/>
      <c r="D15" s="43"/>
      <c r="E15" s="43"/>
    </row>
    <row r="16" spans="1:5" ht="14.5">
      <c r="B16" s="37" t="s">
        <v>210</v>
      </c>
      <c r="C16" s="42"/>
      <c r="D16" s="43"/>
      <c r="E16" s="43"/>
    </row>
    <row r="17" spans="2:9" ht="14.5">
      <c r="B17" s="31" t="s">
        <v>212</v>
      </c>
      <c r="C17" s="41"/>
      <c r="D17" s="40"/>
      <c r="E17" s="40"/>
    </row>
    <row r="18" spans="2:9" ht="14.5">
      <c r="B18" s="32"/>
      <c r="C18" s="36"/>
      <c r="D18" s="32"/>
      <c r="E18" s="32"/>
    </row>
    <row r="20" spans="2:9">
      <c r="B20" s="2" t="s">
        <v>1786</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2700</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2495</v>
      </c>
      <c r="C33" s="7">
        <v>5.82</v>
      </c>
      <c r="D33" s="2" t="s">
        <v>17</v>
      </c>
      <c r="E33" s="2" t="s">
        <v>2496</v>
      </c>
      <c r="F33" s="10">
        <v>2500000</v>
      </c>
      <c r="G33" s="10">
        <v>2500.81</v>
      </c>
      <c r="H33" s="10">
        <v>0.08</v>
      </c>
    </row>
    <row r="34" spans="2:8">
      <c r="B34" s="2" t="s">
        <v>2497</v>
      </c>
      <c r="C34" s="7">
        <v>5.82</v>
      </c>
      <c r="D34" s="2" t="s">
        <v>17</v>
      </c>
      <c r="E34" s="2" t="s">
        <v>2498</v>
      </c>
      <c r="F34" s="10">
        <v>1000000</v>
      </c>
      <c r="G34" s="10">
        <v>1000.36</v>
      </c>
      <c r="H34" s="10">
        <v>0.03</v>
      </c>
    </row>
    <row r="35" spans="2:8">
      <c r="B35" s="2" t="s">
        <v>2499</v>
      </c>
      <c r="C35" s="7">
        <v>5.82</v>
      </c>
      <c r="D35" s="2" t="s">
        <v>17</v>
      </c>
      <c r="E35" s="2" t="s">
        <v>2500</v>
      </c>
      <c r="F35" s="10">
        <v>1000000</v>
      </c>
      <c r="G35" s="10">
        <v>1000.32</v>
      </c>
      <c r="H35" s="10">
        <v>0.03</v>
      </c>
    </row>
    <row r="36" spans="2:8" ht="13">
      <c r="B36" s="4" t="s">
        <v>20</v>
      </c>
      <c r="C36" s="9"/>
      <c r="D36" s="4"/>
      <c r="E36" s="4"/>
      <c r="F36" s="12"/>
      <c r="G36" s="12">
        <f>SUM(G29:G35)</f>
        <v>4501.49</v>
      </c>
      <c r="H36" s="12">
        <f>SUM(H29:H35)</f>
        <v>0.14000000000000001</v>
      </c>
    </row>
    <row r="37" spans="2:8" ht="13">
      <c r="B37" s="4" t="s">
        <v>21</v>
      </c>
    </row>
    <row r="38" spans="2:8">
      <c r="B38" s="2" t="s">
        <v>2699</v>
      </c>
      <c r="C38" s="7">
        <v>7.35</v>
      </c>
      <c r="D38" s="2" t="s">
        <v>22</v>
      </c>
      <c r="E38" s="2" t="s">
        <v>2501</v>
      </c>
      <c r="F38" s="10">
        <v>4450</v>
      </c>
      <c r="G38" s="10">
        <v>44499.91</v>
      </c>
      <c r="H38" s="10">
        <v>1.41</v>
      </c>
    </row>
    <row r="39" spans="2:8" ht="13">
      <c r="B39" s="4" t="s">
        <v>23</v>
      </c>
      <c r="C39" s="9"/>
      <c r="D39" s="4"/>
      <c r="E39" s="4"/>
      <c r="F39" s="12"/>
      <c r="G39" s="12">
        <f>SUM(G37:G38)</f>
        <v>44499.91</v>
      </c>
      <c r="H39" s="12">
        <f>SUM(H37:H38)</f>
        <v>1.41</v>
      </c>
    </row>
    <row r="40" spans="2:8" ht="13">
      <c r="B40" s="4" t="s">
        <v>24</v>
      </c>
    </row>
    <row r="41" spans="2:8">
      <c r="B41" s="2" t="s">
        <v>11</v>
      </c>
      <c r="C41" s="7" t="s">
        <v>11</v>
      </c>
      <c r="D41" s="2" t="s">
        <v>11</v>
      </c>
      <c r="E41" s="2" t="s">
        <v>11</v>
      </c>
      <c r="F41" s="10" t="s">
        <v>11</v>
      </c>
      <c r="G41" s="10" t="s">
        <v>11</v>
      </c>
      <c r="H41" s="10" t="s">
        <v>11</v>
      </c>
    </row>
    <row r="42" spans="2:8" ht="13">
      <c r="B42" s="4" t="s">
        <v>25</v>
      </c>
      <c r="C42" s="9"/>
      <c r="D42" s="4"/>
      <c r="E42" s="4"/>
      <c r="F42" s="12"/>
      <c r="G42" s="12">
        <f>SUM(G40:G41)</f>
        <v>0</v>
      </c>
      <c r="H42" s="12">
        <f>SUM(H40:H41)</f>
        <v>0</v>
      </c>
    </row>
    <row r="43" spans="2:8" ht="13">
      <c r="B43" s="4" t="s">
        <v>340</v>
      </c>
    </row>
    <row r="44" spans="2:8">
      <c r="B44" s="2" t="s">
        <v>11</v>
      </c>
      <c r="C44" s="7" t="s">
        <v>11</v>
      </c>
      <c r="D44" s="2" t="s">
        <v>11</v>
      </c>
      <c r="E44" s="2" t="s">
        <v>11</v>
      </c>
      <c r="F44" s="10" t="s">
        <v>11</v>
      </c>
      <c r="G44" s="10" t="s">
        <v>11</v>
      </c>
      <c r="H44" s="10" t="s">
        <v>11</v>
      </c>
    </row>
    <row r="45" spans="2:8" ht="13">
      <c r="B45" s="4" t="s">
        <v>126</v>
      </c>
      <c r="C45" s="9"/>
      <c r="D45" s="4"/>
      <c r="E45" s="4"/>
      <c r="F45" s="12"/>
      <c r="G45" s="12">
        <f>SUM(G43:G44)</f>
        <v>0</v>
      </c>
      <c r="H45" s="12">
        <f>SUM(H43:H44)</f>
        <v>0</v>
      </c>
    </row>
    <row r="46" spans="2:8" ht="13">
      <c r="B46" s="4" t="s">
        <v>26</v>
      </c>
    </row>
    <row r="47" spans="2:8">
      <c r="B47" s="2" t="s">
        <v>11</v>
      </c>
      <c r="C47" s="7" t="s">
        <v>11</v>
      </c>
      <c r="D47" s="2" t="s">
        <v>11</v>
      </c>
      <c r="E47" s="2" t="s">
        <v>11</v>
      </c>
      <c r="F47" s="10" t="s">
        <v>11</v>
      </c>
      <c r="G47" s="10" t="s">
        <v>11</v>
      </c>
      <c r="H47" s="10" t="s">
        <v>11</v>
      </c>
    </row>
    <row r="48" spans="2:8" ht="13">
      <c r="B48" s="4" t="s">
        <v>125</v>
      </c>
      <c r="C48" s="9"/>
      <c r="D48" s="4"/>
      <c r="E48" s="4"/>
      <c r="F48" s="12"/>
      <c r="G48" s="12">
        <f>SUM(G46:G47)</f>
        <v>0</v>
      </c>
      <c r="H48" s="12">
        <f>SUM(H46:H47)</f>
        <v>0</v>
      </c>
    </row>
    <row r="49" spans="2:8" ht="13">
      <c r="B49" s="4" t="s">
        <v>27</v>
      </c>
    </row>
    <row r="50" spans="2:8">
      <c r="B50" s="2" t="s">
        <v>2502</v>
      </c>
      <c r="C50" s="7">
        <v>5.66</v>
      </c>
      <c r="D50" s="2" t="s">
        <v>17</v>
      </c>
      <c r="E50" s="2" t="s">
        <v>2503</v>
      </c>
      <c r="F50" s="10">
        <v>117000000</v>
      </c>
      <c r="G50" s="10">
        <v>115921.49</v>
      </c>
      <c r="H50" s="10">
        <v>3.68</v>
      </c>
    </row>
    <row r="51" spans="2:8">
      <c r="B51" s="2" t="s">
        <v>1681</v>
      </c>
      <c r="C51" s="7">
        <v>5.58</v>
      </c>
      <c r="D51" s="2" t="s">
        <v>17</v>
      </c>
      <c r="E51" s="2" t="s">
        <v>1682</v>
      </c>
      <c r="F51" s="10">
        <v>87000000</v>
      </c>
      <c r="G51" s="10">
        <v>86761.27</v>
      </c>
      <c r="H51" s="10">
        <v>2.75</v>
      </c>
    </row>
    <row r="52" spans="2:8">
      <c r="B52" s="2" t="s">
        <v>1683</v>
      </c>
      <c r="C52" s="7">
        <v>7.2</v>
      </c>
      <c r="D52" s="2" t="s">
        <v>357</v>
      </c>
      <c r="E52" s="2" t="s">
        <v>1684</v>
      </c>
      <c r="F52" s="10">
        <v>17000</v>
      </c>
      <c r="G52" s="10">
        <v>84916.28</v>
      </c>
      <c r="H52" s="10">
        <v>2.69</v>
      </c>
    </row>
    <row r="53" spans="2:8">
      <c r="B53" s="2" t="s">
        <v>2504</v>
      </c>
      <c r="C53" s="7">
        <v>5.6</v>
      </c>
      <c r="D53" s="2" t="s">
        <v>17</v>
      </c>
      <c r="E53" s="2" t="s">
        <v>2505</v>
      </c>
      <c r="F53" s="10">
        <v>82500000</v>
      </c>
      <c r="G53" s="10">
        <v>82009.13</v>
      </c>
      <c r="H53" s="10">
        <v>2.6</v>
      </c>
    </row>
    <row r="54" spans="2:8">
      <c r="B54" s="2" t="s">
        <v>2698</v>
      </c>
      <c r="C54" s="7">
        <v>7.29</v>
      </c>
      <c r="D54" s="2" t="s">
        <v>357</v>
      </c>
      <c r="E54" s="2" t="s">
        <v>2506</v>
      </c>
      <c r="F54" s="10">
        <v>15500</v>
      </c>
      <c r="G54" s="10">
        <v>76916.12</v>
      </c>
      <c r="H54" s="10">
        <v>2.44</v>
      </c>
    </row>
    <row r="55" spans="2:8">
      <c r="B55" s="2" t="s">
        <v>2697</v>
      </c>
      <c r="C55" s="7">
        <v>7.42</v>
      </c>
      <c r="D55" s="2" t="s">
        <v>357</v>
      </c>
      <c r="E55" s="2" t="s">
        <v>1686</v>
      </c>
      <c r="F55" s="10">
        <v>15000</v>
      </c>
      <c r="G55" s="10">
        <v>74772.149999999994</v>
      </c>
      <c r="H55" s="10">
        <v>2.37</v>
      </c>
    </row>
    <row r="56" spans="2:8">
      <c r="B56" s="2" t="s">
        <v>2696</v>
      </c>
      <c r="C56" s="7">
        <v>7.6</v>
      </c>
      <c r="D56" s="2" t="s">
        <v>357</v>
      </c>
      <c r="E56" s="2" t="s">
        <v>1687</v>
      </c>
      <c r="F56" s="10">
        <v>15000</v>
      </c>
      <c r="G56" s="10">
        <v>74719.95</v>
      </c>
      <c r="H56" s="10">
        <v>2.37</v>
      </c>
    </row>
    <row r="57" spans="2:8">
      <c r="B57" s="2" t="s">
        <v>2507</v>
      </c>
      <c r="C57" s="7">
        <v>7.18</v>
      </c>
      <c r="D57" s="2" t="s">
        <v>357</v>
      </c>
      <c r="E57" s="2" t="s">
        <v>2508</v>
      </c>
      <c r="F57" s="10">
        <v>15000</v>
      </c>
      <c r="G57" s="10">
        <v>74531.179999999993</v>
      </c>
      <c r="H57" s="10">
        <v>2.36</v>
      </c>
    </row>
    <row r="58" spans="2:8">
      <c r="B58" s="2" t="s">
        <v>2509</v>
      </c>
      <c r="C58" s="7">
        <v>7.3</v>
      </c>
      <c r="D58" s="2" t="s">
        <v>357</v>
      </c>
      <c r="E58" s="2" t="s">
        <v>2510</v>
      </c>
      <c r="F58" s="10">
        <v>15000</v>
      </c>
      <c r="G58" s="10">
        <v>74316.3</v>
      </c>
      <c r="H58" s="10">
        <v>2.36</v>
      </c>
    </row>
    <row r="59" spans="2:8">
      <c r="B59" s="2" t="s">
        <v>2695</v>
      </c>
      <c r="C59" s="7">
        <v>7.19</v>
      </c>
      <c r="D59" s="2" t="s">
        <v>357</v>
      </c>
      <c r="E59" s="2" t="s">
        <v>1685</v>
      </c>
      <c r="F59" s="10">
        <v>14000</v>
      </c>
      <c r="G59" s="10">
        <v>69697.81</v>
      </c>
      <c r="H59" s="10">
        <v>2.21</v>
      </c>
    </row>
    <row r="60" spans="2:8">
      <c r="B60" s="2" t="s">
        <v>2511</v>
      </c>
      <c r="C60" s="7">
        <v>5.6</v>
      </c>
      <c r="D60" s="2" t="s">
        <v>17</v>
      </c>
      <c r="E60" s="2" t="s">
        <v>2512</v>
      </c>
      <c r="F60" s="10">
        <v>67500000</v>
      </c>
      <c r="G60" s="10">
        <v>67170.06</v>
      </c>
      <c r="H60" s="10">
        <v>2.13</v>
      </c>
    </row>
    <row r="61" spans="2:8">
      <c r="B61" s="2" t="s">
        <v>2513</v>
      </c>
      <c r="C61" s="7">
        <v>7.28</v>
      </c>
      <c r="D61" s="2" t="s">
        <v>357</v>
      </c>
      <c r="E61" s="2" t="s">
        <v>2514</v>
      </c>
      <c r="F61" s="10">
        <v>13500</v>
      </c>
      <c r="G61" s="10">
        <v>67085.48</v>
      </c>
      <c r="H61" s="10">
        <v>2.13</v>
      </c>
    </row>
    <row r="62" spans="2:8">
      <c r="B62" s="2" t="s">
        <v>616</v>
      </c>
      <c r="C62" s="7">
        <v>7.18</v>
      </c>
      <c r="D62" s="2" t="s">
        <v>357</v>
      </c>
      <c r="E62" s="2" t="s">
        <v>617</v>
      </c>
      <c r="F62" s="10">
        <v>13500</v>
      </c>
      <c r="G62" s="10">
        <v>66973.100000000006</v>
      </c>
      <c r="H62" s="10">
        <v>2.12</v>
      </c>
    </row>
    <row r="63" spans="2:8">
      <c r="B63" s="2" t="s">
        <v>2515</v>
      </c>
      <c r="C63" s="7">
        <v>7.3</v>
      </c>
      <c r="D63" s="2" t="s">
        <v>357</v>
      </c>
      <c r="E63" s="2" t="s">
        <v>2516</v>
      </c>
      <c r="F63" s="10">
        <v>13000</v>
      </c>
      <c r="G63" s="10">
        <v>64948</v>
      </c>
      <c r="H63" s="10">
        <v>2.06</v>
      </c>
    </row>
    <row r="64" spans="2:8">
      <c r="B64" s="2" t="s">
        <v>668</v>
      </c>
      <c r="C64" s="7">
        <v>5.67</v>
      </c>
      <c r="D64" s="2" t="s">
        <v>17</v>
      </c>
      <c r="E64" s="2" t="s">
        <v>669</v>
      </c>
      <c r="F64" s="10">
        <v>60000000</v>
      </c>
      <c r="G64" s="10">
        <v>59897.64</v>
      </c>
      <c r="H64" s="10">
        <v>1.9</v>
      </c>
    </row>
    <row r="65" spans="2:8">
      <c r="B65" s="2" t="s">
        <v>1922</v>
      </c>
      <c r="C65" s="7">
        <v>5.63</v>
      </c>
      <c r="D65" s="2" t="s">
        <v>17</v>
      </c>
      <c r="E65" s="2" t="s">
        <v>1923</v>
      </c>
      <c r="F65" s="10">
        <v>55500000</v>
      </c>
      <c r="G65" s="10">
        <v>55108.73</v>
      </c>
      <c r="H65" s="10">
        <v>1.75</v>
      </c>
    </row>
    <row r="66" spans="2:8">
      <c r="B66" s="2" t="s">
        <v>369</v>
      </c>
      <c r="C66" s="7">
        <v>7.18</v>
      </c>
      <c r="D66" s="2" t="s">
        <v>357</v>
      </c>
      <c r="E66" s="2" t="s">
        <v>370</v>
      </c>
      <c r="F66" s="10">
        <v>11000</v>
      </c>
      <c r="G66" s="10">
        <v>54538.66</v>
      </c>
      <c r="H66" s="10">
        <v>1.73</v>
      </c>
    </row>
    <row r="67" spans="2:8">
      <c r="B67" s="2" t="s">
        <v>2694</v>
      </c>
      <c r="C67" s="7">
        <v>7.88</v>
      </c>
      <c r="D67" s="2" t="s">
        <v>357</v>
      </c>
      <c r="E67" s="2" t="s">
        <v>1694</v>
      </c>
      <c r="F67" s="10">
        <v>10000</v>
      </c>
      <c r="G67" s="10">
        <v>49978.45</v>
      </c>
      <c r="H67" s="10">
        <v>1.58</v>
      </c>
    </row>
    <row r="68" spans="2:8">
      <c r="B68" s="2" t="s">
        <v>2693</v>
      </c>
      <c r="C68" s="7">
        <v>7.31</v>
      </c>
      <c r="D68" s="2" t="s">
        <v>357</v>
      </c>
      <c r="E68" s="2" t="s">
        <v>1689</v>
      </c>
      <c r="F68" s="10">
        <v>10000</v>
      </c>
      <c r="G68" s="10">
        <v>49960</v>
      </c>
      <c r="H68" s="10">
        <v>1.58</v>
      </c>
    </row>
    <row r="69" spans="2:8">
      <c r="B69" s="2" t="s">
        <v>1690</v>
      </c>
      <c r="C69" s="7">
        <v>7.3</v>
      </c>
      <c r="D69" s="2" t="s">
        <v>357</v>
      </c>
      <c r="E69" s="2" t="s">
        <v>1691</v>
      </c>
      <c r="F69" s="10">
        <v>10000</v>
      </c>
      <c r="G69" s="10">
        <v>49900.2</v>
      </c>
      <c r="H69" s="10">
        <v>1.58</v>
      </c>
    </row>
    <row r="70" spans="2:8">
      <c r="B70" s="2" t="s">
        <v>1692</v>
      </c>
      <c r="C70" s="7">
        <v>7.25</v>
      </c>
      <c r="D70" s="2" t="s">
        <v>357</v>
      </c>
      <c r="E70" s="2" t="s">
        <v>1693</v>
      </c>
      <c r="F70" s="10">
        <v>10000</v>
      </c>
      <c r="G70" s="10">
        <v>49881.1</v>
      </c>
      <c r="H70" s="10">
        <v>1.58</v>
      </c>
    </row>
    <row r="71" spans="2:8">
      <c r="B71" s="2" t="s">
        <v>2692</v>
      </c>
      <c r="C71" s="7">
        <v>7.48</v>
      </c>
      <c r="D71" s="2" t="s">
        <v>357</v>
      </c>
      <c r="E71" s="2" t="s">
        <v>1697</v>
      </c>
      <c r="F71" s="10">
        <v>10000</v>
      </c>
      <c r="G71" s="10">
        <v>49816.25</v>
      </c>
      <c r="H71" s="10">
        <v>1.58</v>
      </c>
    </row>
    <row r="72" spans="2:8">
      <c r="B72" s="2" t="s">
        <v>1695</v>
      </c>
      <c r="C72" s="7">
        <v>7.35</v>
      </c>
      <c r="D72" s="2" t="s">
        <v>357</v>
      </c>
      <c r="E72" s="2" t="s">
        <v>1696</v>
      </c>
      <c r="F72" s="10">
        <v>10000</v>
      </c>
      <c r="G72" s="10">
        <v>49779.45</v>
      </c>
      <c r="H72" s="10">
        <v>1.58</v>
      </c>
    </row>
    <row r="73" spans="2:8">
      <c r="B73" s="2" t="s">
        <v>2517</v>
      </c>
      <c r="C73" s="7">
        <v>7.17</v>
      </c>
      <c r="D73" s="2" t="s">
        <v>357</v>
      </c>
      <c r="E73" s="2" t="s">
        <v>2518</v>
      </c>
      <c r="F73" s="10">
        <v>10000</v>
      </c>
      <c r="G73" s="10">
        <v>49687.85</v>
      </c>
      <c r="H73" s="10">
        <v>1.58</v>
      </c>
    </row>
    <row r="74" spans="2:8">
      <c r="B74" s="2" t="s">
        <v>2519</v>
      </c>
      <c r="C74" s="7">
        <v>7.18</v>
      </c>
      <c r="D74" s="2" t="s">
        <v>357</v>
      </c>
      <c r="E74" s="2" t="s">
        <v>2520</v>
      </c>
      <c r="F74" s="10">
        <v>10000</v>
      </c>
      <c r="G74" s="10">
        <v>49677.55</v>
      </c>
      <c r="H74" s="10">
        <v>1.58</v>
      </c>
    </row>
    <row r="75" spans="2:8">
      <c r="B75" s="2" t="s">
        <v>2691</v>
      </c>
      <c r="C75" s="7">
        <v>7.2</v>
      </c>
      <c r="D75" s="2" t="s">
        <v>357</v>
      </c>
      <c r="E75" s="2" t="s">
        <v>2521</v>
      </c>
      <c r="F75" s="10">
        <v>10000</v>
      </c>
      <c r="G75" s="10">
        <v>49676.7</v>
      </c>
      <c r="H75" s="10">
        <v>1.58</v>
      </c>
    </row>
    <row r="76" spans="2:8">
      <c r="B76" s="2" t="s">
        <v>2690</v>
      </c>
      <c r="C76" s="7">
        <v>7.63</v>
      </c>
      <c r="D76" s="2" t="s">
        <v>357</v>
      </c>
      <c r="E76" s="2" t="s">
        <v>2522</v>
      </c>
      <c r="F76" s="10">
        <v>10000</v>
      </c>
      <c r="G76" s="10">
        <v>49657.65</v>
      </c>
      <c r="H76" s="10">
        <v>1.57</v>
      </c>
    </row>
    <row r="77" spans="2:8">
      <c r="B77" s="2" t="s">
        <v>2689</v>
      </c>
      <c r="C77" s="7">
        <v>8.68</v>
      </c>
      <c r="D77" s="2" t="s">
        <v>376</v>
      </c>
      <c r="E77" s="2" t="s">
        <v>2523</v>
      </c>
      <c r="F77" s="10">
        <v>10000</v>
      </c>
      <c r="G77" s="10">
        <v>49622.6</v>
      </c>
      <c r="H77" s="10">
        <v>1.57</v>
      </c>
    </row>
    <row r="78" spans="2:8">
      <c r="B78" s="2" t="s">
        <v>2688</v>
      </c>
      <c r="C78" s="7">
        <v>8.68</v>
      </c>
      <c r="D78" s="2" t="s">
        <v>376</v>
      </c>
      <c r="E78" s="2" t="s">
        <v>2524</v>
      </c>
      <c r="F78" s="10">
        <v>10000</v>
      </c>
      <c r="G78" s="10">
        <v>49575.8</v>
      </c>
      <c r="H78" s="10">
        <v>1.57</v>
      </c>
    </row>
    <row r="79" spans="2:8">
      <c r="B79" s="2" t="s">
        <v>2687</v>
      </c>
      <c r="C79" s="7">
        <v>7.2</v>
      </c>
      <c r="D79" s="2" t="s">
        <v>357</v>
      </c>
      <c r="E79" s="2" t="s">
        <v>2525</v>
      </c>
      <c r="F79" s="10">
        <v>10000</v>
      </c>
      <c r="G79" s="10">
        <v>49569.8</v>
      </c>
      <c r="H79" s="10">
        <v>1.57</v>
      </c>
    </row>
    <row r="80" spans="2:8">
      <c r="B80" s="2" t="s">
        <v>2526</v>
      </c>
      <c r="C80" s="7">
        <v>7.7</v>
      </c>
      <c r="D80" s="2" t="s">
        <v>357</v>
      </c>
      <c r="E80" s="2" t="s">
        <v>2527</v>
      </c>
      <c r="F80" s="10">
        <v>10000</v>
      </c>
      <c r="G80" s="10">
        <v>49324.1</v>
      </c>
      <c r="H80" s="10">
        <v>1.56</v>
      </c>
    </row>
    <row r="81" spans="2:8">
      <c r="B81" s="2" t="s">
        <v>2686</v>
      </c>
      <c r="C81" s="7">
        <v>7.86</v>
      </c>
      <c r="D81" s="2" t="s">
        <v>357</v>
      </c>
      <c r="E81" s="2" t="s">
        <v>2528</v>
      </c>
      <c r="F81" s="10">
        <v>10000</v>
      </c>
      <c r="G81" s="10">
        <v>49278.85</v>
      </c>
      <c r="H81" s="10">
        <v>1.56</v>
      </c>
    </row>
    <row r="82" spans="2:8">
      <c r="B82" s="2" t="s">
        <v>2529</v>
      </c>
      <c r="C82" s="7">
        <v>7.71</v>
      </c>
      <c r="D82" s="2" t="s">
        <v>357</v>
      </c>
      <c r="E82" s="2" t="s">
        <v>2530</v>
      </c>
      <c r="F82" s="10">
        <v>9500</v>
      </c>
      <c r="G82" s="10">
        <v>46837.14</v>
      </c>
      <c r="H82" s="10">
        <v>1.49</v>
      </c>
    </row>
    <row r="83" spans="2:8">
      <c r="B83" s="2" t="s">
        <v>2685</v>
      </c>
      <c r="C83" s="7">
        <v>8.86</v>
      </c>
      <c r="D83" s="2" t="s">
        <v>357</v>
      </c>
      <c r="E83" s="2" t="s">
        <v>2531</v>
      </c>
      <c r="F83" s="10">
        <v>7000</v>
      </c>
      <c r="G83" s="10">
        <v>34738.519999999997</v>
      </c>
      <c r="H83" s="10">
        <v>1.1000000000000001</v>
      </c>
    </row>
    <row r="84" spans="2:8">
      <c r="B84" s="2" t="s">
        <v>2684</v>
      </c>
      <c r="C84" s="7">
        <v>7.29</v>
      </c>
      <c r="D84" s="2" t="s">
        <v>357</v>
      </c>
      <c r="E84" s="2" t="s">
        <v>2532</v>
      </c>
      <c r="F84" s="10">
        <v>7000</v>
      </c>
      <c r="G84" s="10">
        <v>34722.559999999998</v>
      </c>
      <c r="H84" s="10">
        <v>1.1000000000000001</v>
      </c>
    </row>
    <row r="85" spans="2:8">
      <c r="B85" s="2" t="s">
        <v>2683</v>
      </c>
      <c r="C85" s="7">
        <v>7.22</v>
      </c>
      <c r="D85" s="2" t="s">
        <v>357</v>
      </c>
      <c r="E85" s="2" t="s">
        <v>2533</v>
      </c>
      <c r="F85" s="10">
        <v>6000</v>
      </c>
      <c r="G85" s="10">
        <v>29988.15</v>
      </c>
      <c r="H85" s="10">
        <v>0.95</v>
      </c>
    </row>
    <row r="86" spans="2:8">
      <c r="B86" s="2" t="s">
        <v>2682</v>
      </c>
      <c r="C86" s="7">
        <v>7.25</v>
      </c>
      <c r="D86" s="2" t="s">
        <v>357</v>
      </c>
      <c r="E86" s="2" t="s">
        <v>2534</v>
      </c>
      <c r="F86" s="10">
        <v>6000</v>
      </c>
      <c r="G86" s="10">
        <v>29952.42</v>
      </c>
      <c r="H86" s="10">
        <v>0.95</v>
      </c>
    </row>
    <row r="87" spans="2:8">
      <c r="B87" s="2" t="s">
        <v>2681</v>
      </c>
      <c r="C87" s="7">
        <v>7.6</v>
      </c>
      <c r="D87" s="2" t="s">
        <v>357</v>
      </c>
      <c r="E87" s="2" t="s">
        <v>1699</v>
      </c>
      <c r="F87" s="10">
        <v>6000</v>
      </c>
      <c r="G87" s="10">
        <v>29881.8</v>
      </c>
      <c r="H87" s="10">
        <v>0.95</v>
      </c>
    </row>
    <row r="88" spans="2:8">
      <c r="B88" s="2" t="s">
        <v>2680</v>
      </c>
      <c r="C88" s="7">
        <v>7.47</v>
      </c>
      <c r="D88" s="2" t="s">
        <v>357</v>
      </c>
      <c r="E88" s="2" t="s">
        <v>2535</v>
      </c>
      <c r="F88" s="10">
        <v>6000</v>
      </c>
      <c r="G88" s="10">
        <v>29798.880000000001</v>
      </c>
      <c r="H88" s="10">
        <v>0.94</v>
      </c>
    </row>
    <row r="89" spans="2:8">
      <c r="B89" s="2" t="s">
        <v>2679</v>
      </c>
      <c r="C89" s="7">
        <v>7.84</v>
      </c>
      <c r="D89" s="2" t="s">
        <v>357</v>
      </c>
      <c r="E89" s="2" t="s">
        <v>2536</v>
      </c>
      <c r="F89" s="10">
        <v>6000</v>
      </c>
      <c r="G89" s="10">
        <v>29788.98</v>
      </c>
      <c r="H89" s="10">
        <v>0.94</v>
      </c>
    </row>
    <row r="90" spans="2:8">
      <c r="B90" s="2" t="s">
        <v>2537</v>
      </c>
      <c r="C90" s="7">
        <v>7.18</v>
      </c>
      <c r="D90" s="2" t="s">
        <v>357</v>
      </c>
      <c r="E90" s="2" t="s">
        <v>2538</v>
      </c>
      <c r="F90" s="10">
        <v>6000</v>
      </c>
      <c r="G90" s="10">
        <v>29771.61</v>
      </c>
      <c r="H90" s="10">
        <v>0.94</v>
      </c>
    </row>
    <row r="91" spans="2:8">
      <c r="B91" s="2" t="s">
        <v>2678</v>
      </c>
      <c r="C91" s="7">
        <v>8.86</v>
      </c>
      <c r="D91" s="2" t="s">
        <v>357</v>
      </c>
      <c r="E91" s="2" t="s">
        <v>2539</v>
      </c>
      <c r="F91" s="10">
        <v>6000</v>
      </c>
      <c r="G91" s="10">
        <v>29732.880000000001</v>
      </c>
      <c r="H91" s="10">
        <v>0.94</v>
      </c>
    </row>
    <row r="92" spans="2:8">
      <c r="B92" s="2" t="s">
        <v>2540</v>
      </c>
      <c r="C92" s="7">
        <v>7.3</v>
      </c>
      <c r="D92" s="2" t="s">
        <v>357</v>
      </c>
      <c r="E92" s="2" t="s">
        <v>2541</v>
      </c>
      <c r="F92" s="10">
        <v>5500</v>
      </c>
      <c r="G92" s="10">
        <v>27357.74</v>
      </c>
      <c r="H92" s="10">
        <v>0.87</v>
      </c>
    </row>
    <row r="93" spans="2:8">
      <c r="B93" s="2" t="s">
        <v>2677</v>
      </c>
      <c r="C93" s="7">
        <v>7.2</v>
      </c>
      <c r="D93" s="2" t="s">
        <v>357</v>
      </c>
      <c r="E93" s="2" t="s">
        <v>365</v>
      </c>
      <c r="F93" s="10">
        <v>5500</v>
      </c>
      <c r="G93" s="10">
        <v>27268.75</v>
      </c>
      <c r="H93" s="10">
        <v>0.86</v>
      </c>
    </row>
    <row r="94" spans="2:8">
      <c r="B94" s="2" t="s">
        <v>2676</v>
      </c>
      <c r="C94" s="7">
        <v>7.21</v>
      </c>
      <c r="D94" s="2" t="s">
        <v>357</v>
      </c>
      <c r="E94" s="2" t="s">
        <v>1698</v>
      </c>
      <c r="F94" s="10">
        <v>5000</v>
      </c>
      <c r="G94" s="10">
        <v>24990.13</v>
      </c>
      <c r="H94" s="10">
        <v>0.79</v>
      </c>
    </row>
    <row r="95" spans="2:8">
      <c r="B95" s="2" t="s">
        <v>2675</v>
      </c>
      <c r="C95" s="7">
        <v>7.26</v>
      </c>
      <c r="D95" s="2" t="s">
        <v>357</v>
      </c>
      <c r="E95" s="2" t="s">
        <v>2542</v>
      </c>
      <c r="F95" s="10">
        <v>5000</v>
      </c>
      <c r="G95" s="10">
        <v>24876.28</v>
      </c>
      <c r="H95" s="10">
        <v>0.79</v>
      </c>
    </row>
    <row r="96" spans="2:8">
      <c r="B96" s="2" t="s">
        <v>2674</v>
      </c>
      <c r="C96" s="7">
        <v>7.74</v>
      </c>
      <c r="D96" s="2" t="s">
        <v>357</v>
      </c>
      <c r="E96" s="2" t="s">
        <v>2543</v>
      </c>
      <c r="F96" s="10">
        <v>5000</v>
      </c>
      <c r="G96" s="10">
        <v>24842.080000000002</v>
      </c>
      <c r="H96" s="10">
        <v>0.79</v>
      </c>
    </row>
    <row r="97" spans="2:8">
      <c r="B97" s="2" t="s">
        <v>2673</v>
      </c>
      <c r="C97" s="7">
        <v>9.5</v>
      </c>
      <c r="D97" s="2" t="s">
        <v>357</v>
      </c>
      <c r="E97" s="2" t="s">
        <v>2544</v>
      </c>
      <c r="F97" s="10">
        <v>5000</v>
      </c>
      <c r="G97" s="10">
        <v>24812.73</v>
      </c>
      <c r="H97" s="10">
        <v>0.79</v>
      </c>
    </row>
    <row r="98" spans="2:8">
      <c r="B98" s="2" t="s">
        <v>1994</v>
      </c>
      <c r="C98" s="7">
        <v>7.17</v>
      </c>
      <c r="D98" s="2" t="s">
        <v>357</v>
      </c>
      <c r="E98" s="2" t="s">
        <v>1995</v>
      </c>
      <c r="F98" s="10">
        <v>5000</v>
      </c>
      <c r="G98" s="10">
        <v>24809.8</v>
      </c>
      <c r="H98" s="10">
        <v>0.79</v>
      </c>
    </row>
    <row r="99" spans="2:8">
      <c r="B99" s="2" t="s">
        <v>1991</v>
      </c>
      <c r="C99" s="7">
        <v>5.65</v>
      </c>
      <c r="D99" s="2" t="s">
        <v>17</v>
      </c>
      <c r="E99" s="2" t="s">
        <v>1992</v>
      </c>
      <c r="F99" s="10">
        <v>25000000</v>
      </c>
      <c r="G99" s="10">
        <v>24796.6</v>
      </c>
      <c r="H99" s="10">
        <v>0.79</v>
      </c>
    </row>
    <row r="100" spans="2:8">
      <c r="B100" s="2" t="s">
        <v>2672</v>
      </c>
      <c r="C100" s="7">
        <v>7.21</v>
      </c>
      <c r="D100" s="2" t="s">
        <v>357</v>
      </c>
      <c r="E100" s="2" t="s">
        <v>1700</v>
      </c>
      <c r="F100" s="10">
        <v>4000</v>
      </c>
      <c r="G100" s="10">
        <v>19952.68</v>
      </c>
      <c r="H100" s="10">
        <v>0.63</v>
      </c>
    </row>
    <row r="101" spans="2:8">
      <c r="B101" s="2" t="s">
        <v>2671</v>
      </c>
      <c r="C101" s="7">
        <v>7.44</v>
      </c>
      <c r="D101" s="2" t="s">
        <v>357</v>
      </c>
      <c r="E101" s="2" t="s">
        <v>2545</v>
      </c>
      <c r="F101" s="10">
        <v>4000</v>
      </c>
      <c r="G101" s="10">
        <v>19850.400000000001</v>
      </c>
      <c r="H101" s="10">
        <v>0.63</v>
      </c>
    </row>
    <row r="102" spans="2:8">
      <c r="B102" s="2" t="s">
        <v>2670</v>
      </c>
      <c r="C102" s="7">
        <v>7.21</v>
      </c>
      <c r="D102" s="2" t="s">
        <v>357</v>
      </c>
      <c r="E102" s="2" t="s">
        <v>2546</v>
      </c>
      <c r="F102" s="10">
        <v>4000</v>
      </c>
      <c r="G102" s="10">
        <v>19819.919999999998</v>
      </c>
      <c r="H102" s="10">
        <v>0.63</v>
      </c>
    </row>
    <row r="103" spans="2:8">
      <c r="B103" s="2" t="s">
        <v>2669</v>
      </c>
      <c r="C103" s="7">
        <v>8.48</v>
      </c>
      <c r="D103" s="2" t="s">
        <v>357</v>
      </c>
      <c r="E103" s="2" t="s">
        <v>2547</v>
      </c>
      <c r="F103" s="10">
        <v>4000</v>
      </c>
      <c r="G103" s="10">
        <v>19612.919999999998</v>
      </c>
      <c r="H103" s="10">
        <v>0.62</v>
      </c>
    </row>
    <row r="104" spans="2:8">
      <c r="B104" s="2" t="s">
        <v>1703</v>
      </c>
      <c r="C104" s="7">
        <v>8.33</v>
      </c>
      <c r="D104" s="2" t="s">
        <v>357</v>
      </c>
      <c r="E104" s="2" t="s">
        <v>1704</v>
      </c>
      <c r="F104" s="10">
        <v>3000</v>
      </c>
      <c r="G104" s="10">
        <v>14993.16</v>
      </c>
      <c r="H104" s="10">
        <v>0.48</v>
      </c>
    </row>
    <row r="105" spans="2:8">
      <c r="B105" s="2" t="s">
        <v>2668</v>
      </c>
      <c r="C105" s="7">
        <v>9.14</v>
      </c>
      <c r="D105" s="2" t="s">
        <v>357</v>
      </c>
      <c r="E105" s="2" t="s">
        <v>1705</v>
      </c>
      <c r="F105" s="10">
        <v>3000</v>
      </c>
      <c r="G105" s="10">
        <v>14940.14</v>
      </c>
      <c r="H105" s="10">
        <v>0.47</v>
      </c>
    </row>
    <row r="106" spans="2:8">
      <c r="B106" s="2" t="s">
        <v>2667</v>
      </c>
      <c r="C106" s="7">
        <v>9.19</v>
      </c>
      <c r="D106" s="2" t="s">
        <v>357</v>
      </c>
      <c r="E106" s="2" t="s">
        <v>2548</v>
      </c>
      <c r="F106" s="10">
        <v>3000</v>
      </c>
      <c r="G106" s="10">
        <v>14880.12</v>
      </c>
      <c r="H106" s="10">
        <v>0.47</v>
      </c>
    </row>
    <row r="107" spans="2:8">
      <c r="B107" s="2" t="s">
        <v>2666</v>
      </c>
      <c r="C107" s="7">
        <v>8.68</v>
      </c>
      <c r="D107" s="2" t="s">
        <v>376</v>
      </c>
      <c r="E107" s="2" t="s">
        <v>2549</v>
      </c>
      <c r="F107" s="10">
        <v>3000</v>
      </c>
      <c r="G107" s="10">
        <v>14869.25</v>
      </c>
      <c r="H107" s="10">
        <v>0.47</v>
      </c>
    </row>
    <row r="108" spans="2:8">
      <c r="B108" s="2" t="s">
        <v>434</v>
      </c>
      <c r="C108" s="7">
        <v>5.7</v>
      </c>
      <c r="D108" s="2" t="s">
        <v>17</v>
      </c>
      <c r="E108" s="2" t="s">
        <v>435</v>
      </c>
      <c r="F108" s="10">
        <v>15000000</v>
      </c>
      <c r="G108" s="10">
        <v>14860.76</v>
      </c>
      <c r="H108" s="10">
        <v>0.47</v>
      </c>
    </row>
    <row r="109" spans="2:8">
      <c r="B109" s="2" t="s">
        <v>657</v>
      </c>
      <c r="C109" s="7">
        <v>5.72</v>
      </c>
      <c r="D109" s="2" t="s">
        <v>17</v>
      </c>
      <c r="E109" s="2" t="s">
        <v>658</v>
      </c>
      <c r="F109" s="10">
        <v>14500000</v>
      </c>
      <c r="G109" s="10">
        <v>14490.92</v>
      </c>
      <c r="H109" s="10">
        <v>0.46</v>
      </c>
    </row>
    <row r="110" spans="2:8">
      <c r="B110" s="2" t="s">
        <v>1701</v>
      </c>
      <c r="C110" s="7">
        <v>5.5</v>
      </c>
      <c r="D110" s="2" t="s">
        <v>17</v>
      </c>
      <c r="E110" s="2" t="s">
        <v>1702</v>
      </c>
      <c r="F110" s="10">
        <v>13500000</v>
      </c>
      <c r="G110" s="10">
        <v>13447.31</v>
      </c>
      <c r="H110" s="10">
        <v>0.43</v>
      </c>
    </row>
    <row r="111" spans="2:8">
      <c r="B111" s="2" t="s">
        <v>2665</v>
      </c>
      <c r="C111" s="7">
        <v>8.0299999999999994</v>
      </c>
      <c r="D111" s="2" t="s">
        <v>357</v>
      </c>
      <c r="E111" s="2" t="s">
        <v>2550</v>
      </c>
      <c r="F111" s="10">
        <v>2500</v>
      </c>
      <c r="G111" s="10">
        <v>12412.68</v>
      </c>
      <c r="H111" s="10">
        <v>0.39</v>
      </c>
    </row>
    <row r="112" spans="2:8">
      <c r="B112" s="2" t="s">
        <v>2551</v>
      </c>
      <c r="C112" s="7">
        <v>7.15</v>
      </c>
      <c r="D112" s="2" t="s">
        <v>357</v>
      </c>
      <c r="E112" s="2" t="s">
        <v>2552</v>
      </c>
      <c r="F112" s="10">
        <v>2000</v>
      </c>
      <c r="G112" s="10">
        <v>9980.4500000000007</v>
      </c>
      <c r="H112" s="10">
        <v>0.32</v>
      </c>
    </row>
    <row r="113" spans="2:8">
      <c r="B113" s="2" t="s">
        <v>2664</v>
      </c>
      <c r="C113" s="7">
        <v>8.42</v>
      </c>
      <c r="D113" s="2" t="s">
        <v>357</v>
      </c>
      <c r="E113" s="2" t="s">
        <v>1706</v>
      </c>
      <c r="F113" s="10">
        <v>2000</v>
      </c>
      <c r="G113" s="10">
        <v>9972.3799999999992</v>
      </c>
      <c r="H113" s="10">
        <v>0.32</v>
      </c>
    </row>
    <row r="114" spans="2:8">
      <c r="B114" s="2" t="s">
        <v>2663</v>
      </c>
      <c r="C114" s="7">
        <v>8.15</v>
      </c>
      <c r="D114" s="2" t="s">
        <v>357</v>
      </c>
      <c r="E114" s="2" t="s">
        <v>2553</v>
      </c>
      <c r="F114" s="10">
        <v>2000</v>
      </c>
      <c r="G114" s="10">
        <v>9931.26</v>
      </c>
      <c r="H114" s="10">
        <v>0.31</v>
      </c>
    </row>
    <row r="115" spans="2:8">
      <c r="B115" s="2" t="s">
        <v>2662</v>
      </c>
      <c r="C115" s="7">
        <v>7.93</v>
      </c>
      <c r="D115" s="2" t="s">
        <v>357</v>
      </c>
      <c r="E115" s="2" t="s">
        <v>2554</v>
      </c>
      <c r="F115" s="10">
        <v>2000</v>
      </c>
      <c r="G115" s="10">
        <v>9907.5</v>
      </c>
      <c r="H115" s="10">
        <v>0.31</v>
      </c>
    </row>
    <row r="116" spans="2:8">
      <c r="B116" s="2" t="s">
        <v>2661</v>
      </c>
      <c r="C116" s="7">
        <v>9.6</v>
      </c>
      <c r="D116" s="2" t="s">
        <v>357</v>
      </c>
      <c r="E116" s="2" t="s">
        <v>2555</v>
      </c>
      <c r="F116" s="10">
        <v>2000</v>
      </c>
      <c r="G116" s="10">
        <v>9901.0400000000009</v>
      </c>
      <c r="H116" s="10">
        <v>0.31</v>
      </c>
    </row>
    <row r="117" spans="2:8">
      <c r="B117" s="2" t="s">
        <v>2660</v>
      </c>
      <c r="C117" s="7">
        <v>7.6</v>
      </c>
      <c r="D117" s="2" t="s">
        <v>357</v>
      </c>
      <c r="E117" s="2" t="s">
        <v>1898</v>
      </c>
      <c r="F117" s="10">
        <v>2000</v>
      </c>
      <c r="G117" s="10">
        <v>9846.16</v>
      </c>
      <c r="H117" s="10">
        <v>0.31</v>
      </c>
    </row>
    <row r="118" spans="2:8">
      <c r="B118" s="2" t="s">
        <v>1707</v>
      </c>
      <c r="C118" s="7">
        <v>7.3</v>
      </c>
      <c r="D118" s="2" t="s">
        <v>357</v>
      </c>
      <c r="E118" s="2" t="s">
        <v>1708</v>
      </c>
      <c r="F118" s="10">
        <v>1500</v>
      </c>
      <c r="G118" s="10">
        <v>7492.51</v>
      </c>
      <c r="H118" s="10">
        <v>0.24</v>
      </c>
    </row>
    <row r="119" spans="2:8">
      <c r="B119" s="2" t="s">
        <v>2659</v>
      </c>
      <c r="C119" s="7">
        <v>7.35</v>
      </c>
      <c r="D119" s="2" t="s">
        <v>357</v>
      </c>
      <c r="E119" s="2" t="s">
        <v>2556</v>
      </c>
      <c r="F119" s="10">
        <v>1500</v>
      </c>
      <c r="G119" s="10">
        <v>7492.46</v>
      </c>
      <c r="H119" s="10">
        <v>0.24</v>
      </c>
    </row>
    <row r="120" spans="2:8">
      <c r="B120" s="2" t="s">
        <v>2557</v>
      </c>
      <c r="C120" s="7">
        <v>8.34</v>
      </c>
      <c r="D120" s="2" t="s">
        <v>357</v>
      </c>
      <c r="E120" s="2" t="s">
        <v>2558</v>
      </c>
      <c r="F120" s="10">
        <v>1000</v>
      </c>
      <c r="G120" s="10">
        <v>4996.58</v>
      </c>
      <c r="H120" s="10">
        <v>0.16</v>
      </c>
    </row>
    <row r="121" spans="2:8">
      <c r="B121" s="2" t="s">
        <v>2658</v>
      </c>
      <c r="C121" s="7">
        <v>7.24</v>
      </c>
      <c r="D121" s="2" t="s">
        <v>357</v>
      </c>
      <c r="E121" s="2" t="s">
        <v>2559</v>
      </c>
      <c r="F121" s="10">
        <v>1000</v>
      </c>
      <c r="G121" s="10">
        <v>4995.05</v>
      </c>
      <c r="H121" s="10">
        <v>0.16</v>
      </c>
    </row>
    <row r="122" spans="2:8">
      <c r="B122" s="2" t="s">
        <v>408</v>
      </c>
      <c r="C122" s="7">
        <v>5.63</v>
      </c>
      <c r="D122" s="2" t="s">
        <v>17</v>
      </c>
      <c r="E122" s="2" t="s">
        <v>409</v>
      </c>
      <c r="F122" s="10">
        <v>5000000</v>
      </c>
      <c r="G122" s="10">
        <v>4964.75</v>
      </c>
      <c r="H122" s="10">
        <v>0.16</v>
      </c>
    </row>
    <row r="123" spans="2:8">
      <c r="B123" s="2" t="s">
        <v>2657</v>
      </c>
      <c r="C123" s="7">
        <v>9.6</v>
      </c>
      <c r="D123" s="2" t="s">
        <v>357</v>
      </c>
      <c r="E123" s="2" t="s">
        <v>2560</v>
      </c>
      <c r="F123" s="10">
        <v>1000</v>
      </c>
      <c r="G123" s="10">
        <v>4947.95</v>
      </c>
      <c r="H123" s="10">
        <v>0.16</v>
      </c>
    </row>
    <row r="124" spans="2:8">
      <c r="B124" s="2" t="s">
        <v>2561</v>
      </c>
      <c r="C124" s="7">
        <v>7</v>
      </c>
      <c r="D124" s="2" t="s">
        <v>567</v>
      </c>
      <c r="E124" s="2" t="s">
        <v>2562</v>
      </c>
      <c r="F124" s="10">
        <v>500</v>
      </c>
      <c r="G124" s="10">
        <v>2497.61</v>
      </c>
      <c r="H124" s="10">
        <v>0.08</v>
      </c>
    </row>
    <row r="125" spans="2:8">
      <c r="B125" s="2" t="s">
        <v>2563</v>
      </c>
      <c r="C125" s="7">
        <v>7.1</v>
      </c>
      <c r="D125" s="2" t="s">
        <v>376</v>
      </c>
      <c r="E125" s="2" t="s">
        <v>2564</v>
      </c>
      <c r="F125" s="10">
        <v>500</v>
      </c>
      <c r="G125" s="10">
        <v>2497.5700000000002</v>
      </c>
      <c r="H125" s="10">
        <v>0.08</v>
      </c>
    </row>
    <row r="126" spans="2:8">
      <c r="B126" s="2" t="s">
        <v>1891</v>
      </c>
      <c r="C126" s="7">
        <v>7.2</v>
      </c>
      <c r="D126" s="2" t="s">
        <v>567</v>
      </c>
      <c r="E126" s="2" t="s">
        <v>1892</v>
      </c>
      <c r="F126" s="10">
        <v>500</v>
      </c>
      <c r="G126" s="10">
        <v>2478.4899999999998</v>
      </c>
      <c r="H126" s="10">
        <v>0.08</v>
      </c>
    </row>
    <row r="127" spans="2:8" ht="13">
      <c r="B127" s="4" t="s">
        <v>28</v>
      </c>
      <c r="C127" s="9"/>
      <c r="D127" s="4"/>
      <c r="E127" s="4"/>
      <c r="F127" s="12"/>
      <c r="G127" s="12">
        <f>SUM(G49:G126)</f>
        <v>2820668.7699999996</v>
      </c>
      <c r="H127" s="12">
        <f>SUM(H49:H126)</f>
        <v>89.429999999999964</v>
      </c>
    </row>
    <row r="128" spans="2:8" ht="13">
      <c r="B128" s="4" t="s">
        <v>128</v>
      </c>
    </row>
    <row r="129" spans="2:8">
      <c r="B129" s="2" t="s">
        <v>290</v>
      </c>
      <c r="C129" s="7" t="s">
        <v>29</v>
      </c>
      <c r="E129" s="2" t="s">
        <v>291</v>
      </c>
      <c r="F129" s="10">
        <v>58022.87</v>
      </c>
      <c r="G129" s="10">
        <v>6988.31</v>
      </c>
      <c r="H129" s="10">
        <v>0.22</v>
      </c>
    </row>
    <row r="130" spans="2:8" ht="13">
      <c r="B130" s="4" t="s">
        <v>30</v>
      </c>
      <c r="C130" s="9"/>
      <c r="D130" s="4"/>
      <c r="E130" s="4"/>
      <c r="F130" s="12"/>
      <c r="G130" s="12">
        <f>SUM(G128:G129)</f>
        <v>6988.31</v>
      </c>
      <c r="H130" s="12">
        <f>SUM(H128:H129)</f>
        <v>0.22</v>
      </c>
    </row>
    <row r="131" spans="2:8" ht="13">
      <c r="B131" s="4" t="s">
        <v>129</v>
      </c>
    </row>
    <row r="132" spans="2:8">
      <c r="B132" s="2" t="s">
        <v>11</v>
      </c>
      <c r="C132" s="7" t="s">
        <v>11</v>
      </c>
      <c r="D132" s="2" t="s">
        <v>11</v>
      </c>
      <c r="E132" s="2" t="s">
        <v>11</v>
      </c>
      <c r="F132" s="10" t="s">
        <v>11</v>
      </c>
      <c r="G132" s="10" t="s">
        <v>11</v>
      </c>
      <c r="H132" s="10" t="s">
        <v>11</v>
      </c>
    </row>
    <row r="133" spans="2:8" ht="13">
      <c r="B133" s="4" t="s">
        <v>31</v>
      </c>
      <c r="C133" s="9"/>
      <c r="D133" s="4"/>
      <c r="E133" s="4"/>
      <c r="F133" s="12"/>
      <c r="G133" s="12">
        <f>SUM(G131:G132)</f>
        <v>0</v>
      </c>
      <c r="H133" s="12">
        <f>SUM(H131:H132)</f>
        <v>0</v>
      </c>
    </row>
    <row r="134" spans="2:8" ht="13">
      <c r="B134" s="4" t="s">
        <v>130</v>
      </c>
    </row>
    <row r="135" spans="2:8">
      <c r="B135" s="2" t="s">
        <v>11</v>
      </c>
      <c r="C135" s="7" t="s">
        <v>11</v>
      </c>
      <c r="D135" s="2" t="s">
        <v>11</v>
      </c>
      <c r="E135" s="2" t="s">
        <v>11</v>
      </c>
      <c r="F135" s="10" t="s">
        <v>11</v>
      </c>
      <c r="G135" s="10" t="s">
        <v>11</v>
      </c>
      <c r="H135" s="10" t="s">
        <v>11</v>
      </c>
    </row>
    <row r="136" spans="2:8" ht="13">
      <c r="B136" s="4" t="s">
        <v>124</v>
      </c>
      <c r="C136" s="9"/>
      <c r="D136" s="4"/>
      <c r="E136" s="4"/>
      <c r="F136" s="12"/>
      <c r="G136" s="12">
        <f>SUM(G134:G135)</f>
        <v>0</v>
      </c>
      <c r="H136" s="12">
        <f>SUM(H134:H135)</f>
        <v>0</v>
      </c>
    </row>
    <row r="137" spans="2:8" ht="13">
      <c r="B137" s="4" t="s">
        <v>131</v>
      </c>
    </row>
    <row r="138" spans="2:8">
      <c r="B138" s="2" t="s">
        <v>11</v>
      </c>
      <c r="C138" s="7" t="s">
        <v>11</v>
      </c>
      <c r="D138" s="2" t="s">
        <v>11</v>
      </c>
      <c r="E138" s="2" t="s">
        <v>11</v>
      </c>
      <c r="F138" s="10" t="s">
        <v>11</v>
      </c>
      <c r="G138" s="10" t="s">
        <v>11</v>
      </c>
      <c r="H138" s="10" t="s">
        <v>11</v>
      </c>
    </row>
    <row r="139" spans="2:8" ht="13">
      <c r="B139" s="4" t="s">
        <v>13</v>
      </c>
      <c r="C139" s="9"/>
      <c r="D139" s="4"/>
      <c r="E139" s="4"/>
      <c r="F139" s="12"/>
      <c r="G139" s="12">
        <f>SUM(G137:G138)</f>
        <v>0</v>
      </c>
      <c r="H139" s="12">
        <f>SUM(H137:H138)</f>
        <v>0</v>
      </c>
    </row>
    <row r="140" spans="2:8" ht="13">
      <c r="B140" s="4" t="s">
        <v>458</v>
      </c>
      <c r="C140" s="9"/>
      <c r="D140" s="4"/>
      <c r="E140" s="4"/>
      <c r="F140" s="12"/>
      <c r="G140" s="12">
        <v>11704.35</v>
      </c>
      <c r="H140" s="12">
        <v>0.37</v>
      </c>
    </row>
    <row r="141" spans="2:8" ht="13">
      <c r="B141" s="4" t="s">
        <v>459</v>
      </c>
      <c r="C141" s="9"/>
      <c r="D141" s="4"/>
      <c r="E141" s="4"/>
      <c r="F141" s="12"/>
      <c r="G141" s="12">
        <v>281647.99</v>
      </c>
      <c r="H141" s="12">
        <v>8.93</v>
      </c>
    </row>
    <row r="142" spans="2:8" ht="13">
      <c r="B142" s="4" t="s">
        <v>32</v>
      </c>
      <c r="C142" s="9"/>
      <c r="D142" s="4"/>
      <c r="E142" s="4"/>
      <c r="F142" s="12"/>
      <c r="G142" s="12">
        <v>3170010.82</v>
      </c>
      <c r="H142" s="12">
        <v>100.5</v>
      </c>
    </row>
    <row r="143" spans="2:8" ht="13">
      <c r="B143" s="4" t="s">
        <v>326</v>
      </c>
      <c r="C143" s="9"/>
      <c r="D143" s="4"/>
      <c r="E143" s="4"/>
      <c r="F143" s="12"/>
      <c r="G143" s="12">
        <v>-16169.647311229864</v>
      </c>
      <c r="H143" s="12">
        <v>-0.5</v>
      </c>
    </row>
    <row r="144" spans="2:8" ht="13">
      <c r="B144" s="4" t="s">
        <v>34</v>
      </c>
      <c r="C144" s="9"/>
      <c r="D144" s="4"/>
      <c r="E144" s="4"/>
      <c r="F144" s="12"/>
      <c r="G144" s="12">
        <v>3153841.1726887701</v>
      </c>
      <c r="H144" s="12">
        <v>100</v>
      </c>
    </row>
    <row r="145" spans="2:3">
      <c r="B145" s="2" t="s">
        <v>35</v>
      </c>
    </row>
    <row r="146" spans="2:3">
      <c r="B146" s="2" t="s">
        <v>36</v>
      </c>
    </row>
    <row r="147" spans="2:3">
      <c r="B147" s="2" t="s">
        <v>37</v>
      </c>
      <c r="C147" s="7" t="s">
        <v>1793</v>
      </c>
    </row>
    <row r="148" spans="2:3" ht="13">
      <c r="B148" s="4" t="s">
        <v>2656</v>
      </c>
    </row>
    <row r="149" spans="2:3" ht="26">
      <c r="B149" s="6" t="s">
        <v>38</v>
      </c>
      <c r="C149" s="7" t="s">
        <v>39</v>
      </c>
    </row>
    <row r="150" spans="2:3" ht="13">
      <c r="B150" s="4"/>
    </row>
    <row r="151" spans="2:3" ht="13">
      <c r="B151" s="4" t="s">
        <v>40</v>
      </c>
      <c r="C151" s="7" t="s">
        <v>39</v>
      </c>
    </row>
    <row r="152" spans="2:3" ht="13">
      <c r="B152" s="4" t="s">
        <v>41</v>
      </c>
      <c r="C152" s="7" t="s">
        <v>42</v>
      </c>
    </row>
    <row r="153" spans="2:3" ht="13">
      <c r="B153" s="4" t="s">
        <v>2565</v>
      </c>
      <c r="C153" s="9"/>
    </row>
    <row r="154" spans="2:3" ht="13">
      <c r="B154" s="4" t="s">
        <v>2566</v>
      </c>
      <c r="C154" s="9"/>
    </row>
    <row r="155" spans="2:3" ht="13">
      <c r="B155" s="4" t="s">
        <v>2567</v>
      </c>
      <c r="C155" s="9"/>
    </row>
    <row r="156" spans="2:3" ht="13">
      <c r="B156" s="4" t="s">
        <v>2568</v>
      </c>
      <c r="C156" s="9"/>
    </row>
    <row r="157" spans="2:3" ht="13">
      <c r="B157" s="4" t="s">
        <v>2569</v>
      </c>
      <c r="C157" s="9"/>
    </row>
    <row r="158" spans="2:3" ht="13">
      <c r="B158" s="4" t="s">
        <v>2570</v>
      </c>
      <c r="C158" s="9"/>
    </row>
    <row r="159" spans="2:3" ht="13">
      <c r="B159" s="4" t="s">
        <v>2571</v>
      </c>
      <c r="C159" s="9"/>
    </row>
    <row r="160" spans="2:3" ht="13">
      <c r="B160" s="4" t="s">
        <v>2572</v>
      </c>
      <c r="C160" s="9"/>
    </row>
    <row r="161" spans="2:3" ht="13">
      <c r="B161" s="4" t="s">
        <v>2573</v>
      </c>
      <c r="C161" s="9"/>
    </row>
    <row r="162" spans="2:3" ht="13">
      <c r="B162" s="4" t="s">
        <v>2574</v>
      </c>
      <c r="C162" s="9"/>
    </row>
    <row r="163" spans="2:3" ht="13">
      <c r="B163" s="4" t="s">
        <v>2575</v>
      </c>
      <c r="C163" s="9"/>
    </row>
    <row r="164" spans="2:3" ht="13">
      <c r="B164" s="4" t="s">
        <v>2576</v>
      </c>
      <c r="C164" s="9"/>
    </row>
    <row r="165" spans="2:3" ht="13">
      <c r="B165" s="4" t="s">
        <v>2655</v>
      </c>
      <c r="C165" s="9"/>
    </row>
    <row r="166" spans="2:3">
      <c r="B166" s="2" t="s">
        <v>2654</v>
      </c>
    </row>
    <row r="168" spans="2:3" ht="14.5">
      <c r="B168" s="16"/>
      <c r="C168" s="17" t="s">
        <v>44</v>
      </c>
    </row>
    <row r="169" spans="2:3" ht="14.5">
      <c r="B169" s="16" t="s">
        <v>45</v>
      </c>
      <c r="C169" s="18" t="s">
        <v>1676</v>
      </c>
    </row>
    <row r="170" spans="2:3" ht="14.5">
      <c r="B170" s="16" t="s">
        <v>46</v>
      </c>
      <c r="C170" s="17"/>
    </row>
    <row r="171" spans="2:3" ht="14.5">
      <c r="B171" s="16"/>
      <c r="C171" s="17"/>
    </row>
    <row r="172" spans="2:3" ht="14.5">
      <c r="B172" s="16" t="s">
        <v>47</v>
      </c>
      <c r="C172" s="123">
        <v>7.0800000000000002E-2</v>
      </c>
    </row>
    <row r="173" spans="2:3" ht="14.5">
      <c r="B173" s="16"/>
      <c r="C173" s="17"/>
    </row>
    <row r="174" spans="2:3" ht="14.5">
      <c r="B174" s="16" t="s">
        <v>48</v>
      </c>
      <c r="C174" s="122" t="s">
        <v>2653</v>
      </c>
    </row>
    <row r="175" spans="2:3" ht="14.5">
      <c r="B175" s="16" t="s">
        <v>49</v>
      </c>
      <c r="C175" s="122" t="s">
        <v>2653</v>
      </c>
    </row>
    <row r="176" spans="2:3" ht="14.5">
      <c r="B176" s="16"/>
      <c r="C176" s="17"/>
    </row>
    <row r="177" spans="2:7" ht="14.5">
      <c r="B177" s="16" t="s">
        <v>50</v>
      </c>
      <c r="C177" s="17" t="s">
        <v>1793</v>
      </c>
    </row>
    <row r="178" spans="2:7" ht="14.5">
      <c r="B178" s="258" t="s">
        <v>51</v>
      </c>
      <c r="C178" s="258"/>
    </row>
    <row r="180" spans="2:7" ht="14.5">
      <c r="B180" s="16" t="s">
        <v>52</v>
      </c>
      <c r="C180" s="17"/>
      <c r="D180" s="16"/>
    </row>
    <row r="181" spans="2:7" ht="29">
      <c r="B181" s="20" t="s">
        <v>53</v>
      </c>
      <c r="C181" s="18" t="s">
        <v>54</v>
      </c>
      <c r="D181" s="20" t="s">
        <v>55</v>
      </c>
    </row>
    <row r="182" spans="2:7" ht="14.5">
      <c r="B182" s="16" t="s">
        <v>39</v>
      </c>
      <c r="C182" s="17" t="s">
        <v>39</v>
      </c>
      <c r="D182" s="16" t="s">
        <v>39</v>
      </c>
    </row>
    <row r="184" spans="2:7" ht="13">
      <c r="B184" s="24" t="s">
        <v>56</v>
      </c>
      <c r="C184" s="25">
        <v>46326</v>
      </c>
      <c r="D184" s="14"/>
      <c r="E184" s="13"/>
      <c r="F184" s="30"/>
    </row>
    <row r="185" spans="2:7" ht="13">
      <c r="B185" s="24" t="s">
        <v>57</v>
      </c>
      <c r="C185" s="26" t="s">
        <v>58</v>
      </c>
      <c r="D185" s="24" t="s">
        <v>59</v>
      </c>
      <c r="E185" s="27" t="s">
        <v>60</v>
      </c>
      <c r="F185" s="29" t="s">
        <v>61</v>
      </c>
      <c r="G185" s="12"/>
    </row>
    <row r="186" spans="2:7">
      <c r="B186" s="22" t="s">
        <v>39</v>
      </c>
      <c r="C186" s="23" t="s">
        <v>39</v>
      </c>
      <c r="D186" s="22" t="s">
        <v>39</v>
      </c>
      <c r="E186" s="19" t="s">
        <v>39</v>
      </c>
      <c r="F186" s="28" t="s">
        <v>39</v>
      </c>
    </row>
    <row r="189" spans="2:7" ht="13">
      <c r="B189" s="4" t="s">
        <v>62</v>
      </c>
    </row>
    <row r="190" spans="2:7" ht="13">
      <c r="B190" s="4"/>
    </row>
    <row r="191" spans="2:7" ht="13">
      <c r="B191" s="4" t="s">
        <v>1810</v>
      </c>
    </row>
    <row r="192" spans="2:7" ht="13">
      <c r="B192" s="24" t="s">
        <v>63</v>
      </c>
      <c r="C192" s="26" t="s">
        <v>64</v>
      </c>
      <c r="D192" s="4"/>
    </row>
    <row r="193" spans="2:7">
      <c r="B193" s="14" t="s">
        <v>39</v>
      </c>
      <c r="C193" s="15" t="s">
        <v>39</v>
      </c>
    </row>
    <row r="195" spans="2:7" ht="13">
      <c r="B195" s="24" t="s">
        <v>65</v>
      </c>
      <c r="C195" s="26" t="s">
        <v>64</v>
      </c>
    </row>
    <row r="196" spans="2:7">
      <c r="B196" s="14" t="s">
        <v>39</v>
      </c>
      <c r="C196" s="15" t="s">
        <v>39</v>
      </c>
    </row>
    <row r="198" spans="2:7" ht="13">
      <c r="B198" s="24" t="s">
        <v>66</v>
      </c>
      <c r="C198" s="26" t="s">
        <v>67</v>
      </c>
    </row>
    <row r="199" spans="2:7">
      <c r="B199" s="14" t="s">
        <v>39</v>
      </c>
      <c r="C199" s="15" t="s">
        <v>39</v>
      </c>
    </row>
    <row r="201" spans="2:7" ht="13">
      <c r="B201" s="27" t="s">
        <v>68</v>
      </c>
      <c r="C201" s="26" t="s">
        <v>67</v>
      </c>
    </row>
    <row r="202" spans="2:7">
      <c r="B202" s="13" t="s">
        <v>39</v>
      </c>
      <c r="C202" s="15" t="s">
        <v>39</v>
      </c>
    </row>
    <row r="204" spans="2:7" ht="13">
      <c r="B204" s="24" t="s">
        <v>69</v>
      </c>
      <c r="C204" s="26" t="s">
        <v>39</v>
      </c>
    </row>
    <row r="206" spans="2:7" ht="13">
      <c r="B206" s="24" t="s">
        <v>70</v>
      </c>
      <c r="C206" s="25">
        <v>46326</v>
      </c>
      <c r="D206" s="14"/>
      <c r="E206" s="13"/>
      <c r="F206" s="30"/>
    </row>
    <row r="207" spans="2:7" ht="13">
      <c r="B207" s="24" t="s">
        <v>57</v>
      </c>
      <c r="C207" s="26" t="s">
        <v>58</v>
      </c>
      <c r="D207" s="24" t="s">
        <v>59</v>
      </c>
      <c r="E207" s="27" t="s">
        <v>60</v>
      </c>
      <c r="F207" s="29" t="s">
        <v>61</v>
      </c>
      <c r="G207" s="12"/>
    </row>
    <row r="208" spans="2:7">
      <c r="B208" s="22" t="s">
        <v>39</v>
      </c>
      <c r="C208" s="23" t="s">
        <v>39</v>
      </c>
      <c r="D208" s="22" t="s">
        <v>39</v>
      </c>
      <c r="E208" s="19" t="s">
        <v>39</v>
      </c>
      <c r="F208" s="28" t="s">
        <v>39</v>
      </c>
    </row>
    <row r="209" spans="2:4" ht="13">
      <c r="B209" s="4" t="s">
        <v>62</v>
      </c>
    </row>
    <row r="210" spans="2:4" ht="13">
      <c r="B210" s="4"/>
    </row>
    <row r="211" spans="2:4" ht="13">
      <c r="B211" s="4" t="s">
        <v>1810</v>
      </c>
    </row>
    <row r="212" spans="2:4" ht="13">
      <c r="B212" s="24" t="s">
        <v>63</v>
      </c>
      <c r="C212" s="26" t="s">
        <v>64</v>
      </c>
      <c r="D212" s="4"/>
    </row>
    <row r="213" spans="2:4">
      <c r="B213" s="14" t="s">
        <v>39</v>
      </c>
      <c r="C213" s="15" t="s">
        <v>39</v>
      </c>
    </row>
    <row r="215" spans="2:4" ht="13">
      <c r="B215" s="24" t="s">
        <v>65</v>
      </c>
      <c r="C215" s="26" t="s">
        <v>64</v>
      </c>
    </row>
    <row r="216" spans="2:4">
      <c r="B216" s="14" t="s">
        <v>39</v>
      </c>
      <c r="C216" s="15" t="s">
        <v>39</v>
      </c>
    </row>
    <row r="218" spans="2:4" ht="13">
      <c r="B218" s="24" t="s">
        <v>66</v>
      </c>
      <c r="C218" s="26" t="s">
        <v>67</v>
      </c>
    </row>
    <row r="219" spans="2:4">
      <c r="B219" s="14" t="s">
        <v>39</v>
      </c>
      <c r="C219" s="15" t="s">
        <v>39</v>
      </c>
    </row>
    <row r="221" spans="2:4" ht="13">
      <c r="B221" s="27" t="s">
        <v>68</v>
      </c>
      <c r="C221" s="26" t="s">
        <v>67</v>
      </c>
    </row>
    <row r="222" spans="2:4">
      <c r="B222" s="13" t="s">
        <v>39</v>
      </c>
      <c r="C222" s="15" t="s">
        <v>39</v>
      </c>
    </row>
    <row r="224" spans="2:4" ht="13">
      <c r="B224" s="24" t="s">
        <v>69</v>
      </c>
      <c r="C224" s="26" t="s">
        <v>39</v>
      </c>
    </row>
    <row r="227" spans="2:80" ht="13">
      <c r="B227" s="4" t="s">
        <v>1811</v>
      </c>
    </row>
    <row r="229" spans="2:80" ht="13">
      <c r="B229" s="24" t="s">
        <v>57</v>
      </c>
      <c r="C229" s="26" t="s">
        <v>71</v>
      </c>
      <c r="D229" s="24" t="s">
        <v>72</v>
      </c>
      <c r="E229" s="24" t="s">
        <v>73</v>
      </c>
      <c r="F229" s="12"/>
    </row>
    <row r="230" spans="2:80">
      <c r="B230" s="14" t="s">
        <v>39</v>
      </c>
      <c r="C230" s="15" t="s">
        <v>39</v>
      </c>
      <c r="D230" s="14" t="s">
        <v>39</v>
      </c>
      <c r="E230" s="14" t="s">
        <v>39</v>
      </c>
    </row>
    <row r="233" spans="2:80" ht="13">
      <c r="B233" s="4" t="s">
        <v>74</v>
      </c>
      <c r="C233" s="9" t="s">
        <v>39</v>
      </c>
      <c r="D233" s="4"/>
      <c r="E233" s="4"/>
      <c r="F233" s="12"/>
      <c r="G233" s="12"/>
      <c r="H233" s="12"/>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row>
    <row r="235" spans="2:80" ht="13">
      <c r="B235" s="4" t="s">
        <v>1812</v>
      </c>
    </row>
    <row r="237" spans="2:80" ht="13">
      <c r="B237" s="24" t="s">
        <v>75</v>
      </c>
      <c r="C237" s="26" t="s">
        <v>64</v>
      </c>
      <c r="D237" s="4"/>
    </row>
    <row r="238" spans="2:80">
      <c r="B238" s="14" t="s">
        <v>39</v>
      </c>
      <c r="C238" s="15" t="s">
        <v>39</v>
      </c>
    </row>
    <row r="241" spans="2:80" ht="13">
      <c r="B241" s="24" t="s">
        <v>76</v>
      </c>
      <c r="C241" s="26" t="s">
        <v>77</v>
      </c>
      <c r="D241" s="4"/>
    </row>
    <row r="242" spans="2:80">
      <c r="B242" s="14" t="s">
        <v>39</v>
      </c>
      <c r="C242" s="15" t="s">
        <v>39</v>
      </c>
    </row>
    <row r="245" spans="2:80" ht="13">
      <c r="B245" s="4" t="s">
        <v>78</v>
      </c>
    </row>
    <row r="248" spans="2:80" ht="13">
      <c r="B248" s="4" t="s">
        <v>1813</v>
      </c>
    </row>
    <row r="250" spans="2:80" ht="13">
      <c r="B250" s="24" t="s">
        <v>57</v>
      </c>
      <c r="C250" s="26" t="s">
        <v>79</v>
      </c>
      <c r="D250" s="24" t="s">
        <v>71</v>
      </c>
      <c r="E250" s="24" t="s">
        <v>72</v>
      </c>
      <c r="F250" s="29" t="s">
        <v>73</v>
      </c>
      <c r="G250" s="12"/>
    </row>
    <row r="251" spans="2:80">
      <c r="B251" s="14" t="s">
        <v>39</v>
      </c>
      <c r="C251" s="15" t="s">
        <v>39</v>
      </c>
      <c r="D251" s="14" t="s">
        <v>39</v>
      </c>
      <c r="E251" s="14" t="s">
        <v>39</v>
      </c>
      <c r="F251" s="21" t="s">
        <v>39</v>
      </c>
    </row>
    <row r="254" spans="2:80" ht="13">
      <c r="B254" s="4" t="s">
        <v>74</v>
      </c>
      <c r="C254" s="9" t="s">
        <v>39</v>
      </c>
      <c r="D254" s="4"/>
      <c r="E254" s="4"/>
      <c r="F254" s="12"/>
      <c r="G254" s="12"/>
      <c r="H254" s="12"/>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row>
    <row r="256" spans="2:80" ht="13">
      <c r="B256" s="4" t="s">
        <v>1812</v>
      </c>
    </row>
    <row r="258" spans="2:7" ht="13">
      <c r="B258" s="24" t="s">
        <v>75</v>
      </c>
      <c r="C258" s="26" t="s">
        <v>64</v>
      </c>
      <c r="D258" s="4"/>
    </row>
    <row r="259" spans="2:7">
      <c r="B259" s="14" t="s">
        <v>39</v>
      </c>
      <c r="C259" s="15" t="s">
        <v>39</v>
      </c>
    </row>
    <row r="262" spans="2:7" ht="13">
      <c r="B262" s="24" t="s">
        <v>76</v>
      </c>
      <c r="C262" s="26" t="s">
        <v>77</v>
      </c>
      <c r="D262" s="4"/>
    </row>
    <row r="263" spans="2:7">
      <c r="B263" s="14" t="s">
        <v>39</v>
      </c>
      <c r="C263" s="15" t="s">
        <v>39</v>
      </c>
    </row>
    <row r="266" spans="2:7" ht="13">
      <c r="B266" s="4" t="s">
        <v>78</v>
      </c>
    </row>
    <row r="269" spans="2:7" ht="13">
      <c r="B269" s="4" t="s">
        <v>1814</v>
      </c>
    </row>
    <row r="270" spans="2:7" ht="13">
      <c r="B270" s="24" t="s">
        <v>57</v>
      </c>
      <c r="C270" s="26" t="s">
        <v>80</v>
      </c>
      <c r="D270" s="24" t="s">
        <v>81</v>
      </c>
      <c r="E270" s="24" t="s">
        <v>82</v>
      </c>
      <c r="F270" s="29" t="s">
        <v>83</v>
      </c>
      <c r="G270" s="12"/>
    </row>
    <row r="271" spans="2:7">
      <c r="B271" s="14" t="s">
        <v>39</v>
      </c>
      <c r="C271" s="15" t="s">
        <v>39</v>
      </c>
      <c r="D271" s="14" t="s">
        <v>39</v>
      </c>
      <c r="E271" s="14" t="s">
        <v>39</v>
      </c>
      <c r="F271" s="21" t="s">
        <v>39</v>
      </c>
    </row>
    <row r="272" spans="2:7">
      <c r="B272" s="2" t="s">
        <v>127</v>
      </c>
    </row>
  </sheetData>
  <mergeCells count="8">
    <mergeCell ref="B178:C178"/>
    <mergeCell ref="B1:E1"/>
    <mergeCell ref="C3:C8"/>
    <mergeCell ref="D3:D8"/>
    <mergeCell ref="B11:E11"/>
    <mergeCell ref="C12:C13"/>
    <mergeCell ref="D12:D13"/>
    <mergeCell ref="E12:E13"/>
  </mergeCells>
  <hyperlinks>
    <hyperlink ref="A1" location="Index!A1" display="Index" xr:uid="{942A7958-C4E1-41FB-84B8-DAA8F9F400FD}"/>
  </hyperlinks>
  <pageMargins left="0.7" right="0.7" top="0.75" bottom="0.75" header="0.3" footer="0.3"/>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2D22E-22C9-42D3-98EA-79B642C75868}">
  <dimension ref="A1:CB278"/>
  <sheetViews>
    <sheetView topLeftCell="A112"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55" t="s">
        <v>2741</v>
      </c>
      <c r="C1" s="255"/>
      <c r="D1" s="255"/>
      <c r="E1" s="255"/>
    </row>
    <row r="3" spans="1:5" ht="14.5">
      <c r="B3" s="37" t="s">
        <v>2014</v>
      </c>
      <c r="C3" s="279"/>
      <c r="D3" s="280"/>
      <c r="E3" s="32"/>
    </row>
    <row r="4" spans="1:5" ht="58">
      <c r="B4" s="33" t="s">
        <v>2740</v>
      </c>
      <c r="C4" s="279"/>
      <c r="D4" s="280"/>
      <c r="E4" s="32"/>
    </row>
    <row r="5" spans="1:5" ht="14.5">
      <c r="B5" s="33" t="s">
        <v>135</v>
      </c>
      <c r="C5" s="279"/>
      <c r="D5" s="280"/>
      <c r="E5" s="32"/>
    </row>
    <row r="6" spans="1:5" ht="14.5">
      <c r="B6" s="33" t="s">
        <v>625</v>
      </c>
      <c r="C6" s="279"/>
      <c r="D6" s="280"/>
      <c r="E6" s="32"/>
    </row>
    <row r="7" spans="1:5" ht="14.5">
      <c r="B7" s="33" t="s">
        <v>626</v>
      </c>
      <c r="C7" s="279"/>
      <c r="D7" s="280"/>
      <c r="E7" s="32"/>
    </row>
    <row r="8" spans="1:5" ht="14.5">
      <c r="B8" s="34" t="s">
        <v>137</v>
      </c>
      <c r="C8" s="35" t="s">
        <v>138</v>
      </c>
      <c r="D8" s="35" t="s">
        <v>139</v>
      </c>
      <c r="E8" s="32"/>
    </row>
    <row r="9" spans="1:5" ht="14.5">
      <c r="B9" s="32"/>
      <c r="C9" s="50"/>
      <c r="D9" s="50"/>
      <c r="E9" s="32"/>
    </row>
    <row r="10" spans="1:5" ht="14.5">
      <c r="B10" s="283"/>
      <c r="C10" s="283"/>
      <c r="D10" s="283"/>
      <c r="E10" s="283"/>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37" t="s">
        <v>208</v>
      </c>
      <c r="C14" s="42"/>
      <c r="D14" s="43"/>
      <c r="E14" s="43"/>
    </row>
    <row r="15" spans="1:5" ht="14.5">
      <c r="B15" s="37" t="s">
        <v>209</v>
      </c>
      <c r="C15" s="42"/>
      <c r="D15" s="43" t="s">
        <v>627</v>
      </c>
      <c r="E15" s="43"/>
    </row>
    <row r="16" spans="1:5" ht="14.5">
      <c r="B16" s="37" t="s">
        <v>210</v>
      </c>
      <c r="C16" s="42"/>
      <c r="D16" s="43"/>
      <c r="E16" s="43"/>
    </row>
    <row r="17" spans="2:9" ht="14.5">
      <c r="B17" s="31" t="s">
        <v>212</v>
      </c>
      <c r="C17" s="41"/>
      <c r="D17" s="40"/>
      <c r="E17" s="40"/>
    </row>
    <row r="18" spans="2:9" ht="14.5">
      <c r="B18" s="32"/>
      <c r="C18" s="36"/>
      <c r="D18" s="32"/>
      <c r="E18" s="32"/>
    </row>
    <row r="20" spans="2:9">
      <c r="B20" s="2" t="s">
        <v>1786</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2700</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628</v>
      </c>
      <c r="C33" s="7">
        <v>6.68</v>
      </c>
      <c r="D33" s="2" t="s">
        <v>17</v>
      </c>
      <c r="E33" s="2" t="s">
        <v>629</v>
      </c>
      <c r="F33" s="10">
        <v>9500000</v>
      </c>
      <c r="G33" s="10">
        <v>9539.64</v>
      </c>
      <c r="H33" s="10">
        <v>3.58</v>
      </c>
    </row>
    <row r="34" spans="2:8">
      <c r="B34" s="2" t="s">
        <v>2015</v>
      </c>
      <c r="C34" s="7">
        <v>7.41</v>
      </c>
      <c r="D34" s="2" t="s">
        <v>17</v>
      </c>
      <c r="E34" s="2" t="s">
        <v>2016</v>
      </c>
      <c r="F34" s="10">
        <v>6500000</v>
      </c>
      <c r="G34" s="10">
        <v>6583.08</v>
      </c>
      <c r="H34" s="10">
        <v>2.4700000000000002</v>
      </c>
    </row>
    <row r="35" spans="2:8">
      <c r="B35" s="2" t="s">
        <v>630</v>
      </c>
      <c r="C35" s="7">
        <v>7.49</v>
      </c>
      <c r="D35" s="2" t="s">
        <v>17</v>
      </c>
      <c r="E35" s="2" t="s">
        <v>631</v>
      </c>
      <c r="F35" s="10">
        <v>4200000</v>
      </c>
      <c r="G35" s="10">
        <v>4141.99</v>
      </c>
      <c r="H35" s="10">
        <v>1.55</v>
      </c>
    </row>
    <row r="36" spans="2:8">
      <c r="B36" s="2" t="s">
        <v>2017</v>
      </c>
      <c r="C36" s="7">
        <v>7.39</v>
      </c>
      <c r="D36" s="2" t="s">
        <v>17</v>
      </c>
      <c r="E36" s="2" t="s">
        <v>2018</v>
      </c>
      <c r="F36" s="10">
        <v>2500000</v>
      </c>
      <c r="G36" s="10">
        <v>2486.8200000000002</v>
      </c>
      <c r="H36" s="10">
        <v>0.93</v>
      </c>
    </row>
    <row r="37" spans="2:8">
      <c r="B37" s="2" t="s">
        <v>632</v>
      </c>
      <c r="C37" s="7">
        <v>7.54</v>
      </c>
      <c r="D37" s="2" t="s">
        <v>17</v>
      </c>
      <c r="E37" s="2" t="s">
        <v>633</v>
      </c>
      <c r="F37" s="10">
        <v>2000000</v>
      </c>
      <c r="G37" s="10">
        <v>2002.44</v>
      </c>
      <c r="H37" s="10">
        <v>0.75</v>
      </c>
    </row>
    <row r="38" spans="2:8">
      <c r="B38" s="2" t="s">
        <v>634</v>
      </c>
      <c r="C38" s="7">
        <v>7.63</v>
      </c>
      <c r="D38" s="2" t="s">
        <v>17</v>
      </c>
      <c r="E38" s="2" t="s">
        <v>635</v>
      </c>
      <c r="F38" s="10">
        <v>1500000</v>
      </c>
      <c r="G38" s="10">
        <v>1519.1</v>
      </c>
      <c r="H38" s="10">
        <v>0.56999999999999995</v>
      </c>
    </row>
    <row r="39" spans="2:8">
      <c r="B39" s="2" t="s">
        <v>636</v>
      </c>
      <c r="C39" s="7">
        <v>7.64</v>
      </c>
      <c r="D39" s="2" t="s">
        <v>17</v>
      </c>
      <c r="E39" s="2" t="s">
        <v>637</v>
      </c>
      <c r="F39" s="10">
        <v>1000000</v>
      </c>
      <c r="G39" s="10">
        <v>1013.5</v>
      </c>
      <c r="H39" s="10">
        <v>0.38</v>
      </c>
    </row>
    <row r="40" spans="2:8">
      <c r="B40" s="2" t="s">
        <v>638</v>
      </c>
      <c r="C40" s="7">
        <v>7.6</v>
      </c>
      <c r="D40" s="2" t="s">
        <v>17</v>
      </c>
      <c r="E40" s="2" t="s">
        <v>639</v>
      </c>
      <c r="F40" s="10">
        <v>500000</v>
      </c>
      <c r="G40" s="10">
        <v>505.46</v>
      </c>
      <c r="H40" s="10">
        <v>0.19</v>
      </c>
    </row>
    <row r="41" spans="2:8">
      <c r="B41" s="2" t="s">
        <v>640</v>
      </c>
      <c r="C41" s="7">
        <v>7.64</v>
      </c>
      <c r="D41" s="2" t="s">
        <v>17</v>
      </c>
      <c r="E41" s="2" t="s">
        <v>641</v>
      </c>
      <c r="F41" s="10">
        <v>500000</v>
      </c>
      <c r="G41" s="10">
        <v>504.36</v>
      </c>
      <c r="H41" s="10">
        <v>0.19</v>
      </c>
    </row>
    <row r="42" spans="2:8">
      <c r="B42" s="2" t="s">
        <v>642</v>
      </c>
      <c r="C42" s="7">
        <v>7.69</v>
      </c>
      <c r="D42" s="2" t="s">
        <v>17</v>
      </c>
      <c r="E42" s="2" t="s">
        <v>643</v>
      </c>
      <c r="F42" s="10">
        <v>500000</v>
      </c>
      <c r="G42" s="10">
        <v>498.42</v>
      </c>
      <c r="H42" s="10">
        <v>0.19</v>
      </c>
    </row>
    <row r="43" spans="2:8">
      <c r="B43" s="2" t="s">
        <v>644</v>
      </c>
      <c r="C43" s="7">
        <v>7.6</v>
      </c>
      <c r="D43" s="2" t="s">
        <v>17</v>
      </c>
      <c r="E43" s="2" t="s">
        <v>645</v>
      </c>
      <c r="F43" s="10">
        <v>150000</v>
      </c>
      <c r="G43" s="10">
        <v>152.59</v>
      </c>
      <c r="H43" s="10">
        <v>0.06</v>
      </c>
    </row>
    <row r="44" spans="2:8" ht="13">
      <c r="B44" s="4" t="s">
        <v>20</v>
      </c>
      <c r="C44" s="9"/>
      <c r="D44" s="4"/>
      <c r="E44" s="4"/>
      <c r="F44" s="12"/>
      <c r="G44" s="12">
        <f>SUM(G29:G43)</f>
        <v>28947.399999999994</v>
      </c>
      <c r="H44" s="12">
        <f>SUM(H29:H43)</f>
        <v>10.860000000000001</v>
      </c>
    </row>
    <row r="45" spans="2:8" ht="13">
      <c r="B45" s="4" t="s">
        <v>21</v>
      </c>
    </row>
    <row r="46" spans="2:8">
      <c r="B46" s="2" t="s">
        <v>235</v>
      </c>
      <c r="C46" s="7">
        <v>8.33</v>
      </c>
      <c r="D46" s="2" t="s">
        <v>22</v>
      </c>
      <c r="E46" s="2" t="s">
        <v>236</v>
      </c>
      <c r="F46" s="10">
        <v>12500</v>
      </c>
      <c r="G46" s="10">
        <v>12318.49</v>
      </c>
      <c r="H46" s="10">
        <v>4.62</v>
      </c>
    </row>
    <row r="47" spans="2:8">
      <c r="B47" s="2" t="s">
        <v>2739</v>
      </c>
      <c r="C47" s="7">
        <v>8.7100000000000009</v>
      </c>
      <c r="D47" s="2" t="s">
        <v>22</v>
      </c>
      <c r="E47" s="2" t="s">
        <v>647</v>
      </c>
      <c r="F47" s="10">
        <v>12500</v>
      </c>
      <c r="G47" s="10">
        <v>12194.78</v>
      </c>
      <c r="H47" s="10">
        <v>4.58</v>
      </c>
    </row>
    <row r="48" spans="2:8">
      <c r="B48" s="2" t="s">
        <v>2738</v>
      </c>
      <c r="C48" s="7">
        <v>8.6999999999999993</v>
      </c>
      <c r="D48" s="2" t="s">
        <v>22</v>
      </c>
      <c r="E48" s="2" t="s">
        <v>2019</v>
      </c>
      <c r="F48" s="10">
        <v>1200</v>
      </c>
      <c r="G48" s="10">
        <v>11864.77</v>
      </c>
      <c r="H48" s="10">
        <v>4.45</v>
      </c>
    </row>
    <row r="49" spans="2:8">
      <c r="B49" s="2" t="s">
        <v>2737</v>
      </c>
      <c r="C49" s="7">
        <v>8.9700000000000006</v>
      </c>
      <c r="D49" s="2" t="s">
        <v>320</v>
      </c>
      <c r="E49" s="2" t="s">
        <v>594</v>
      </c>
      <c r="F49" s="10">
        <v>7500</v>
      </c>
      <c r="G49" s="10">
        <v>7440.17</v>
      </c>
      <c r="H49" s="10">
        <v>2.79</v>
      </c>
    </row>
    <row r="50" spans="2:8">
      <c r="B50" s="2" t="s">
        <v>247</v>
      </c>
      <c r="C50" s="7">
        <v>8.74</v>
      </c>
      <c r="D50" s="2" t="s">
        <v>22</v>
      </c>
      <c r="E50" s="2" t="s">
        <v>248</v>
      </c>
      <c r="F50" s="10">
        <v>7500</v>
      </c>
      <c r="G50" s="10">
        <v>7415.54</v>
      </c>
      <c r="H50" s="10">
        <v>2.78</v>
      </c>
    </row>
    <row r="51" spans="2:8">
      <c r="B51" s="2" t="s">
        <v>2736</v>
      </c>
      <c r="C51" s="7">
        <v>8.35</v>
      </c>
      <c r="D51" s="2" t="s">
        <v>241</v>
      </c>
      <c r="E51" s="2" t="s">
        <v>648</v>
      </c>
      <c r="F51" s="10">
        <v>6000</v>
      </c>
      <c r="G51" s="10">
        <v>5937.16</v>
      </c>
      <c r="H51" s="10">
        <v>2.23</v>
      </c>
    </row>
    <row r="52" spans="2:8">
      <c r="B52" s="2" t="s">
        <v>2735</v>
      </c>
      <c r="C52" s="7">
        <v>9</v>
      </c>
      <c r="D52" s="2" t="s">
        <v>239</v>
      </c>
      <c r="E52" s="2" t="s">
        <v>596</v>
      </c>
      <c r="F52" s="10">
        <v>5000</v>
      </c>
      <c r="G52" s="10">
        <v>4995.4399999999996</v>
      </c>
      <c r="H52" s="10">
        <v>1.87</v>
      </c>
    </row>
    <row r="53" spans="2:8">
      <c r="B53" s="2" t="s">
        <v>2734</v>
      </c>
      <c r="C53" s="7">
        <v>8.9499999999999993</v>
      </c>
      <c r="D53" s="2" t="s">
        <v>239</v>
      </c>
      <c r="E53" s="2" t="s">
        <v>1787</v>
      </c>
      <c r="F53" s="10">
        <v>5000</v>
      </c>
      <c r="G53" s="10">
        <v>4974.57</v>
      </c>
      <c r="H53" s="10">
        <v>1.87</v>
      </c>
    </row>
    <row r="54" spans="2:8">
      <c r="B54" s="2" t="s">
        <v>324</v>
      </c>
      <c r="C54" s="7">
        <v>8.33</v>
      </c>
      <c r="D54" s="2" t="s">
        <v>22</v>
      </c>
      <c r="E54" s="2" t="s">
        <v>325</v>
      </c>
      <c r="F54" s="10">
        <v>5000</v>
      </c>
      <c r="G54" s="10">
        <v>4956.33</v>
      </c>
      <c r="H54" s="10">
        <v>1.86</v>
      </c>
    </row>
    <row r="55" spans="2:8">
      <c r="B55" s="2" t="s">
        <v>649</v>
      </c>
      <c r="C55" s="7">
        <v>8.73</v>
      </c>
      <c r="D55" s="2" t="s">
        <v>22</v>
      </c>
      <c r="E55" s="2" t="s">
        <v>650</v>
      </c>
      <c r="F55" s="10">
        <v>4500</v>
      </c>
      <c r="G55" s="10">
        <v>4468.9399999999996</v>
      </c>
      <c r="H55" s="10">
        <v>1.68</v>
      </c>
    </row>
    <row r="56" spans="2:8">
      <c r="B56" s="2" t="s">
        <v>2733</v>
      </c>
      <c r="C56" s="7">
        <v>9.07</v>
      </c>
      <c r="D56" s="2" t="s">
        <v>239</v>
      </c>
      <c r="E56" s="2" t="s">
        <v>595</v>
      </c>
      <c r="F56" s="10">
        <v>4500</v>
      </c>
      <c r="G56" s="10">
        <v>4454.3</v>
      </c>
      <c r="H56" s="10">
        <v>1.67</v>
      </c>
    </row>
    <row r="57" spans="2:8">
      <c r="B57" s="2" t="s">
        <v>2732</v>
      </c>
      <c r="C57" s="7">
        <v>8.48</v>
      </c>
      <c r="D57" s="2" t="s">
        <v>241</v>
      </c>
      <c r="E57" s="2" t="s">
        <v>316</v>
      </c>
      <c r="F57" s="10">
        <v>4000</v>
      </c>
      <c r="G57" s="10">
        <v>3996.21</v>
      </c>
      <c r="H57" s="10">
        <v>1.5</v>
      </c>
    </row>
    <row r="58" spans="2:8">
      <c r="B58" s="2" t="s">
        <v>2731</v>
      </c>
      <c r="C58" s="7">
        <v>8.5500000000000007</v>
      </c>
      <c r="D58" s="2" t="s">
        <v>22</v>
      </c>
      <c r="E58" s="2" t="s">
        <v>653</v>
      </c>
      <c r="F58" s="10">
        <v>3000</v>
      </c>
      <c r="G58" s="10">
        <v>2957.56</v>
      </c>
      <c r="H58" s="10">
        <v>1.1100000000000001</v>
      </c>
    </row>
    <row r="59" spans="2:8">
      <c r="B59" s="2" t="s">
        <v>249</v>
      </c>
      <c r="C59" s="7">
        <v>8.33</v>
      </c>
      <c r="D59" s="2" t="s">
        <v>22</v>
      </c>
      <c r="E59" s="2" t="s">
        <v>250</v>
      </c>
      <c r="F59" s="10">
        <v>2500</v>
      </c>
      <c r="G59" s="10">
        <v>2471.71</v>
      </c>
      <c r="H59" s="10">
        <v>0.93</v>
      </c>
    </row>
    <row r="60" spans="2:8">
      <c r="B60" s="2" t="s">
        <v>256</v>
      </c>
      <c r="C60" s="7">
        <v>8.58</v>
      </c>
      <c r="D60" s="2" t="s">
        <v>22</v>
      </c>
      <c r="E60" s="2" t="s">
        <v>257</v>
      </c>
      <c r="F60" s="10">
        <v>2500</v>
      </c>
      <c r="G60" s="10">
        <v>2451.14</v>
      </c>
      <c r="H60" s="10">
        <v>0.92</v>
      </c>
    </row>
    <row r="61" spans="2:8">
      <c r="B61" s="2" t="s">
        <v>2020</v>
      </c>
      <c r="C61" s="7">
        <v>8.3000000000000007</v>
      </c>
      <c r="D61" s="2" t="s">
        <v>22</v>
      </c>
      <c r="E61" s="2" t="s">
        <v>2021</v>
      </c>
      <c r="F61" s="10">
        <v>2500</v>
      </c>
      <c r="G61" s="10">
        <v>2435.66</v>
      </c>
      <c r="H61" s="10">
        <v>0.91</v>
      </c>
    </row>
    <row r="62" spans="2:8">
      <c r="B62" s="2" t="s">
        <v>1075</v>
      </c>
      <c r="C62" s="7">
        <v>8.33</v>
      </c>
      <c r="D62" s="2" t="s">
        <v>22</v>
      </c>
      <c r="E62" s="2" t="s">
        <v>1076</v>
      </c>
      <c r="F62" s="10">
        <v>2500</v>
      </c>
      <c r="G62" s="10">
        <v>2427.42</v>
      </c>
      <c r="H62" s="10">
        <v>0.91</v>
      </c>
    </row>
    <row r="63" spans="2:8">
      <c r="B63" s="2" t="s">
        <v>260</v>
      </c>
      <c r="C63" s="7">
        <v>8.33</v>
      </c>
      <c r="D63" s="2" t="s">
        <v>22</v>
      </c>
      <c r="E63" s="2" t="s">
        <v>261</v>
      </c>
      <c r="F63" s="10">
        <v>2500</v>
      </c>
      <c r="G63" s="10">
        <v>2426.65</v>
      </c>
      <c r="H63" s="10">
        <v>0.91</v>
      </c>
    </row>
    <row r="64" spans="2:8" ht="13">
      <c r="B64" s="4" t="s">
        <v>23</v>
      </c>
      <c r="C64" s="9"/>
      <c r="D64" s="4"/>
      <c r="E64" s="4"/>
      <c r="F64" s="12"/>
      <c r="G64" s="12">
        <f>SUM(G45:G63)</f>
        <v>100186.84000000003</v>
      </c>
      <c r="H64" s="12">
        <f>SUM(H45:H63)</f>
        <v>37.589999999999989</v>
      </c>
    </row>
    <row r="65" spans="2:8" ht="13">
      <c r="B65" s="4" t="s">
        <v>24</v>
      </c>
    </row>
    <row r="66" spans="2:8">
      <c r="B66" s="2" t="s">
        <v>11</v>
      </c>
      <c r="C66" s="7" t="s">
        <v>11</v>
      </c>
      <c r="D66" s="2" t="s">
        <v>11</v>
      </c>
      <c r="E66" s="2" t="s">
        <v>11</v>
      </c>
      <c r="F66" s="10" t="s">
        <v>11</v>
      </c>
      <c r="G66" s="10" t="s">
        <v>11</v>
      </c>
      <c r="H66" s="10" t="s">
        <v>11</v>
      </c>
    </row>
    <row r="67" spans="2:8" ht="13">
      <c r="B67" s="4" t="s">
        <v>25</v>
      </c>
      <c r="C67" s="9"/>
      <c r="D67" s="4"/>
      <c r="E67" s="4"/>
      <c r="F67" s="12"/>
      <c r="G67" s="12">
        <f>SUM(G65:G66)</f>
        <v>0</v>
      </c>
      <c r="H67" s="12">
        <f>SUM(H65:H66)</f>
        <v>0</v>
      </c>
    </row>
    <row r="68" spans="2:8" ht="13">
      <c r="B68" s="4" t="s">
        <v>340</v>
      </c>
    </row>
    <row r="69" spans="2:8">
      <c r="B69" s="2" t="s">
        <v>2730</v>
      </c>
      <c r="C69" s="7">
        <v>10.23</v>
      </c>
      <c r="D69" s="2" t="s">
        <v>278</v>
      </c>
      <c r="E69" s="2" t="s">
        <v>281</v>
      </c>
      <c r="F69" s="10">
        <v>1143</v>
      </c>
      <c r="G69" s="10">
        <v>6512.01</v>
      </c>
      <c r="H69" s="10">
        <v>2.44</v>
      </c>
    </row>
    <row r="70" spans="2:8">
      <c r="B70" s="2" t="s">
        <v>2729</v>
      </c>
      <c r="C70" s="7">
        <v>10.1</v>
      </c>
      <c r="D70" s="2" t="s">
        <v>278</v>
      </c>
      <c r="E70" s="2" t="s">
        <v>1792</v>
      </c>
      <c r="F70" s="10">
        <v>132</v>
      </c>
      <c r="G70" s="10">
        <v>6214.37</v>
      </c>
      <c r="H70" s="10">
        <v>2.33</v>
      </c>
    </row>
    <row r="71" spans="2:8">
      <c r="B71" s="2" t="s">
        <v>2728</v>
      </c>
      <c r="C71" s="7">
        <v>8.82</v>
      </c>
      <c r="D71" s="2" t="s">
        <v>283</v>
      </c>
      <c r="E71" s="2" t="s">
        <v>566</v>
      </c>
      <c r="F71" s="10">
        <v>25</v>
      </c>
      <c r="G71" s="10">
        <v>743.89</v>
      </c>
      <c r="H71" s="10">
        <v>0.28000000000000003</v>
      </c>
    </row>
    <row r="72" spans="2:8" ht="13">
      <c r="B72" s="4" t="s">
        <v>126</v>
      </c>
      <c r="C72" s="9"/>
      <c r="D72" s="4"/>
      <c r="E72" s="4"/>
      <c r="F72" s="12"/>
      <c r="G72" s="12">
        <f>SUM(G68:G71)</f>
        <v>13470.27</v>
      </c>
      <c r="H72" s="12">
        <f>SUM(H68:H71)</f>
        <v>5.05</v>
      </c>
    </row>
    <row r="73" spans="2:8" ht="13">
      <c r="B73" s="4" t="s">
        <v>26</v>
      </c>
    </row>
    <row r="74" spans="2:8">
      <c r="B74" s="2" t="s">
        <v>11</v>
      </c>
      <c r="C74" s="7" t="s">
        <v>11</v>
      </c>
      <c r="D74" s="2" t="s">
        <v>11</v>
      </c>
      <c r="E74" s="2" t="s">
        <v>11</v>
      </c>
      <c r="F74" s="10" t="s">
        <v>11</v>
      </c>
      <c r="G74" s="10" t="s">
        <v>11</v>
      </c>
      <c r="H74" s="10" t="s">
        <v>11</v>
      </c>
    </row>
    <row r="75" spans="2:8" ht="13">
      <c r="B75" s="4" t="s">
        <v>125</v>
      </c>
      <c r="C75" s="9"/>
      <c r="D75" s="4"/>
      <c r="E75" s="4"/>
      <c r="F75" s="12"/>
      <c r="G75" s="12">
        <f>SUM(G73:G74)</f>
        <v>0</v>
      </c>
      <c r="H75" s="12">
        <f>SUM(H73:H74)</f>
        <v>0</v>
      </c>
    </row>
    <row r="76" spans="2:8" ht="13">
      <c r="B76" s="4" t="s">
        <v>27</v>
      </c>
    </row>
    <row r="77" spans="2:8">
      <c r="B77" s="2" t="s">
        <v>673</v>
      </c>
      <c r="C77" s="7">
        <v>7.12</v>
      </c>
      <c r="D77" s="2" t="s">
        <v>357</v>
      </c>
      <c r="E77" s="2" t="s">
        <v>674</v>
      </c>
      <c r="F77" s="10">
        <v>2500</v>
      </c>
      <c r="G77" s="10">
        <v>12379.26</v>
      </c>
      <c r="H77" s="10">
        <v>4.6399999999999997</v>
      </c>
    </row>
    <row r="78" spans="2:8">
      <c r="B78" s="2" t="s">
        <v>655</v>
      </c>
      <c r="C78" s="7">
        <v>7.66</v>
      </c>
      <c r="D78" s="2" t="s">
        <v>376</v>
      </c>
      <c r="E78" s="2" t="s">
        <v>656</v>
      </c>
      <c r="F78" s="10">
        <v>2000</v>
      </c>
      <c r="G78" s="10">
        <v>9732.44</v>
      </c>
      <c r="H78" s="10">
        <v>3.65</v>
      </c>
    </row>
    <row r="79" spans="2:8">
      <c r="B79" s="2" t="s">
        <v>992</v>
      </c>
      <c r="C79" s="7">
        <v>7.67</v>
      </c>
      <c r="D79" s="2" t="s">
        <v>567</v>
      </c>
      <c r="E79" s="2" t="s">
        <v>993</v>
      </c>
      <c r="F79" s="10">
        <v>1500</v>
      </c>
      <c r="G79" s="10">
        <v>7305.05</v>
      </c>
      <c r="H79" s="10">
        <v>2.74</v>
      </c>
    </row>
    <row r="80" spans="2:8">
      <c r="B80" s="2" t="s">
        <v>2727</v>
      </c>
      <c r="C80" s="7">
        <v>7.51</v>
      </c>
      <c r="D80" s="2" t="s">
        <v>357</v>
      </c>
      <c r="E80" s="2" t="s">
        <v>661</v>
      </c>
      <c r="F80" s="10">
        <v>1000</v>
      </c>
      <c r="G80" s="10">
        <v>4982.58</v>
      </c>
      <c r="H80" s="10">
        <v>1.87</v>
      </c>
    </row>
    <row r="81" spans="2:8">
      <c r="B81" s="2" t="s">
        <v>662</v>
      </c>
      <c r="C81" s="7">
        <v>7.56</v>
      </c>
      <c r="D81" s="2" t="s">
        <v>357</v>
      </c>
      <c r="E81" s="2" t="s">
        <v>663</v>
      </c>
      <c r="F81" s="10">
        <v>1000</v>
      </c>
      <c r="G81" s="10">
        <v>4926.53</v>
      </c>
      <c r="H81" s="10">
        <v>1.85</v>
      </c>
    </row>
    <row r="82" spans="2:8">
      <c r="B82" s="2" t="s">
        <v>2726</v>
      </c>
      <c r="C82" s="7">
        <v>7.61</v>
      </c>
      <c r="D82" s="2" t="s">
        <v>357</v>
      </c>
      <c r="E82" s="2" t="s">
        <v>2022</v>
      </c>
      <c r="F82" s="10">
        <v>1000</v>
      </c>
      <c r="G82" s="10">
        <v>4917.9799999999996</v>
      </c>
      <c r="H82" s="10">
        <v>1.85</v>
      </c>
    </row>
    <row r="83" spans="2:8">
      <c r="B83" s="2" t="s">
        <v>401</v>
      </c>
      <c r="C83" s="7">
        <v>7.6</v>
      </c>
      <c r="D83" s="2" t="s">
        <v>357</v>
      </c>
      <c r="E83" s="2" t="s">
        <v>402</v>
      </c>
      <c r="F83" s="10">
        <v>1000</v>
      </c>
      <c r="G83" s="10">
        <v>4905.0200000000004</v>
      </c>
      <c r="H83" s="10">
        <v>1.84</v>
      </c>
    </row>
    <row r="84" spans="2:8">
      <c r="B84" s="2" t="s">
        <v>2023</v>
      </c>
      <c r="C84" s="7">
        <v>7.6</v>
      </c>
      <c r="D84" s="2" t="s">
        <v>357</v>
      </c>
      <c r="E84" s="2" t="s">
        <v>2024</v>
      </c>
      <c r="F84" s="10">
        <v>1000</v>
      </c>
      <c r="G84" s="10">
        <v>4903.08</v>
      </c>
      <c r="H84" s="10">
        <v>1.84</v>
      </c>
    </row>
    <row r="85" spans="2:8">
      <c r="B85" s="2" t="s">
        <v>2025</v>
      </c>
      <c r="C85" s="7">
        <v>7.85</v>
      </c>
      <c r="D85" s="2" t="s">
        <v>357</v>
      </c>
      <c r="E85" s="2" t="s">
        <v>2026</v>
      </c>
      <c r="F85" s="10">
        <v>1000</v>
      </c>
      <c r="G85" s="10">
        <v>4898.8599999999997</v>
      </c>
      <c r="H85" s="10">
        <v>1.84</v>
      </c>
    </row>
    <row r="86" spans="2:8">
      <c r="B86" s="2" t="s">
        <v>2027</v>
      </c>
      <c r="C86" s="7">
        <v>7.61</v>
      </c>
      <c r="D86" s="2" t="s">
        <v>376</v>
      </c>
      <c r="E86" s="2" t="s">
        <v>2028</v>
      </c>
      <c r="F86" s="10">
        <v>1000</v>
      </c>
      <c r="G86" s="10">
        <v>4896.8900000000003</v>
      </c>
      <c r="H86" s="10">
        <v>1.84</v>
      </c>
    </row>
    <row r="87" spans="2:8">
      <c r="B87" s="2" t="s">
        <v>664</v>
      </c>
      <c r="C87" s="7">
        <v>7.6</v>
      </c>
      <c r="D87" s="2" t="s">
        <v>357</v>
      </c>
      <c r="E87" s="2" t="s">
        <v>665</v>
      </c>
      <c r="F87" s="10">
        <v>1000</v>
      </c>
      <c r="G87" s="10">
        <v>4895.0200000000004</v>
      </c>
      <c r="H87" s="10">
        <v>1.84</v>
      </c>
    </row>
    <row r="88" spans="2:8">
      <c r="B88" s="2" t="s">
        <v>2725</v>
      </c>
      <c r="C88" s="7">
        <v>8.2799999999999994</v>
      </c>
      <c r="D88" s="2" t="s">
        <v>357</v>
      </c>
      <c r="E88" s="2" t="s">
        <v>666</v>
      </c>
      <c r="F88" s="10">
        <v>1000</v>
      </c>
      <c r="G88" s="10">
        <v>4880.5</v>
      </c>
      <c r="H88" s="10">
        <v>1.83</v>
      </c>
    </row>
    <row r="89" spans="2:8">
      <c r="B89" s="2" t="s">
        <v>679</v>
      </c>
      <c r="C89" s="7">
        <v>7.85</v>
      </c>
      <c r="D89" s="2" t="s">
        <v>357</v>
      </c>
      <c r="E89" s="2" t="s">
        <v>680</v>
      </c>
      <c r="F89" s="10">
        <v>1000</v>
      </c>
      <c r="G89" s="10">
        <v>4877.28</v>
      </c>
      <c r="H89" s="10">
        <v>1.83</v>
      </c>
    </row>
    <row r="90" spans="2:8">
      <c r="B90" s="2" t="s">
        <v>2724</v>
      </c>
      <c r="C90" s="7">
        <v>7.77</v>
      </c>
      <c r="D90" s="2" t="s">
        <v>357</v>
      </c>
      <c r="E90" s="2" t="s">
        <v>358</v>
      </c>
      <c r="F90" s="10">
        <v>1000</v>
      </c>
      <c r="G90" s="10">
        <v>4871.5</v>
      </c>
      <c r="H90" s="10">
        <v>1.83</v>
      </c>
    </row>
    <row r="91" spans="2:8">
      <c r="B91" s="2" t="s">
        <v>2723</v>
      </c>
      <c r="C91" s="7">
        <v>7.55</v>
      </c>
      <c r="D91" s="2" t="s">
        <v>376</v>
      </c>
      <c r="E91" s="2" t="s">
        <v>667</v>
      </c>
      <c r="F91" s="10">
        <v>1000</v>
      </c>
      <c r="G91" s="10">
        <v>4861.24</v>
      </c>
      <c r="H91" s="10">
        <v>1.82</v>
      </c>
    </row>
    <row r="92" spans="2:8">
      <c r="B92" s="2" t="s">
        <v>452</v>
      </c>
      <c r="C92" s="7">
        <v>8.0500000000000007</v>
      </c>
      <c r="D92" s="2" t="s">
        <v>357</v>
      </c>
      <c r="E92" s="2" t="s">
        <v>453</v>
      </c>
      <c r="F92" s="10">
        <v>1000</v>
      </c>
      <c r="G92" s="10">
        <v>4766.62</v>
      </c>
      <c r="H92" s="10">
        <v>1.79</v>
      </c>
    </row>
    <row r="93" spans="2:8">
      <c r="B93" s="2" t="s">
        <v>2029</v>
      </c>
      <c r="C93" s="7">
        <v>8.3000000000000007</v>
      </c>
      <c r="D93" s="2" t="s">
        <v>357</v>
      </c>
      <c r="E93" s="2" t="s">
        <v>2030</v>
      </c>
      <c r="F93" s="10">
        <v>1000</v>
      </c>
      <c r="G93" s="10">
        <v>4621.66</v>
      </c>
      <c r="H93" s="10">
        <v>1.73</v>
      </c>
    </row>
    <row r="94" spans="2:8">
      <c r="B94" s="2" t="s">
        <v>2722</v>
      </c>
      <c r="C94" s="7">
        <v>5.67</v>
      </c>
      <c r="D94" s="2" t="s">
        <v>17</v>
      </c>
      <c r="E94" s="2" t="s">
        <v>669</v>
      </c>
      <c r="F94" s="10">
        <v>2500000</v>
      </c>
      <c r="G94" s="10">
        <v>2495.7399999999998</v>
      </c>
      <c r="H94" s="10">
        <v>0.94</v>
      </c>
    </row>
    <row r="95" spans="2:8">
      <c r="B95" s="2" t="s">
        <v>2721</v>
      </c>
      <c r="C95" s="7">
        <v>5.58</v>
      </c>
      <c r="D95" s="2" t="s">
        <v>17</v>
      </c>
      <c r="E95" s="2" t="s">
        <v>457</v>
      </c>
      <c r="F95" s="10">
        <v>2500000</v>
      </c>
      <c r="G95" s="10">
        <v>2493.14</v>
      </c>
      <c r="H95" s="10">
        <v>0.94</v>
      </c>
    </row>
    <row r="96" spans="2:8">
      <c r="B96" s="2" t="s">
        <v>2720</v>
      </c>
      <c r="C96" s="7">
        <v>5.58</v>
      </c>
      <c r="D96" s="2" t="s">
        <v>17</v>
      </c>
      <c r="E96" s="2" t="s">
        <v>670</v>
      </c>
      <c r="F96" s="10">
        <v>2500000</v>
      </c>
      <c r="G96" s="10">
        <v>2493.14</v>
      </c>
      <c r="H96" s="10">
        <v>0.94</v>
      </c>
    </row>
    <row r="97" spans="2:8">
      <c r="B97" s="2" t="s">
        <v>671</v>
      </c>
      <c r="C97" s="7">
        <v>7.13</v>
      </c>
      <c r="D97" s="2" t="s">
        <v>567</v>
      </c>
      <c r="E97" s="2" t="s">
        <v>672</v>
      </c>
      <c r="F97" s="10">
        <v>500</v>
      </c>
      <c r="G97" s="10">
        <v>2488.34</v>
      </c>
      <c r="H97" s="10">
        <v>0.93</v>
      </c>
    </row>
    <row r="98" spans="2:8">
      <c r="B98" s="2" t="s">
        <v>2719</v>
      </c>
      <c r="C98" s="7">
        <v>5.95</v>
      </c>
      <c r="D98" s="2" t="s">
        <v>17</v>
      </c>
      <c r="E98" s="2" t="s">
        <v>676</v>
      </c>
      <c r="F98" s="10">
        <v>2500000</v>
      </c>
      <c r="G98" s="10">
        <v>2461.88</v>
      </c>
      <c r="H98" s="10">
        <v>0.92</v>
      </c>
    </row>
    <row r="99" spans="2:8">
      <c r="B99" s="2" t="s">
        <v>1832</v>
      </c>
      <c r="C99" s="7">
        <v>7.55</v>
      </c>
      <c r="D99" s="2" t="s">
        <v>357</v>
      </c>
      <c r="E99" s="2" t="s">
        <v>1833</v>
      </c>
      <c r="F99" s="10">
        <v>500</v>
      </c>
      <c r="G99" s="10">
        <v>2451.33</v>
      </c>
      <c r="H99" s="10">
        <v>0.92</v>
      </c>
    </row>
    <row r="100" spans="2:8">
      <c r="B100" s="2" t="s">
        <v>677</v>
      </c>
      <c r="C100" s="7">
        <v>7.85</v>
      </c>
      <c r="D100" s="2" t="s">
        <v>357</v>
      </c>
      <c r="E100" s="2" t="s">
        <v>678</v>
      </c>
      <c r="F100" s="10">
        <v>500</v>
      </c>
      <c r="G100" s="10">
        <v>2442.7399999999998</v>
      </c>
      <c r="H100" s="10">
        <v>0.92</v>
      </c>
    </row>
    <row r="101" spans="2:8">
      <c r="B101" s="2" t="s">
        <v>2718</v>
      </c>
      <c r="C101" s="7">
        <v>8.1300000000000008</v>
      </c>
      <c r="D101" s="2" t="s">
        <v>357</v>
      </c>
      <c r="E101" s="2" t="s">
        <v>2031</v>
      </c>
      <c r="F101" s="10">
        <v>500</v>
      </c>
      <c r="G101" s="10">
        <v>2425.4899999999998</v>
      </c>
      <c r="H101" s="10">
        <v>0.91</v>
      </c>
    </row>
    <row r="102" spans="2:8" ht="13">
      <c r="B102" s="4" t="s">
        <v>28</v>
      </c>
      <c r="C102" s="9"/>
      <c r="D102" s="4"/>
      <c r="E102" s="4"/>
      <c r="F102" s="12"/>
      <c r="G102" s="12">
        <f>SUM(G76:G101)</f>
        <v>117373.31000000003</v>
      </c>
      <c r="H102" s="12">
        <f>SUM(H76:H101)</f>
        <v>44.049999999999983</v>
      </c>
    </row>
    <row r="103" spans="2:8" ht="13">
      <c r="B103" s="4" t="s">
        <v>128</v>
      </c>
    </row>
    <row r="104" spans="2:8">
      <c r="B104" s="2" t="s">
        <v>290</v>
      </c>
      <c r="C104" s="7" t="s">
        <v>29</v>
      </c>
      <c r="E104" s="2" t="s">
        <v>291</v>
      </c>
      <c r="F104" s="10">
        <v>8667.0480000000007</v>
      </c>
      <c r="G104" s="10">
        <v>1043.8599999999999</v>
      </c>
      <c r="H104" s="10">
        <v>0.39</v>
      </c>
    </row>
    <row r="105" spans="2:8" ht="13">
      <c r="B105" s="4" t="s">
        <v>30</v>
      </c>
      <c r="C105" s="9"/>
      <c r="D105" s="4"/>
      <c r="E105" s="4"/>
      <c r="F105" s="12"/>
      <c r="G105" s="12">
        <f>SUM(G103:G104)</f>
        <v>1043.8599999999999</v>
      </c>
      <c r="H105" s="12">
        <f>SUM(H103:H104)</f>
        <v>0.39</v>
      </c>
    </row>
    <row r="106" spans="2:8" ht="13">
      <c r="B106" s="4" t="s">
        <v>129</v>
      </c>
    </row>
    <row r="107" spans="2:8">
      <c r="B107" s="2" t="s">
        <v>11</v>
      </c>
      <c r="C107" s="7" t="s">
        <v>11</v>
      </c>
      <c r="D107" s="2" t="s">
        <v>11</v>
      </c>
      <c r="E107" s="2" t="s">
        <v>11</v>
      </c>
      <c r="F107" s="10" t="s">
        <v>11</v>
      </c>
      <c r="G107" s="10" t="s">
        <v>11</v>
      </c>
      <c r="H107" s="10" t="s">
        <v>11</v>
      </c>
    </row>
    <row r="108" spans="2:8" ht="13">
      <c r="B108" s="4" t="s">
        <v>31</v>
      </c>
      <c r="C108" s="9"/>
      <c r="D108" s="4"/>
      <c r="E108" s="4"/>
      <c r="F108" s="12"/>
      <c r="G108" s="12">
        <f>SUM(G106:G107)</f>
        <v>0</v>
      </c>
      <c r="H108" s="12">
        <f>SUM(H106:H107)</f>
        <v>0</v>
      </c>
    </row>
    <row r="109" spans="2:8" ht="13">
      <c r="B109" s="4" t="s">
        <v>130</v>
      </c>
    </row>
    <row r="110" spans="2:8">
      <c r="B110" s="2" t="s">
        <v>11</v>
      </c>
      <c r="C110" s="7" t="s">
        <v>11</v>
      </c>
      <c r="D110" s="2" t="s">
        <v>11</v>
      </c>
      <c r="E110" s="2" t="s">
        <v>11</v>
      </c>
      <c r="F110" s="10" t="s">
        <v>11</v>
      </c>
      <c r="G110" s="10" t="s">
        <v>11</v>
      </c>
      <c r="H110" s="10" t="s">
        <v>11</v>
      </c>
    </row>
    <row r="111" spans="2:8" ht="13">
      <c r="B111" s="4" t="s">
        <v>124</v>
      </c>
      <c r="C111" s="9"/>
      <c r="D111" s="4"/>
      <c r="E111" s="4"/>
      <c r="F111" s="12"/>
      <c r="G111" s="12">
        <f>SUM(G109:G110)</f>
        <v>0</v>
      </c>
      <c r="H111" s="12">
        <f>SUM(H109:H110)</f>
        <v>0</v>
      </c>
    </row>
    <row r="112" spans="2:8" ht="13">
      <c r="B112" s="4" t="s">
        <v>131</v>
      </c>
    </row>
    <row r="113" spans="2:8">
      <c r="B113" s="2" t="s">
        <v>11</v>
      </c>
      <c r="C113" s="7" t="s">
        <v>11</v>
      </c>
      <c r="D113" s="2" t="s">
        <v>11</v>
      </c>
      <c r="E113" s="2" t="s">
        <v>11</v>
      </c>
      <c r="F113" s="10" t="s">
        <v>11</v>
      </c>
      <c r="G113" s="10" t="s">
        <v>11</v>
      </c>
      <c r="H113" s="10" t="s">
        <v>11</v>
      </c>
    </row>
    <row r="114" spans="2:8" ht="13">
      <c r="B114" s="4" t="s">
        <v>13</v>
      </c>
      <c r="C114" s="9"/>
      <c r="D114" s="4"/>
      <c r="E114" s="4"/>
      <c r="F114" s="12"/>
      <c r="G114" s="12">
        <f>SUM(G112:G113)</f>
        <v>0</v>
      </c>
      <c r="H114" s="12">
        <f>SUM(H112:H113)</f>
        <v>0</v>
      </c>
    </row>
    <row r="115" spans="2:8" ht="13">
      <c r="B115" s="4" t="s">
        <v>132</v>
      </c>
      <c r="C115" s="9"/>
      <c r="D115" s="4"/>
      <c r="E115" s="4"/>
      <c r="F115" s="12"/>
      <c r="G115" s="12">
        <v>2442.88</v>
      </c>
      <c r="H115" s="12">
        <v>0.92</v>
      </c>
    </row>
    <row r="116" spans="2:8" ht="13">
      <c r="B116" s="4" t="s">
        <v>32</v>
      </c>
      <c r="C116" s="9"/>
      <c r="D116" s="4"/>
      <c r="E116" s="4"/>
      <c r="F116" s="12"/>
      <c r="G116" s="12">
        <v>263464.56</v>
      </c>
      <c r="H116" s="12">
        <v>98.86</v>
      </c>
    </row>
    <row r="117" spans="2:8" ht="13">
      <c r="B117" s="4" t="s">
        <v>33</v>
      </c>
      <c r="C117" s="9"/>
      <c r="D117" s="4"/>
      <c r="E117" s="4"/>
      <c r="F117" s="12"/>
      <c r="G117" s="12">
        <v>3042.7430086199938</v>
      </c>
      <c r="H117" s="12">
        <v>1.1400000000000006</v>
      </c>
    </row>
    <row r="118" spans="2:8" ht="13">
      <c r="B118" s="4" t="s">
        <v>34</v>
      </c>
      <c r="C118" s="9"/>
      <c r="D118" s="4"/>
      <c r="E118" s="4"/>
      <c r="F118" s="12"/>
      <c r="G118" s="12">
        <v>266507.30300861999</v>
      </c>
      <c r="H118" s="12">
        <v>100</v>
      </c>
    </row>
    <row r="119" spans="2:8">
      <c r="B119" s="2" t="s">
        <v>35</v>
      </c>
    </row>
    <row r="120" spans="2:8">
      <c r="B120" s="2" t="s">
        <v>36</v>
      </c>
    </row>
    <row r="121" spans="2:8">
      <c r="B121" s="2" t="s">
        <v>37</v>
      </c>
      <c r="C121" s="7" t="s">
        <v>1793</v>
      </c>
    </row>
    <row r="122" spans="2:8" ht="13">
      <c r="B122" s="143" t="s">
        <v>2656</v>
      </c>
    </row>
    <row r="123" spans="2:8" ht="26">
      <c r="B123" s="6" t="s">
        <v>38</v>
      </c>
      <c r="C123" s="7" t="s">
        <v>39</v>
      </c>
    </row>
    <row r="124" spans="2:8" ht="13">
      <c r="B124" s="4"/>
    </row>
    <row r="125" spans="2:8" ht="13">
      <c r="B125" s="4" t="s">
        <v>40</v>
      </c>
      <c r="C125" s="7" t="s">
        <v>39</v>
      </c>
    </row>
    <row r="126" spans="2:8" ht="13">
      <c r="B126" s="4" t="s">
        <v>41</v>
      </c>
      <c r="C126" s="7" t="s">
        <v>42</v>
      </c>
    </row>
    <row r="127" spans="2:8" ht="13">
      <c r="B127" s="4" t="s">
        <v>2032</v>
      </c>
      <c r="C127" s="9"/>
    </row>
    <row r="128" spans="2:8" ht="13">
      <c r="B128" s="4" t="s">
        <v>2033</v>
      </c>
      <c r="C128" s="9"/>
    </row>
    <row r="129" spans="2:3" ht="13">
      <c r="B129" s="4" t="s">
        <v>2034</v>
      </c>
      <c r="C129" s="9"/>
    </row>
    <row r="130" spans="2:3" ht="13">
      <c r="B130" s="4" t="s">
        <v>2035</v>
      </c>
      <c r="C130" s="9"/>
    </row>
    <row r="131" spans="2:3" ht="13">
      <c r="B131" s="4" t="s">
        <v>2036</v>
      </c>
      <c r="C131" s="9"/>
    </row>
    <row r="132" spans="2:3" ht="13">
      <c r="B132" s="4" t="s">
        <v>2037</v>
      </c>
      <c r="C132" s="9"/>
    </row>
    <row r="133" spans="2:3" ht="13">
      <c r="B133" s="4" t="s">
        <v>2038</v>
      </c>
      <c r="C133" s="9"/>
    </row>
    <row r="134" spans="2:3" ht="13">
      <c r="B134" s="4" t="s">
        <v>2039</v>
      </c>
      <c r="C134" s="9"/>
    </row>
    <row r="135" spans="2:3" ht="13">
      <c r="B135" s="4" t="s">
        <v>2040</v>
      </c>
      <c r="C135" s="9"/>
    </row>
    <row r="136" spans="2:3" ht="13">
      <c r="B136" s="4" t="s">
        <v>2041</v>
      </c>
      <c r="C136" s="9"/>
    </row>
    <row r="137" spans="2:3" ht="13">
      <c r="B137" s="4" t="s">
        <v>2042</v>
      </c>
      <c r="C137" s="9"/>
    </row>
    <row r="138" spans="2:3" ht="13">
      <c r="B138" s="4" t="s">
        <v>2043</v>
      </c>
      <c r="C138" s="9"/>
    </row>
    <row r="139" spans="2:3" ht="13">
      <c r="B139" s="4" t="s">
        <v>2044</v>
      </c>
      <c r="C139" s="9"/>
    </row>
    <row r="140" spans="2:3" ht="13">
      <c r="B140" s="4" t="s">
        <v>2045</v>
      </c>
      <c r="C140" s="9"/>
    </row>
    <row r="141" spans="2:3" ht="13">
      <c r="B141" s="4" t="s">
        <v>2046</v>
      </c>
      <c r="C141" s="9"/>
    </row>
    <row r="142" spans="2:3" ht="13">
      <c r="B142" s="4" t="s">
        <v>2047</v>
      </c>
      <c r="C142" s="9"/>
    </row>
    <row r="143" spans="2:3" ht="13">
      <c r="B143" s="4" t="s">
        <v>2717</v>
      </c>
      <c r="C143" s="9"/>
    </row>
    <row r="144" spans="2:3">
      <c r="B144" s="2" t="s">
        <v>2654</v>
      </c>
    </row>
    <row r="146" spans="2:4" ht="14.5">
      <c r="B146" s="16"/>
      <c r="C146" s="17" t="s">
        <v>44</v>
      </c>
    </row>
    <row r="147" spans="2:4" ht="29">
      <c r="B147" s="16" t="s">
        <v>45</v>
      </c>
      <c r="C147" s="18" t="s">
        <v>624</v>
      </c>
    </row>
    <row r="148" spans="2:4" ht="14.5">
      <c r="B148" s="16" t="s">
        <v>46</v>
      </c>
      <c r="C148" s="17"/>
    </row>
    <row r="149" spans="2:4" ht="14.5">
      <c r="B149" s="16"/>
      <c r="C149" s="17"/>
    </row>
    <row r="150" spans="2:4" ht="14.5">
      <c r="B150" s="16" t="s">
        <v>47</v>
      </c>
      <c r="C150" s="142">
        <v>8.0299999999999996E-2</v>
      </c>
    </row>
    <row r="151" spans="2:4" ht="14.5">
      <c r="B151" s="16"/>
      <c r="C151" s="141"/>
    </row>
    <row r="152" spans="2:4" ht="14.5">
      <c r="B152" s="16" t="s">
        <v>48</v>
      </c>
      <c r="C152" s="141" t="s">
        <v>2716</v>
      </c>
    </row>
    <row r="153" spans="2:4" ht="14.5">
      <c r="B153" s="16" t="s">
        <v>49</v>
      </c>
      <c r="C153" s="141" t="s">
        <v>2715</v>
      </c>
    </row>
    <row r="154" spans="2:4" ht="14.5">
      <c r="B154" s="16"/>
      <c r="C154" s="17"/>
    </row>
    <row r="155" spans="2:4" ht="14.5">
      <c r="B155" s="16" t="s">
        <v>50</v>
      </c>
      <c r="C155" s="17" t="s">
        <v>1793</v>
      </c>
    </row>
    <row r="156" spans="2:4" ht="14.5">
      <c r="B156" s="258" t="s">
        <v>51</v>
      </c>
      <c r="C156" s="258"/>
    </row>
    <row r="158" spans="2:4" ht="14.5">
      <c r="B158" s="16" t="s">
        <v>52</v>
      </c>
      <c r="C158" s="17"/>
      <c r="D158" s="16"/>
    </row>
    <row r="159" spans="2:4" ht="29">
      <c r="B159" s="20" t="s">
        <v>53</v>
      </c>
      <c r="C159" s="18" t="s">
        <v>54</v>
      </c>
      <c r="D159" s="20" t="s">
        <v>55</v>
      </c>
    </row>
    <row r="160" spans="2:4" ht="14.5">
      <c r="B160" s="16" t="s">
        <v>1425</v>
      </c>
      <c r="C160" s="17">
        <v>24.998749977999999</v>
      </c>
      <c r="D160" s="123">
        <v>0.29479274161233537</v>
      </c>
    </row>
    <row r="161" spans="2:7" ht="14.5">
      <c r="B161" s="140"/>
      <c r="C161" s="139"/>
      <c r="D161" s="138"/>
    </row>
    <row r="162" spans="2:7" ht="14.5">
      <c r="B162" s="266" t="s">
        <v>2714</v>
      </c>
      <c r="C162" s="266"/>
      <c r="D162" s="266"/>
      <c r="E162" s="266"/>
      <c r="F162" s="136"/>
    </row>
    <row r="163" spans="2:7">
      <c r="B163" s="137"/>
      <c r="C163" s="60"/>
      <c r="D163" s="59"/>
      <c r="E163" s="137"/>
      <c r="F163" s="136"/>
    </row>
    <row r="164" spans="2:7" ht="14.5">
      <c r="B164" s="267" t="s">
        <v>2713</v>
      </c>
      <c r="C164" s="267"/>
      <c r="D164" s="267"/>
      <c r="E164" s="267"/>
      <c r="F164" s="267"/>
    </row>
    <row r="166" spans="2:7" ht="13">
      <c r="B166" s="24" t="s">
        <v>56</v>
      </c>
      <c r="C166" s="25">
        <v>46326</v>
      </c>
      <c r="D166" s="14"/>
      <c r="E166" s="13"/>
      <c r="F166" s="30"/>
    </row>
    <row r="167" spans="2:7" ht="13">
      <c r="B167" s="24" t="s">
        <v>57</v>
      </c>
      <c r="C167" s="26" t="s">
        <v>58</v>
      </c>
      <c r="D167" s="24" t="s">
        <v>59</v>
      </c>
      <c r="E167" s="27" t="s">
        <v>60</v>
      </c>
      <c r="F167" s="29" t="s">
        <v>61</v>
      </c>
      <c r="G167" s="12"/>
    </row>
    <row r="168" spans="2:7">
      <c r="B168" s="22" t="s">
        <v>39</v>
      </c>
      <c r="C168" s="23" t="s">
        <v>39</v>
      </c>
      <c r="D168" s="22" t="s">
        <v>39</v>
      </c>
      <c r="E168" s="19" t="s">
        <v>39</v>
      </c>
      <c r="F168" s="28" t="s">
        <v>39</v>
      </c>
    </row>
    <row r="171" spans="2:7" ht="13">
      <c r="B171" s="4" t="s">
        <v>62</v>
      </c>
    </row>
    <row r="172" spans="2:7" ht="13">
      <c r="B172" s="4"/>
    </row>
    <row r="173" spans="2:7" ht="13">
      <c r="B173" s="4" t="s">
        <v>1810</v>
      </c>
    </row>
    <row r="174" spans="2:7" ht="13">
      <c r="B174" s="24" t="s">
        <v>63</v>
      </c>
      <c r="C174" s="26" t="s">
        <v>64</v>
      </c>
      <c r="D174" s="4"/>
    </row>
    <row r="175" spans="2:7">
      <c r="B175" s="14" t="s">
        <v>39</v>
      </c>
      <c r="C175" s="15" t="s">
        <v>39</v>
      </c>
    </row>
    <row r="177" spans="2:7" ht="13">
      <c r="B177" s="24" t="s">
        <v>65</v>
      </c>
      <c r="C177" s="26" t="s">
        <v>64</v>
      </c>
    </row>
    <row r="178" spans="2:7">
      <c r="B178" s="14" t="s">
        <v>39</v>
      </c>
      <c r="C178" s="15" t="s">
        <v>39</v>
      </c>
    </row>
    <row r="180" spans="2:7" ht="13">
      <c r="B180" s="24" t="s">
        <v>66</v>
      </c>
      <c r="C180" s="26" t="s">
        <v>67</v>
      </c>
    </row>
    <row r="181" spans="2:7">
      <c r="B181" s="14" t="s">
        <v>39</v>
      </c>
      <c r="C181" s="15" t="s">
        <v>39</v>
      </c>
    </row>
    <row r="183" spans="2:7" ht="13">
      <c r="B183" s="27" t="s">
        <v>68</v>
      </c>
      <c r="C183" s="26" t="s">
        <v>67</v>
      </c>
    </row>
    <row r="184" spans="2:7">
      <c r="B184" s="13" t="s">
        <v>39</v>
      </c>
      <c r="C184" s="15" t="s">
        <v>39</v>
      </c>
    </row>
    <row r="186" spans="2:7" ht="13">
      <c r="B186" s="24" t="s">
        <v>69</v>
      </c>
      <c r="C186" s="26" t="s">
        <v>39</v>
      </c>
    </row>
    <row r="188" spans="2:7" ht="13">
      <c r="B188" s="24" t="s">
        <v>70</v>
      </c>
      <c r="C188" s="25">
        <v>46326</v>
      </c>
      <c r="D188" s="14"/>
      <c r="E188" s="13"/>
      <c r="F188" s="30"/>
    </row>
    <row r="189" spans="2:7" ht="13">
      <c r="B189" s="24" t="s">
        <v>57</v>
      </c>
      <c r="C189" s="26" t="s">
        <v>58</v>
      </c>
      <c r="D189" s="24" t="s">
        <v>59</v>
      </c>
      <c r="E189" s="27" t="s">
        <v>60</v>
      </c>
      <c r="F189" s="29" t="s">
        <v>61</v>
      </c>
      <c r="G189" s="12"/>
    </row>
    <row r="190" spans="2:7">
      <c r="B190" s="22" t="s">
        <v>39</v>
      </c>
      <c r="C190" s="23" t="s">
        <v>39</v>
      </c>
      <c r="D190" s="22" t="s">
        <v>39</v>
      </c>
      <c r="E190" s="19" t="s">
        <v>39</v>
      </c>
      <c r="F190" s="28" t="s">
        <v>39</v>
      </c>
    </row>
    <row r="191" spans="2:7" ht="13">
      <c r="B191" s="4" t="s">
        <v>62</v>
      </c>
    </row>
    <row r="192" spans="2:7" ht="13">
      <c r="B192" s="4"/>
    </row>
    <row r="193" spans="2:4" ht="13">
      <c r="B193" s="4" t="s">
        <v>1810</v>
      </c>
    </row>
    <row r="194" spans="2:4" ht="13">
      <c r="B194" s="24" t="s">
        <v>63</v>
      </c>
      <c r="C194" s="26" t="s">
        <v>64</v>
      </c>
      <c r="D194" s="4"/>
    </row>
    <row r="195" spans="2:4">
      <c r="B195" s="14" t="s">
        <v>39</v>
      </c>
      <c r="C195" s="15" t="s">
        <v>39</v>
      </c>
    </row>
    <row r="197" spans="2:4" ht="13">
      <c r="B197" s="24" t="s">
        <v>65</v>
      </c>
      <c r="C197" s="26" t="s">
        <v>64</v>
      </c>
    </row>
    <row r="198" spans="2:4">
      <c r="B198" s="14" t="s">
        <v>39</v>
      </c>
      <c r="C198" s="15" t="s">
        <v>39</v>
      </c>
    </row>
    <row r="200" spans="2:4" ht="13">
      <c r="B200" s="24" t="s">
        <v>66</v>
      </c>
      <c r="C200" s="26" t="s">
        <v>67</v>
      </c>
    </row>
    <row r="201" spans="2:4">
      <c r="B201" s="14" t="s">
        <v>39</v>
      </c>
      <c r="C201" s="15" t="s">
        <v>39</v>
      </c>
    </row>
    <row r="203" spans="2:4" ht="13">
      <c r="B203" s="27" t="s">
        <v>68</v>
      </c>
      <c r="C203" s="26" t="s">
        <v>67</v>
      </c>
    </row>
    <row r="204" spans="2:4">
      <c r="B204" s="13" t="s">
        <v>39</v>
      </c>
      <c r="C204" s="15" t="s">
        <v>39</v>
      </c>
    </row>
    <row r="206" spans="2:4" ht="13">
      <c r="B206" s="24" t="s">
        <v>69</v>
      </c>
      <c r="C206" s="26" t="s">
        <v>39</v>
      </c>
    </row>
    <row r="209" spans="2:80" ht="13">
      <c r="B209" s="4" t="s">
        <v>1811</v>
      </c>
    </row>
    <row r="211" spans="2:80" ht="13">
      <c r="B211" s="24" t="s">
        <v>57</v>
      </c>
      <c r="C211" s="26" t="s">
        <v>71</v>
      </c>
      <c r="D211" s="24" t="s">
        <v>72</v>
      </c>
      <c r="E211" s="24" t="s">
        <v>73</v>
      </c>
      <c r="F211" s="12"/>
    </row>
    <row r="212" spans="2:80">
      <c r="B212" s="14" t="s">
        <v>39</v>
      </c>
      <c r="C212" s="15" t="s">
        <v>39</v>
      </c>
      <c r="D212" s="14" t="s">
        <v>39</v>
      </c>
      <c r="E212" s="14" t="s">
        <v>39</v>
      </c>
    </row>
    <row r="215" spans="2:80" ht="13">
      <c r="B215" s="4" t="s">
        <v>74</v>
      </c>
      <c r="C215" s="9" t="s">
        <v>39</v>
      </c>
      <c r="D215" s="4"/>
      <c r="E215" s="4"/>
      <c r="F215" s="12"/>
      <c r="G215" s="12"/>
      <c r="H215" s="12"/>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row>
    <row r="217" spans="2:80" ht="13">
      <c r="B217" s="4" t="s">
        <v>1812</v>
      </c>
    </row>
    <row r="219" spans="2:80" ht="13">
      <c r="B219" s="24" t="s">
        <v>75</v>
      </c>
      <c r="C219" s="26" t="s">
        <v>64</v>
      </c>
      <c r="D219" s="4"/>
    </row>
    <row r="220" spans="2:80">
      <c r="B220" s="14" t="s">
        <v>39</v>
      </c>
      <c r="C220" s="15" t="s">
        <v>39</v>
      </c>
    </row>
    <row r="223" spans="2:80" ht="13">
      <c r="B223" s="24" t="s">
        <v>76</v>
      </c>
      <c r="C223" s="26" t="s">
        <v>77</v>
      </c>
      <c r="D223" s="4"/>
    </row>
    <row r="224" spans="2:80">
      <c r="B224" s="14" t="s">
        <v>39</v>
      </c>
      <c r="C224" s="15" t="s">
        <v>39</v>
      </c>
    </row>
    <row r="227" spans="2:80" ht="13">
      <c r="B227" s="4" t="s">
        <v>78</v>
      </c>
    </row>
    <row r="230" spans="2:80" ht="13">
      <c r="B230" s="4" t="s">
        <v>1813</v>
      </c>
    </row>
    <row r="232" spans="2:80" ht="13">
      <c r="B232" s="24" t="s">
        <v>57</v>
      </c>
      <c r="C232" s="26" t="s">
        <v>79</v>
      </c>
      <c r="D232" s="24" t="s">
        <v>71</v>
      </c>
      <c r="E232" s="24" t="s">
        <v>72</v>
      </c>
      <c r="F232" s="29" t="s">
        <v>73</v>
      </c>
      <c r="G232" s="12"/>
    </row>
    <row r="233" spans="2:80">
      <c r="B233" s="14" t="s">
        <v>39</v>
      </c>
      <c r="C233" s="15" t="s">
        <v>39</v>
      </c>
      <c r="D233" s="14" t="s">
        <v>39</v>
      </c>
      <c r="E233" s="14" t="s">
        <v>39</v>
      </c>
      <c r="F233" s="21" t="s">
        <v>39</v>
      </c>
    </row>
    <row r="236" spans="2:80" ht="13">
      <c r="B236" s="4" t="s">
        <v>74</v>
      </c>
      <c r="C236" s="9" t="s">
        <v>39</v>
      </c>
      <c r="D236" s="4"/>
      <c r="E236" s="4"/>
      <c r="F236" s="12"/>
      <c r="G236" s="12"/>
      <c r="H236" s="12"/>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row>
    <row r="238" spans="2:80" ht="13">
      <c r="B238" s="4" t="s">
        <v>1812</v>
      </c>
    </row>
    <row r="240" spans="2:80" ht="13">
      <c r="B240" s="24" t="s">
        <v>75</v>
      </c>
      <c r="C240" s="26" t="s">
        <v>64</v>
      </c>
      <c r="D240" s="4"/>
    </row>
    <row r="241" spans="2:7">
      <c r="B241" s="14" t="s">
        <v>39</v>
      </c>
      <c r="C241" s="15" t="s">
        <v>39</v>
      </c>
    </row>
    <row r="244" spans="2:7" ht="13">
      <c r="B244" s="24" t="s">
        <v>76</v>
      </c>
      <c r="C244" s="26" t="s">
        <v>77</v>
      </c>
      <c r="D244" s="4"/>
    </row>
    <row r="245" spans="2:7">
      <c r="B245" s="14" t="s">
        <v>39</v>
      </c>
      <c r="C245" s="15" t="s">
        <v>39</v>
      </c>
    </row>
    <row r="248" spans="2:7" ht="13">
      <c r="B248" s="4" t="s">
        <v>78</v>
      </c>
    </row>
    <row r="251" spans="2:7" ht="13">
      <c r="B251" s="4" t="s">
        <v>1814</v>
      </c>
    </row>
    <row r="252" spans="2:7" ht="13">
      <c r="B252" s="24" t="s">
        <v>57</v>
      </c>
      <c r="C252" s="26" t="s">
        <v>80</v>
      </c>
      <c r="D252" s="24" t="s">
        <v>81</v>
      </c>
      <c r="E252" s="24" t="s">
        <v>82</v>
      </c>
      <c r="F252" s="29" t="s">
        <v>83</v>
      </c>
      <c r="G252" s="12"/>
    </row>
    <row r="253" spans="2:7">
      <c r="B253" s="14" t="s">
        <v>39</v>
      </c>
      <c r="C253" s="15" t="s">
        <v>39</v>
      </c>
      <c r="D253" s="14" t="s">
        <v>39</v>
      </c>
      <c r="E253" s="14" t="s">
        <v>39</v>
      </c>
      <c r="F253" s="21" t="s">
        <v>39</v>
      </c>
    </row>
    <row r="254" spans="2:7">
      <c r="B254" s="2" t="s">
        <v>127</v>
      </c>
    </row>
    <row r="256" spans="2:7" ht="14.5">
      <c r="B256" s="284" t="s">
        <v>2712</v>
      </c>
      <c r="C256" s="284"/>
      <c r="D256" s="284"/>
      <c r="E256" s="284"/>
    </row>
    <row r="257" spans="2:5" ht="14.5">
      <c r="B257" s="130"/>
      <c r="C257" s="134"/>
      <c r="D257" s="130"/>
      <c r="E257" s="130"/>
    </row>
    <row r="258" spans="2:5" ht="14.5">
      <c r="B258" s="135" t="s">
        <v>2711</v>
      </c>
      <c r="C258" s="134"/>
      <c r="D258" s="130"/>
      <c r="E258" s="130"/>
    </row>
    <row r="259" spans="2:5" ht="14.5">
      <c r="B259" s="130"/>
      <c r="C259" s="134"/>
      <c r="D259" s="130"/>
      <c r="E259" s="130"/>
    </row>
    <row r="260" spans="2:5" ht="14.5">
      <c r="B260" s="130" t="s">
        <v>2710</v>
      </c>
      <c r="C260" s="133"/>
      <c r="D260" s="124"/>
      <c r="E260" s="124"/>
    </row>
    <row r="261" spans="2:5" ht="14.5">
      <c r="B261" s="126"/>
      <c r="C261" s="133"/>
      <c r="D261" s="124"/>
      <c r="E261" s="124"/>
    </row>
    <row r="262" spans="2:5" ht="14.5">
      <c r="B262" s="126" t="s">
        <v>2709</v>
      </c>
      <c r="C262" s="131">
        <v>788527303.70000005</v>
      </c>
      <c r="D262" s="124"/>
      <c r="E262" s="124"/>
    </row>
    <row r="263" spans="2:5" ht="14.5">
      <c r="B263" s="126"/>
      <c r="C263" s="131"/>
      <c r="D263" s="124"/>
      <c r="E263" s="124"/>
    </row>
    <row r="264" spans="2:5" ht="14.5">
      <c r="B264" s="126" t="s">
        <v>2708</v>
      </c>
      <c r="C264" s="131">
        <v>669327303.70000005</v>
      </c>
      <c r="D264" s="124"/>
      <c r="E264" s="124"/>
    </row>
    <row r="265" spans="2:5" ht="14.5">
      <c r="B265" s="126"/>
      <c r="C265" s="131"/>
      <c r="D265" s="124"/>
      <c r="E265" s="124"/>
    </row>
    <row r="266" spans="2:5" ht="14.5">
      <c r="B266" s="126" t="s">
        <v>2707</v>
      </c>
      <c r="C266" s="131">
        <v>119200000</v>
      </c>
      <c r="D266" s="124"/>
      <c r="E266" s="124"/>
    </row>
    <row r="267" spans="2:5" ht="14.5">
      <c r="B267" s="126"/>
      <c r="C267" s="131"/>
      <c r="D267" s="124"/>
      <c r="E267" s="124"/>
    </row>
    <row r="268" spans="2:5" ht="14.5">
      <c r="B268" s="130" t="s">
        <v>2706</v>
      </c>
      <c r="C268" s="129">
        <v>320030263</v>
      </c>
      <c r="D268" s="124"/>
      <c r="E268" s="124"/>
    </row>
    <row r="269" spans="2:5" ht="14.5">
      <c r="B269" s="126"/>
      <c r="C269" s="131"/>
      <c r="D269" s="124"/>
      <c r="E269" s="124"/>
    </row>
    <row r="270" spans="2:5" ht="14.5">
      <c r="B270" s="126" t="s">
        <v>2705</v>
      </c>
      <c r="C270" s="131">
        <v>145374263</v>
      </c>
      <c r="D270" s="124"/>
      <c r="E270" s="124"/>
    </row>
    <row r="271" spans="2:5" ht="14.5">
      <c r="B271" s="126"/>
      <c r="C271" s="131"/>
      <c r="D271" s="124"/>
      <c r="E271" s="124"/>
    </row>
    <row r="272" spans="2:5" ht="29">
      <c r="B272" s="132" t="s">
        <v>2704</v>
      </c>
      <c r="C272" s="131">
        <v>174656000</v>
      </c>
      <c r="D272" s="124"/>
      <c r="E272" s="124"/>
    </row>
    <row r="273" spans="2:5" ht="14.5">
      <c r="B273" s="126"/>
      <c r="C273" s="131"/>
      <c r="D273" s="124"/>
      <c r="E273" s="124"/>
    </row>
    <row r="274" spans="2:5" ht="29">
      <c r="B274" s="132" t="s">
        <v>2703</v>
      </c>
      <c r="C274" s="125">
        <v>149989127.66999999</v>
      </c>
      <c r="D274" s="124"/>
      <c r="E274" s="124"/>
    </row>
    <row r="275" spans="2:5" ht="14.5">
      <c r="B275" s="126"/>
      <c r="C275" s="131"/>
      <c r="D275" s="124"/>
      <c r="E275" s="124"/>
    </row>
    <row r="276" spans="2:5" ht="14.5">
      <c r="B276" s="130" t="s">
        <v>2702</v>
      </c>
      <c r="C276" s="129">
        <v>295363390.66999996</v>
      </c>
      <c r="D276" s="124"/>
      <c r="E276" s="124"/>
    </row>
    <row r="277" spans="2:5" ht="14.5">
      <c r="B277" s="128"/>
      <c r="C277" s="127"/>
      <c r="D277" s="124"/>
      <c r="E277" s="124"/>
    </row>
    <row r="278" spans="2:5" ht="14.5">
      <c r="B278" s="126" t="s">
        <v>2701</v>
      </c>
      <c r="C278" s="125"/>
      <c r="D278" s="124"/>
      <c r="E278" s="124"/>
    </row>
  </sheetData>
  <mergeCells count="12">
    <mergeCell ref="D12:D13"/>
    <mergeCell ref="E12:E13"/>
    <mergeCell ref="B162:E162"/>
    <mergeCell ref="B164:F164"/>
    <mergeCell ref="B256:E256"/>
    <mergeCell ref="B156:C156"/>
    <mergeCell ref="C12:C13"/>
    <mergeCell ref="B1:E1"/>
    <mergeCell ref="C3:C7"/>
    <mergeCell ref="D3:D7"/>
    <mergeCell ref="B10:E10"/>
    <mergeCell ref="B11:E11"/>
  </mergeCells>
  <hyperlinks>
    <hyperlink ref="A1" location="Index!A1" display="Index" xr:uid="{C98A8C20-E228-4C50-8C86-A33997A3F877}"/>
  </hyperlinks>
  <pageMargins left="0.7" right="0.7" top="0.75" bottom="0.75" header="0.3" footer="0.3"/>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373E6-AFC9-462A-9032-390D12B1B692}">
  <dimension ref="A1:CB290"/>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55" t="s">
        <v>570</v>
      </c>
      <c r="C1" s="255"/>
      <c r="D1" s="255"/>
      <c r="E1" s="255"/>
    </row>
    <row r="3" spans="1:5" ht="14.5">
      <c r="B3" s="37" t="s">
        <v>571</v>
      </c>
      <c r="C3" s="279"/>
      <c r="D3" s="280"/>
      <c r="E3" s="32"/>
    </row>
    <row r="4" spans="1:5" ht="43.5">
      <c r="B4" s="33" t="s">
        <v>572</v>
      </c>
      <c r="C4" s="279"/>
      <c r="D4" s="280"/>
      <c r="E4" s="61"/>
    </row>
    <row r="5" spans="1:5" ht="14.5">
      <c r="B5" s="33" t="s">
        <v>135</v>
      </c>
      <c r="C5" s="279"/>
      <c r="D5" s="280"/>
      <c r="E5" s="32"/>
    </row>
    <row r="6" spans="1:5" ht="14.5">
      <c r="B6" s="33" t="s">
        <v>344</v>
      </c>
      <c r="C6" s="279"/>
      <c r="D6" s="280"/>
      <c r="E6" s="32"/>
    </row>
    <row r="7" spans="1:5" ht="29">
      <c r="B7" s="33" t="s">
        <v>573</v>
      </c>
      <c r="C7" s="279"/>
      <c r="D7" s="280"/>
      <c r="E7" s="32"/>
    </row>
    <row r="8" spans="1:5" ht="14.5">
      <c r="B8" s="34" t="s">
        <v>137</v>
      </c>
      <c r="C8" s="35" t="s">
        <v>138</v>
      </c>
      <c r="D8" s="35" t="s">
        <v>139</v>
      </c>
      <c r="E8" s="32"/>
    </row>
    <row r="9" spans="1:5" ht="14.5">
      <c r="B9" s="32"/>
      <c r="C9" s="51"/>
      <c r="D9" s="32"/>
      <c r="E9" s="32"/>
    </row>
    <row r="10" spans="1:5" ht="14.5">
      <c r="B10" s="283"/>
      <c r="C10" s="283"/>
      <c r="D10" s="283"/>
      <c r="E10" s="283"/>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62" t="s">
        <v>208</v>
      </c>
      <c r="C14" s="42"/>
      <c r="D14" s="63" t="s">
        <v>346</v>
      </c>
      <c r="E14" s="43"/>
    </row>
    <row r="15" spans="1:5" ht="14.5">
      <c r="B15" s="62" t="s">
        <v>209</v>
      </c>
      <c r="C15" s="64"/>
      <c r="D15" s="45"/>
      <c r="E15" s="43"/>
    </row>
    <row r="16" spans="1:5" ht="14.5">
      <c r="B16" s="37" t="s">
        <v>210</v>
      </c>
      <c r="C16" s="42"/>
      <c r="D16" s="43"/>
      <c r="E16" s="43"/>
    </row>
    <row r="17" spans="2:9" ht="14.5">
      <c r="B17" s="31" t="s">
        <v>212</v>
      </c>
      <c r="C17" s="41"/>
      <c r="D17" s="40"/>
      <c r="E17" s="40"/>
    </row>
    <row r="18" spans="2:9" ht="14.5">
      <c r="B18" s="32"/>
      <c r="C18" s="36"/>
      <c r="D18" s="32"/>
      <c r="E18" s="32"/>
    </row>
    <row r="20" spans="2:9">
      <c r="B20" s="2" t="s">
        <v>1786</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2700</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11</v>
      </c>
      <c r="C33" s="7" t="s">
        <v>11</v>
      </c>
      <c r="D33" s="2" t="s">
        <v>11</v>
      </c>
      <c r="E33" s="2" t="s">
        <v>11</v>
      </c>
      <c r="F33" s="10" t="s">
        <v>11</v>
      </c>
      <c r="G33" s="10" t="s">
        <v>11</v>
      </c>
      <c r="H33" s="10" t="s">
        <v>11</v>
      </c>
    </row>
    <row r="34" spans="2:8" ht="13">
      <c r="B34" s="4" t="s">
        <v>20</v>
      </c>
      <c r="C34" s="9"/>
      <c r="D34" s="4"/>
      <c r="E34" s="4"/>
      <c r="F34" s="12"/>
      <c r="G34" s="12">
        <f>SUM(G32:G33)</f>
        <v>0</v>
      </c>
      <c r="H34" s="12">
        <f>SUM(H32:H33)</f>
        <v>0</v>
      </c>
    </row>
    <row r="35" spans="2:8" ht="13">
      <c r="B35" s="4" t="s">
        <v>21</v>
      </c>
    </row>
    <row r="36" spans="2:8">
      <c r="B36" s="2" t="s">
        <v>592</v>
      </c>
      <c r="C36" s="7">
        <v>7.98</v>
      </c>
      <c r="D36" s="2" t="s">
        <v>22</v>
      </c>
      <c r="E36" s="2" t="s">
        <v>593</v>
      </c>
      <c r="F36" s="10">
        <v>48000</v>
      </c>
      <c r="G36" s="10">
        <v>47902.66</v>
      </c>
      <c r="H36" s="10">
        <v>8.39</v>
      </c>
    </row>
    <row r="37" spans="2:8">
      <c r="B37" s="2" t="s">
        <v>2796</v>
      </c>
      <c r="C37" s="7">
        <v>7.75</v>
      </c>
      <c r="D37" s="2" t="s">
        <v>22</v>
      </c>
      <c r="E37" s="2" t="s">
        <v>654</v>
      </c>
      <c r="F37" s="10">
        <v>15500</v>
      </c>
      <c r="G37" s="10">
        <v>15478.66</v>
      </c>
      <c r="H37" s="10">
        <v>2.71</v>
      </c>
    </row>
    <row r="38" spans="2:8">
      <c r="B38" s="2" t="s">
        <v>2737</v>
      </c>
      <c r="C38" s="7">
        <v>8.9700000000000006</v>
      </c>
      <c r="D38" s="2" t="s">
        <v>320</v>
      </c>
      <c r="E38" s="2" t="s">
        <v>594</v>
      </c>
      <c r="F38" s="10">
        <v>15000</v>
      </c>
      <c r="G38" s="10">
        <v>14880.35</v>
      </c>
      <c r="H38" s="10">
        <v>2.61</v>
      </c>
    </row>
    <row r="39" spans="2:8">
      <c r="B39" s="2" t="s">
        <v>2795</v>
      </c>
      <c r="C39" s="7">
        <v>9.07</v>
      </c>
      <c r="D39" s="2" t="s">
        <v>239</v>
      </c>
      <c r="E39" s="2" t="s">
        <v>595</v>
      </c>
      <c r="F39" s="10">
        <v>10500</v>
      </c>
      <c r="G39" s="10">
        <v>10393.370000000001</v>
      </c>
      <c r="H39" s="10">
        <v>1.82</v>
      </c>
    </row>
    <row r="40" spans="2:8">
      <c r="B40" s="2" t="s">
        <v>2794</v>
      </c>
      <c r="C40" s="7">
        <v>10.26</v>
      </c>
      <c r="D40" s="2" t="s">
        <v>320</v>
      </c>
      <c r="E40" s="2" t="s">
        <v>600</v>
      </c>
      <c r="F40" s="10">
        <v>10000</v>
      </c>
      <c r="G40" s="10">
        <v>10048.39</v>
      </c>
      <c r="H40" s="10">
        <v>1.76</v>
      </c>
    </row>
    <row r="41" spans="2:8">
      <c r="B41" s="2" t="s">
        <v>2735</v>
      </c>
      <c r="C41" s="7">
        <v>9</v>
      </c>
      <c r="D41" s="2" t="s">
        <v>239</v>
      </c>
      <c r="E41" s="2" t="s">
        <v>596</v>
      </c>
      <c r="F41" s="10">
        <v>10000</v>
      </c>
      <c r="G41" s="10">
        <v>9990.8799999999992</v>
      </c>
      <c r="H41" s="10">
        <v>1.75</v>
      </c>
    </row>
    <row r="42" spans="2:8">
      <c r="B42" s="2" t="s">
        <v>2793</v>
      </c>
      <c r="C42" s="7">
        <v>9.6199999999999992</v>
      </c>
      <c r="D42" s="2" t="s">
        <v>598</v>
      </c>
      <c r="E42" s="2" t="s">
        <v>599</v>
      </c>
      <c r="F42" s="10">
        <v>10000</v>
      </c>
      <c r="G42" s="10">
        <v>9964.01</v>
      </c>
      <c r="H42" s="10">
        <v>1.74</v>
      </c>
    </row>
    <row r="43" spans="2:8">
      <c r="B43" s="2" t="s">
        <v>2792</v>
      </c>
      <c r="C43" s="7">
        <v>9.3800000000000008</v>
      </c>
      <c r="D43" s="2" t="s">
        <v>598</v>
      </c>
      <c r="E43" s="2" t="s">
        <v>602</v>
      </c>
      <c r="F43" s="10">
        <v>10000</v>
      </c>
      <c r="G43" s="10">
        <v>9874.0300000000007</v>
      </c>
      <c r="H43" s="10">
        <v>1.73</v>
      </c>
    </row>
    <row r="44" spans="2:8">
      <c r="B44" s="2" t="s">
        <v>2791</v>
      </c>
      <c r="C44" s="7">
        <v>7.82</v>
      </c>
      <c r="D44" s="2" t="s">
        <v>22</v>
      </c>
      <c r="E44" s="2" t="s">
        <v>1816</v>
      </c>
      <c r="F44" s="10">
        <v>950</v>
      </c>
      <c r="G44" s="10">
        <v>9492.19</v>
      </c>
      <c r="H44" s="10">
        <v>1.66</v>
      </c>
    </row>
    <row r="45" spans="2:8">
      <c r="B45" s="2" t="s">
        <v>2732</v>
      </c>
      <c r="C45" s="7">
        <v>8.48</v>
      </c>
      <c r="D45" s="2" t="s">
        <v>241</v>
      </c>
      <c r="E45" s="2" t="s">
        <v>316</v>
      </c>
      <c r="F45" s="10">
        <v>9000</v>
      </c>
      <c r="G45" s="10">
        <v>8991.48</v>
      </c>
      <c r="H45" s="10">
        <v>1.57</v>
      </c>
    </row>
    <row r="46" spans="2:8">
      <c r="B46" s="2" t="s">
        <v>2790</v>
      </c>
      <c r="C46" s="7">
        <v>9.01</v>
      </c>
      <c r="D46" s="2" t="s">
        <v>603</v>
      </c>
      <c r="E46" s="2" t="s">
        <v>604</v>
      </c>
      <c r="F46" s="10">
        <v>7500</v>
      </c>
      <c r="G46" s="10">
        <v>7453.94</v>
      </c>
      <c r="H46" s="10">
        <v>1.3</v>
      </c>
    </row>
    <row r="47" spans="2:8">
      <c r="B47" s="2" t="s">
        <v>2789</v>
      </c>
      <c r="C47" s="7">
        <v>9.56</v>
      </c>
      <c r="D47" s="2" t="s">
        <v>320</v>
      </c>
      <c r="E47" s="2" t="s">
        <v>605</v>
      </c>
      <c r="F47" s="10">
        <v>7500</v>
      </c>
      <c r="G47" s="10">
        <v>7417.86</v>
      </c>
      <c r="H47" s="10">
        <v>1.3</v>
      </c>
    </row>
    <row r="48" spans="2:8">
      <c r="B48" s="2" t="s">
        <v>2788</v>
      </c>
      <c r="C48" s="7">
        <v>8.99</v>
      </c>
      <c r="D48" s="2" t="s">
        <v>239</v>
      </c>
      <c r="E48" s="2" t="s">
        <v>606</v>
      </c>
      <c r="F48" s="10">
        <v>6000</v>
      </c>
      <c r="G48" s="10">
        <v>5967.79</v>
      </c>
      <c r="H48" s="10">
        <v>1.04</v>
      </c>
    </row>
    <row r="49" spans="2:8">
      <c r="B49" s="2" t="s">
        <v>2787</v>
      </c>
      <c r="C49" s="7">
        <v>8.66</v>
      </c>
      <c r="D49" s="2" t="s">
        <v>239</v>
      </c>
      <c r="E49" s="2" t="s">
        <v>264</v>
      </c>
      <c r="F49" s="10">
        <v>5600</v>
      </c>
      <c r="G49" s="10">
        <v>5569.03</v>
      </c>
      <c r="H49" s="10">
        <v>0.97</v>
      </c>
    </row>
    <row r="50" spans="2:8">
      <c r="B50" s="2" t="s">
        <v>2786</v>
      </c>
      <c r="C50" s="7">
        <v>7.72</v>
      </c>
      <c r="D50" s="2" t="s">
        <v>22</v>
      </c>
      <c r="E50" s="2" t="s">
        <v>597</v>
      </c>
      <c r="F50" s="10">
        <v>500</v>
      </c>
      <c r="G50" s="10">
        <v>5001.51</v>
      </c>
      <c r="H50" s="10">
        <v>0.88</v>
      </c>
    </row>
    <row r="51" spans="2:8">
      <c r="B51" s="2" t="s">
        <v>2785</v>
      </c>
      <c r="C51" s="7">
        <v>9.65</v>
      </c>
      <c r="D51" s="2" t="s">
        <v>598</v>
      </c>
      <c r="E51" s="2" t="s">
        <v>607</v>
      </c>
      <c r="F51" s="10">
        <v>4500</v>
      </c>
      <c r="G51" s="10">
        <v>4478.7299999999996</v>
      </c>
      <c r="H51" s="10">
        <v>0.78</v>
      </c>
    </row>
    <row r="52" spans="2:8">
      <c r="B52" s="2" t="s">
        <v>2784</v>
      </c>
      <c r="C52" s="7">
        <v>8.99</v>
      </c>
      <c r="D52" s="2" t="s">
        <v>239</v>
      </c>
      <c r="E52" s="2" t="s">
        <v>267</v>
      </c>
      <c r="F52" s="10">
        <v>4000</v>
      </c>
      <c r="G52" s="10">
        <v>3981.88</v>
      </c>
      <c r="H52" s="10">
        <v>0.7</v>
      </c>
    </row>
    <row r="53" spans="2:8">
      <c r="B53" s="2" t="s">
        <v>2783</v>
      </c>
      <c r="C53" s="7">
        <v>9.0299999999999994</v>
      </c>
      <c r="D53" s="2" t="s">
        <v>239</v>
      </c>
      <c r="E53" s="2" t="s">
        <v>608</v>
      </c>
      <c r="F53" s="10">
        <v>3500</v>
      </c>
      <c r="G53" s="10">
        <v>3501.22</v>
      </c>
      <c r="H53" s="10">
        <v>0.61</v>
      </c>
    </row>
    <row r="54" spans="2:8">
      <c r="B54" s="2" t="s">
        <v>2782</v>
      </c>
      <c r="C54" s="7">
        <v>9.07</v>
      </c>
      <c r="D54" s="2" t="s">
        <v>239</v>
      </c>
      <c r="E54" s="2" t="s">
        <v>244</v>
      </c>
      <c r="F54" s="10">
        <v>2500</v>
      </c>
      <c r="G54" s="10">
        <v>2495.16</v>
      </c>
      <c r="H54" s="10">
        <v>0.44</v>
      </c>
    </row>
    <row r="55" spans="2:8">
      <c r="B55" s="2" t="s">
        <v>2781</v>
      </c>
      <c r="C55" s="7">
        <v>8.1</v>
      </c>
      <c r="D55" s="2" t="s">
        <v>22</v>
      </c>
      <c r="E55" s="2" t="s">
        <v>1990</v>
      </c>
      <c r="F55" s="10">
        <v>2500</v>
      </c>
      <c r="G55" s="10">
        <v>2493.0700000000002</v>
      </c>
      <c r="H55" s="10">
        <v>0.44</v>
      </c>
    </row>
    <row r="56" spans="2:8">
      <c r="B56" s="2" t="s">
        <v>2780</v>
      </c>
      <c r="C56" s="7">
        <v>9.0500000000000007</v>
      </c>
      <c r="D56" s="2" t="s">
        <v>239</v>
      </c>
      <c r="E56" s="2" t="s">
        <v>266</v>
      </c>
      <c r="F56" s="10">
        <v>500</v>
      </c>
      <c r="G56" s="10">
        <v>498.59</v>
      </c>
      <c r="H56" s="10">
        <v>0.09</v>
      </c>
    </row>
    <row r="57" spans="2:8">
      <c r="B57" s="2" t="s">
        <v>2779</v>
      </c>
      <c r="C57" s="7">
        <v>8.9700000000000006</v>
      </c>
      <c r="D57" s="2" t="s">
        <v>320</v>
      </c>
      <c r="E57" s="2" t="s">
        <v>609</v>
      </c>
      <c r="F57" s="10">
        <v>500</v>
      </c>
      <c r="G57" s="10">
        <v>495.11</v>
      </c>
      <c r="H57" s="10">
        <v>0.09</v>
      </c>
    </row>
    <row r="58" spans="2:8" ht="13">
      <c r="B58" s="4" t="s">
        <v>23</v>
      </c>
      <c r="C58" s="9"/>
      <c r="D58" s="4"/>
      <c r="E58" s="4"/>
      <c r="F58" s="12"/>
      <c r="G58" s="12">
        <f>SUM(G35:G57)</f>
        <v>196369.91000000003</v>
      </c>
      <c r="H58" s="12">
        <f>SUM(H35:H57)</f>
        <v>34.380000000000003</v>
      </c>
    </row>
    <row r="59" spans="2:8" ht="13">
      <c r="B59" s="4" t="s">
        <v>24</v>
      </c>
    </row>
    <row r="60" spans="2:8">
      <c r="B60" s="2" t="s">
        <v>11</v>
      </c>
      <c r="C60" s="7" t="s">
        <v>11</v>
      </c>
      <c r="D60" s="2" t="s">
        <v>11</v>
      </c>
      <c r="E60" s="2" t="s">
        <v>11</v>
      </c>
      <c r="F60" s="10" t="s">
        <v>11</v>
      </c>
      <c r="G60" s="10" t="s">
        <v>11</v>
      </c>
      <c r="H60" s="10" t="s">
        <v>11</v>
      </c>
    </row>
    <row r="61" spans="2:8" ht="13">
      <c r="B61" s="4" t="s">
        <v>25</v>
      </c>
      <c r="C61" s="9"/>
      <c r="D61" s="4"/>
      <c r="E61" s="4"/>
      <c r="F61" s="12"/>
      <c r="G61" s="12">
        <f>SUM(G59:G60)</f>
        <v>0</v>
      </c>
      <c r="H61" s="12">
        <f>SUM(H59:H60)</f>
        <v>0</v>
      </c>
    </row>
    <row r="62" spans="2:8" ht="13">
      <c r="B62" s="4" t="s">
        <v>340</v>
      </c>
    </row>
    <row r="63" spans="2:8">
      <c r="B63" s="2" t="s">
        <v>2730</v>
      </c>
      <c r="C63" s="7">
        <v>10.23</v>
      </c>
      <c r="D63" s="2" t="s">
        <v>278</v>
      </c>
      <c r="E63" s="2" t="s">
        <v>281</v>
      </c>
      <c r="F63" s="10">
        <v>2000</v>
      </c>
      <c r="G63" s="10">
        <v>11394.59</v>
      </c>
      <c r="H63" s="10">
        <v>1.99</v>
      </c>
    </row>
    <row r="64" spans="2:8" ht="13">
      <c r="B64" s="4" t="s">
        <v>126</v>
      </c>
      <c r="C64" s="9"/>
      <c r="D64" s="4"/>
      <c r="E64" s="4"/>
      <c r="F64" s="12"/>
      <c r="G64" s="12">
        <f>SUM(G62:G63)</f>
        <v>11394.59</v>
      </c>
      <c r="H64" s="12">
        <f>SUM(H62:H63)</f>
        <v>1.99</v>
      </c>
    </row>
    <row r="65" spans="2:8" ht="13">
      <c r="B65" s="4" t="s">
        <v>26</v>
      </c>
    </row>
    <row r="66" spans="2:8">
      <c r="B66" s="2" t="s">
        <v>11</v>
      </c>
      <c r="C66" s="7" t="s">
        <v>11</v>
      </c>
      <c r="D66" s="2" t="s">
        <v>11</v>
      </c>
      <c r="E66" s="2" t="s">
        <v>11</v>
      </c>
      <c r="F66" s="10" t="s">
        <v>11</v>
      </c>
      <c r="G66" s="10" t="s">
        <v>11</v>
      </c>
      <c r="H66" s="10" t="s">
        <v>11</v>
      </c>
    </row>
    <row r="67" spans="2:8" ht="13">
      <c r="B67" s="4" t="s">
        <v>125</v>
      </c>
      <c r="C67" s="9"/>
      <c r="D67" s="4"/>
      <c r="E67" s="4"/>
      <c r="F67" s="12"/>
      <c r="G67" s="12">
        <f>SUM(G65:G66)</f>
        <v>0</v>
      </c>
      <c r="H67" s="12">
        <f>SUM(H65:H66)</f>
        <v>0</v>
      </c>
    </row>
    <row r="68" spans="2:8" ht="13">
      <c r="B68" s="4" t="s">
        <v>27</v>
      </c>
    </row>
    <row r="69" spans="2:8">
      <c r="B69" s="2" t="s">
        <v>2778</v>
      </c>
      <c r="C69" s="7">
        <v>7.29</v>
      </c>
      <c r="D69" s="2" t="s">
        <v>357</v>
      </c>
      <c r="E69" s="2" t="s">
        <v>1897</v>
      </c>
      <c r="F69" s="10">
        <v>10000</v>
      </c>
      <c r="G69" s="10">
        <v>49682.45</v>
      </c>
      <c r="H69" s="10">
        <v>8.6999999999999993</v>
      </c>
    </row>
    <row r="70" spans="2:8">
      <c r="B70" s="2" t="s">
        <v>2777</v>
      </c>
      <c r="C70" s="7">
        <v>5.65</v>
      </c>
      <c r="D70" s="2" t="s">
        <v>17</v>
      </c>
      <c r="E70" s="2" t="s">
        <v>1992</v>
      </c>
      <c r="F70" s="10">
        <v>31500000</v>
      </c>
      <c r="G70" s="10">
        <v>31243.72</v>
      </c>
      <c r="H70" s="10">
        <v>5.47</v>
      </c>
    </row>
    <row r="71" spans="2:8">
      <c r="B71" s="2" t="s">
        <v>675</v>
      </c>
      <c r="C71" s="7">
        <v>5.95</v>
      </c>
      <c r="D71" s="2" t="s">
        <v>17</v>
      </c>
      <c r="E71" s="2" t="s">
        <v>676</v>
      </c>
      <c r="F71" s="10">
        <v>25000000</v>
      </c>
      <c r="G71" s="10">
        <v>24618.75</v>
      </c>
      <c r="H71" s="10">
        <v>4.3099999999999996</v>
      </c>
    </row>
    <row r="72" spans="2:8">
      <c r="B72" s="2" t="s">
        <v>2776</v>
      </c>
      <c r="C72" s="7">
        <v>7.92</v>
      </c>
      <c r="D72" s="2" t="s">
        <v>357</v>
      </c>
      <c r="E72" s="2" t="s">
        <v>361</v>
      </c>
      <c r="F72" s="10">
        <v>5000</v>
      </c>
      <c r="G72" s="10">
        <v>24345.38</v>
      </c>
      <c r="H72" s="10">
        <v>4.26</v>
      </c>
    </row>
    <row r="73" spans="2:8">
      <c r="B73" s="2" t="s">
        <v>2775</v>
      </c>
      <c r="C73" s="7">
        <v>8.43</v>
      </c>
      <c r="D73" s="2" t="s">
        <v>376</v>
      </c>
      <c r="E73" s="2" t="s">
        <v>612</v>
      </c>
      <c r="F73" s="10">
        <v>4500</v>
      </c>
      <c r="G73" s="10">
        <v>21809.9</v>
      </c>
      <c r="H73" s="10">
        <v>3.82</v>
      </c>
    </row>
    <row r="74" spans="2:8">
      <c r="B74" s="2" t="s">
        <v>2774</v>
      </c>
      <c r="C74" s="7">
        <v>8.7899999999999991</v>
      </c>
      <c r="D74" s="2" t="s">
        <v>357</v>
      </c>
      <c r="E74" s="2" t="s">
        <v>614</v>
      </c>
      <c r="F74" s="10">
        <v>4000</v>
      </c>
      <c r="G74" s="10">
        <v>19392.88</v>
      </c>
      <c r="H74" s="10">
        <v>3.4</v>
      </c>
    </row>
    <row r="75" spans="2:8">
      <c r="B75" s="2" t="s">
        <v>2773</v>
      </c>
      <c r="C75" s="7">
        <v>7.72</v>
      </c>
      <c r="D75" s="2" t="s">
        <v>357</v>
      </c>
      <c r="E75" s="2" t="s">
        <v>1894</v>
      </c>
      <c r="F75" s="10">
        <v>3500</v>
      </c>
      <c r="G75" s="10">
        <v>17003.7</v>
      </c>
      <c r="H75" s="10">
        <v>2.98</v>
      </c>
    </row>
    <row r="76" spans="2:8">
      <c r="B76" s="2" t="s">
        <v>2772</v>
      </c>
      <c r="C76" s="7">
        <v>8.0500000000000007</v>
      </c>
      <c r="D76" s="2" t="s">
        <v>357</v>
      </c>
      <c r="E76" s="2" t="s">
        <v>615</v>
      </c>
      <c r="F76" s="10">
        <v>3000</v>
      </c>
      <c r="G76" s="10">
        <v>14714.42</v>
      </c>
      <c r="H76" s="10">
        <v>2.58</v>
      </c>
    </row>
    <row r="77" spans="2:8">
      <c r="B77" s="2" t="s">
        <v>1832</v>
      </c>
      <c r="C77" s="7">
        <v>7.55</v>
      </c>
      <c r="D77" s="2" t="s">
        <v>357</v>
      </c>
      <c r="E77" s="2" t="s">
        <v>1833</v>
      </c>
      <c r="F77" s="10">
        <v>3000</v>
      </c>
      <c r="G77" s="10">
        <v>14707.95</v>
      </c>
      <c r="H77" s="10">
        <v>2.57</v>
      </c>
    </row>
    <row r="78" spans="2:8">
      <c r="B78" s="2" t="s">
        <v>2771</v>
      </c>
      <c r="C78" s="7">
        <v>9.34</v>
      </c>
      <c r="D78" s="2" t="s">
        <v>357</v>
      </c>
      <c r="E78" s="2" t="s">
        <v>1993</v>
      </c>
      <c r="F78" s="10">
        <v>3000</v>
      </c>
      <c r="G78" s="10">
        <v>14564.21</v>
      </c>
      <c r="H78" s="10">
        <v>2.5499999999999998</v>
      </c>
    </row>
    <row r="79" spans="2:8">
      <c r="B79" s="2" t="s">
        <v>401</v>
      </c>
      <c r="C79" s="7">
        <v>7.6</v>
      </c>
      <c r="D79" s="2" t="s">
        <v>357</v>
      </c>
      <c r="E79" s="2" t="s">
        <v>402</v>
      </c>
      <c r="F79" s="10">
        <v>2500</v>
      </c>
      <c r="G79" s="10">
        <v>12262.54</v>
      </c>
      <c r="H79" s="10">
        <v>2.15</v>
      </c>
    </row>
    <row r="80" spans="2:8">
      <c r="B80" s="2" t="s">
        <v>378</v>
      </c>
      <c r="C80" s="7">
        <v>7.18</v>
      </c>
      <c r="D80" s="2" t="s">
        <v>357</v>
      </c>
      <c r="E80" s="2" t="s">
        <v>379</v>
      </c>
      <c r="F80" s="10">
        <v>2400</v>
      </c>
      <c r="G80" s="10">
        <v>11890.15</v>
      </c>
      <c r="H80" s="10">
        <v>2.08</v>
      </c>
    </row>
    <row r="81" spans="2:8">
      <c r="B81" s="2" t="s">
        <v>2770</v>
      </c>
      <c r="C81" s="7">
        <v>9.5500000000000007</v>
      </c>
      <c r="D81" s="2" t="s">
        <v>357</v>
      </c>
      <c r="E81" s="2" t="s">
        <v>618</v>
      </c>
      <c r="F81" s="10">
        <v>2000</v>
      </c>
      <c r="G81" s="10">
        <v>9792.4699999999993</v>
      </c>
      <c r="H81" s="10">
        <v>1.71</v>
      </c>
    </row>
    <row r="82" spans="2:8">
      <c r="B82" s="2" t="s">
        <v>619</v>
      </c>
      <c r="C82" s="7">
        <v>9.61</v>
      </c>
      <c r="D82" s="2" t="s">
        <v>357</v>
      </c>
      <c r="E82" s="2" t="s">
        <v>620</v>
      </c>
      <c r="F82" s="10">
        <v>2000</v>
      </c>
      <c r="G82" s="10">
        <v>9755.98</v>
      </c>
      <c r="H82" s="10">
        <v>1.71</v>
      </c>
    </row>
    <row r="83" spans="2:8">
      <c r="B83" s="2" t="s">
        <v>2769</v>
      </c>
      <c r="C83" s="7">
        <v>8.1999999999999993</v>
      </c>
      <c r="D83" s="2" t="s">
        <v>357</v>
      </c>
      <c r="E83" s="2" t="s">
        <v>613</v>
      </c>
      <c r="F83" s="10">
        <v>2000</v>
      </c>
      <c r="G83" s="10">
        <v>9529.0300000000007</v>
      </c>
      <c r="H83" s="10">
        <v>1.67</v>
      </c>
    </row>
    <row r="84" spans="2:8">
      <c r="B84" s="2" t="s">
        <v>406</v>
      </c>
      <c r="C84" s="7">
        <v>5.63</v>
      </c>
      <c r="D84" s="2" t="s">
        <v>17</v>
      </c>
      <c r="E84" s="2" t="s">
        <v>407</v>
      </c>
      <c r="F84" s="10">
        <v>7500000</v>
      </c>
      <c r="G84" s="10">
        <v>7447.13</v>
      </c>
      <c r="H84" s="10">
        <v>1.3</v>
      </c>
    </row>
    <row r="85" spans="2:8">
      <c r="B85" s="2" t="s">
        <v>1994</v>
      </c>
      <c r="C85" s="7">
        <v>7.17</v>
      </c>
      <c r="D85" s="2" t="s">
        <v>357</v>
      </c>
      <c r="E85" s="2" t="s">
        <v>1995</v>
      </c>
      <c r="F85" s="10">
        <v>1500</v>
      </c>
      <c r="G85" s="10">
        <v>7442.94</v>
      </c>
      <c r="H85" s="10">
        <v>1.3</v>
      </c>
    </row>
    <row r="86" spans="2:8">
      <c r="B86" s="2" t="s">
        <v>2768</v>
      </c>
      <c r="C86" s="7">
        <v>7.53</v>
      </c>
      <c r="D86" s="2" t="s">
        <v>376</v>
      </c>
      <c r="E86" s="2" t="s">
        <v>1996</v>
      </c>
      <c r="F86" s="10">
        <v>1000</v>
      </c>
      <c r="G86" s="10">
        <v>4911.84</v>
      </c>
      <c r="H86" s="10">
        <v>0.86</v>
      </c>
    </row>
    <row r="87" spans="2:8">
      <c r="B87" s="2" t="s">
        <v>1997</v>
      </c>
      <c r="C87" s="7">
        <v>7.56</v>
      </c>
      <c r="D87" s="2" t="s">
        <v>357</v>
      </c>
      <c r="E87" s="2" t="s">
        <v>1998</v>
      </c>
      <c r="F87" s="10">
        <v>1000</v>
      </c>
      <c r="G87" s="10">
        <v>4909.5</v>
      </c>
      <c r="H87" s="10">
        <v>0.86</v>
      </c>
    </row>
    <row r="88" spans="2:8">
      <c r="B88" s="2" t="s">
        <v>679</v>
      </c>
      <c r="C88" s="7">
        <v>7.85</v>
      </c>
      <c r="D88" s="2" t="s">
        <v>357</v>
      </c>
      <c r="E88" s="2" t="s">
        <v>680</v>
      </c>
      <c r="F88" s="10">
        <v>1000</v>
      </c>
      <c r="G88" s="10">
        <v>4877.28</v>
      </c>
      <c r="H88" s="10">
        <v>0.85</v>
      </c>
    </row>
    <row r="89" spans="2:8">
      <c r="B89" s="2" t="s">
        <v>2767</v>
      </c>
      <c r="C89" s="7">
        <v>7.82</v>
      </c>
      <c r="D89" s="2" t="s">
        <v>357</v>
      </c>
      <c r="E89" s="2" t="s">
        <v>388</v>
      </c>
      <c r="F89" s="10">
        <v>1000</v>
      </c>
      <c r="G89" s="10">
        <v>4871.7</v>
      </c>
      <c r="H89" s="10">
        <v>0.85</v>
      </c>
    </row>
    <row r="90" spans="2:8">
      <c r="B90" s="2" t="s">
        <v>2766</v>
      </c>
      <c r="C90" s="7">
        <v>7.86</v>
      </c>
      <c r="D90" s="2" t="s">
        <v>357</v>
      </c>
      <c r="E90" s="2" t="s">
        <v>1999</v>
      </c>
      <c r="F90" s="10">
        <v>1000</v>
      </c>
      <c r="G90" s="10">
        <v>4862.82</v>
      </c>
      <c r="H90" s="10">
        <v>0.85</v>
      </c>
    </row>
    <row r="91" spans="2:8">
      <c r="B91" s="2" t="s">
        <v>408</v>
      </c>
      <c r="C91" s="7">
        <v>5.63</v>
      </c>
      <c r="D91" s="2" t="s">
        <v>17</v>
      </c>
      <c r="E91" s="2" t="s">
        <v>409</v>
      </c>
      <c r="F91" s="10">
        <v>2500000</v>
      </c>
      <c r="G91" s="10">
        <v>2482.38</v>
      </c>
      <c r="H91" s="10">
        <v>0.43</v>
      </c>
    </row>
    <row r="92" spans="2:8">
      <c r="B92" s="2" t="s">
        <v>443</v>
      </c>
      <c r="C92" s="7">
        <v>7.85</v>
      </c>
      <c r="D92" s="2" t="s">
        <v>357</v>
      </c>
      <c r="E92" s="2" t="s">
        <v>444</v>
      </c>
      <c r="F92" s="10">
        <v>500</v>
      </c>
      <c r="G92" s="10">
        <v>2449.9499999999998</v>
      </c>
      <c r="H92" s="10">
        <v>0.43</v>
      </c>
    </row>
    <row r="93" spans="2:8">
      <c r="B93" s="2" t="s">
        <v>2765</v>
      </c>
      <c r="C93" s="7">
        <v>7.84</v>
      </c>
      <c r="D93" s="2" t="s">
        <v>357</v>
      </c>
      <c r="E93" s="2" t="s">
        <v>623</v>
      </c>
      <c r="F93" s="10">
        <v>500</v>
      </c>
      <c r="G93" s="10">
        <v>2446.4</v>
      </c>
      <c r="H93" s="10">
        <v>0.43</v>
      </c>
    </row>
    <row r="94" spans="2:8">
      <c r="B94" s="2" t="s">
        <v>2000</v>
      </c>
      <c r="C94" s="7">
        <v>7.65</v>
      </c>
      <c r="D94" s="2" t="s">
        <v>357</v>
      </c>
      <c r="E94" s="2" t="s">
        <v>2001</v>
      </c>
      <c r="F94" s="10">
        <v>500</v>
      </c>
      <c r="G94" s="10">
        <v>2438.17</v>
      </c>
      <c r="H94" s="10">
        <v>0.43</v>
      </c>
    </row>
    <row r="95" spans="2:8">
      <c r="B95" s="2" t="s">
        <v>2723</v>
      </c>
      <c r="C95" s="7">
        <v>7.55</v>
      </c>
      <c r="D95" s="2" t="s">
        <v>376</v>
      </c>
      <c r="E95" s="2" t="s">
        <v>667</v>
      </c>
      <c r="F95" s="10">
        <v>500</v>
      </c>
      <c r="G95" s="10">
        <v>2430.62</v>
      </c>
      <c r="H95" s="10">
        <v>0.43</v>
      </c>
    </row>
    <row r="96" spans="2:8" ht="13">
      <c r="B96" s="4" t="s">
        <v>28</v>
      </c>
      <c r="C96" s="9"/>
      <c r="D96" s="4"/>
      <c r="E96" s="4"/>
      <c r="F96" s="12"/>
      <c r="G96" s="12">
        <f>SUM(G68:G95)</f>
        <v>336884.26000000013</v>
      </c>
      <c r="H96" s="12">
        <f>SUM(H68:H95)</f>
        <v>58.979999999999983</v>
      </c>
    </row>
    <row r="97" spans="2:8" ht="13">
      <c r="B97" s="4" t="s">
        <v>2764</v>
      </c>
      <c r="C97" s="9"/>
      <c r="D97" s="4"/>
      <c r="E97" s="4"/>
      <c r="F97" s="12"/>
      <c r="G97" s="12"/>
      <c r="H97" s="12"/>
    </row>
    <row r="98" spans="2:8">
      <c r="B98" s="2" t="s">
        <v>574</v>
      </c>
      <c r="C98" s="7">
        <v>5.79</v>
      </c>
      <c r="E98" s="2" t="s">
        <v>575</v>
      </c>
      <c r="F98" s="10">
        <v>20000000</v>
      </c>
      <c r="G98" s="10">
        <v>19991.34</v>
      </c>
      <c r="H98" s="10">
        <v>3.5</v>
      </c>
    </row>
    <row r="99" spans="2:8">
      <c r="B99" s="2" t="s">
        <v>576</v>
      </c>
      <c r="C99" s="7">
        <v>5.52</v>
      </c>
      <c r="E99" s="2" t="s">
        <v>577</v>
      </c>
      <c r="F99" s="10">
        <v>20000000</v>
      </c>
      <c r="G99" s="10">
        <v>19986.400000000001</v>
      </c>
      <c r="H99" s="10">
        <v>3.5</v>
      </c>
    </row>
    <row r="100" spans="2:8">
      <c r="B100" s="2" t="s">
        <v>578</v>
      </c>
      <c r="C100" s="7">
        <v>5.78</v>
      </c>
      <c r="E100" s="2" t="s">
        <v>579</v>
      </c>
      <c r="F100" s="10">
        <v>17500000</v>
      </c>
      <c r="G100" s="10">
        <v>17387.84</v>
      </c>
      <c r="H100" s="10">
        <v>3.04</v>
      </c>
    </row>
    <row r="101" spans="2:8">
      <c r="B101" s="2" t="s">
        <v>582</v>
      </c>
      <c r="C101" s="7">
        <v>5.9349999999999996</v>
      </c>
      <c r="E101" s="2" t="s">
        <v>583</v>
      </c>
      <c r="F101" s="10">
        <v>10000000</v>
      </c>
      <c r="G101" s="10">
        <v>9978.69</v>
      </c>
      <c r="H101" s="10">
        <v>1.75</v>
      </c>
    </row>
    <row r="102" spans="2:8">
      <c r="B102" s="2" t="s">
        <v>580</v>
      </c>
      <c r="C102" s="7">
        <v>6.1050000000000004</v>
      </c>
      <c r="E102" s="2" t="s">
        <v>581</v>
      </c>
      <c r="F102" s="10">
        <v>10000000</v>
      </c>
      <c r="G102" s="10">
        <v>9972.7099999999991</v>
      </c>
      <c r="H102" s="10">
        <v>1.75</v>
      </c>
    </row>
    <row r="103" spans="2:8">
      <c r="B103" s="2" t="s">
        <v>584</v>
      </c>
      <c r="C103" s="7">
        <v>5.79</v>
      </c>
      <c r="E103" s="2" t="s">
        <v>585</v>
      </c>
      <c r="F103" s="10">
        <v>10000000</v>
      </c>
      <c r="G103" s="10">
        <v>9967.84</v>
      </c>
      <c r="H103" s="10">
        <v>1.75</v>
      </c>
    </row>
    <row r="104" spans="2:8">
      <c r="B104" s="2" t="s">
        <v>586</v>
      </c>
      <c r="C104" s="7">
        <v>5.8949999999999996</v>
      </c>
      <c r="E104" s="2" t="s">
        <v>587</v>
      </c>
      <c r="F104" s="10">
        <v>10000000</v>
      </c>
      <c r="G104" s="10">
        <v>9957.61</v>
      </c>
      <c r="H104" s="10">
        <v>1.74</v>
      </c>
    </row>
    <row r="105" spans="2:8">
      <c r="B105" s="2" t="s">
        <v>588</v>
      </c>
      <c r="C105" s="7">
        <v>5.7850000000000001</v>
      </c>
      <c r="E105" s="2" t="s">
        <v>589</v>
      </c>
      <c r="F105" s="10">
        <v>10000000</v>
      </c>
      <c r="G105" s="10">
        <v>9938.06</v>
      </c>
      <c r="H105" s="10">
        <v>1.74</v>
      </c>
    </row>
    <row r="106" spans="2:8">
      <c r="B106" s="2" t="s">
        <v>590</v>
      </c>
      <c r="C106" s="7">
        <v>5.8949999999999996</v>
      </c>
      <c r="E106" s="2" t="s">
        <v>591</v>
      </c>
      <c r="F106" s="10">
        <v>5000000</v>
      </c>
      <c r="G106" s="10">
        <v>4978.8100000000004</v>
      </c>
      <c r="H106" s="10">
        <v>0.87</v>
      </c>
    </row>
    <row r="107" spans="2:8" ht="13">
      <c r="B107" s="4" t="s">
        <v>2763</v>
      </c>
      <c r="C107" s="9"/>
      <c r="D107" s="4"/>
      <c r="E107" s="4"/>
      <c r="F107" s="12"/>
      <c r="G107" s="12">
        <f>SUM(G98:G106)</f>
        <v>112159.3</v>
      </c>
      <c r="H107" s="12">
        <f>SUM(H98:H106)</f>
        <v>19.639999999999997</v>
      </c>
    </row>
    <row r="108" spans="2:8" ht="13">
      <c r="B108" s="4" t="s">
        <v>128</v>
      </c>
    </row>
    <row r="109" spans="2:8">
      <c r="B109" s="2" t="s">
        <v>290</v>
      </c>
      <c r="C109" s="7" t="s">
        <v>29</v>
      </c>
      <c r="E109" s="2" t="s">
        <v>291</v>
      </c>
      <c r="F109" s="10">
        <v>12446.561</v>
      </c>
      <c r="G109" s="10">
        <v>1499.07</v>
      </c>
      <c r="H109" s="10">
        <v>0.26</v>
      </c>
    </row>
    <row r="110" spans="2:8" ht="13">
      <c r="B110" s="4" t="s">
        <v>30</v>
      </c>
      <c r="C110" s="9"/>
      <c r="D110" s="4"/>
      <c r="E110" s="4"/>
      <c r="F110" s="12"/>
      <c r="G110" s="12">
        <f>SUM(G108:G109)</f>
        <v>1499.07</v>
      </c>
      <c r="H110" s="12">
        <f>SUM(H108:H109)</f>
        <v>0.26</v>
      </c>
    </row>
    <row r="111" spans="2:8" ht="13">
      <c r="B111" s="4" t="s">
        <v>129</v>
      </c>
    </row>
    <row r="112" spans="2:8">
      <c r="B112" s="2" t="s">
        <v>11</v>
      </c>
      <c r="C112" s="7" t="s">
        <v>11</v>
      </c>
      <c r="D112" s="2" t="s">
        <v>11</v>
      </c>
      <c r="E112" s="2" t="s">
        <v>11</v>
      </c>
      <c r="F112" s="10" t="s">
        <v>11</v>
      </c>
      <c r="G112" s="10" t="s">
        <v>11</v>
      </c>
      <c r="H112" s="10" t="s">
        <v>11</v>
      </c>
    </row>
    <row r="113" spans="2:8" ht="13">
      <c r="B113" s="4" t="s">
        <v>31</v>
      </c>
      <c r="C113" s="9"/>
      <c r="D113" s="4"/>
      <c r="E113" s="4"/>
      <c r="F113" s="12"/>
      <c r="G113" s="12">
        <f>SUM(G111:G112)</f>
        <v>0</v>
      </c>
      <c r="H113" s="12">
        <f>SUM(H111:H112)</f>
        <v>0</v>
      </c>
    </row>
    <row r="114" spans="2:8" ht="13">
      <c r="B114" s="4" t="s">
        <v>130</v>
      </c>
    </row>
    <row r="115" spans="2:8">
      <c r="B115" s="2" t="s">
        <v>11</v>
      </c>
      <c r="C115" s="7" t="s">
        <v>11</v>
      </c>
      <c r="D115" s="2" t="s">
        <v>11</v>
      </c>
      <c r="E115" s="2" t="s">
        <v>11</v>
      </c>
      <c r="F115" s="10" t="s">
        <v>11</v>
      </c>
      <c r="G115" s="10" t="s">
        <v>11</v>
      </c>
      <c r="H115" s="10" t="s">
        <v>11</v>
      </c>
    </row>
    <row r="116" spans="2:8" ht="13">
      <c r="B116" s="4" t="s">
        <v>124</v>
      </c>
      <c r="C116" s="9"/>
      <c r="D116" s="4"/>
      <c r="E116" s="4"/>
      <c r="F116" s="12"/>
      <c r="G116" s="12">
        <f>SUM(G114:G115)</f>
        <v>0</v>
      </c>
      <c r="H116" s="12">
        <f>SUM(H114:H115)</f>
        <v>0</v>
      </c>
    </row>
    <row r="117" spans="2:8" ht="13">
      <c r="B117" s="4" t="s">
        <v>131</v>
      </c>
    </row>
    <row r="118" spans="2:8">
      <c r="B118" s="2" t="s">
        <v>11</v>
      </c>
      <c r="C118" s="7" t="s">
        <v>11</v>
      </c>
      <c r="D118" s="2" t="s">
        <v>11</v>
      </c>
      <c r="E118" s="2" t="s">
        <v>11</v>
      </c>
      <c r="F118" s="10" t="s">
        <v>11</v>
      </c>
      <c r="G118" s="10" t="s">
        <v>11</v>
      </c>
      <c r="H118" s="10" t="s">
        <v>11</v>
      </c>
    </row>
    <row r="119" spans="2:8" ht="13">
      <c r="B119" s="4" t="s">
        <v>13</v>
      </c>
      <c r="C119" s="9"/>
      <c r="D119" s="4"/>
      <c r="E119" s="4"/>
      <c r="F119" s="12"/>
      <c r="G119" s="12">
        <f>SUM(G117:G118)</f>
        <v>0</v>
      </c>
      <c r="H119" s="12">
        <f>SUM(H117:H118)</f>
        <v>0</v>
      </c>
    </row>
    <row r="120" spans="2:8" ht="13">
      <c r="B120" s="4" t="s">
        <v>132</v>
      </c>
      <c r="C120" s="9"/>
      <c r="D120" s="4"/>
      <c r="E120" s="4"/>
      <c r="F120" s="12"/>
      <c r="G120" s="12">
        <v>10549.43</v>
      </c>
      <c r="H120" s="12">
        <v>1.85</v>
      </c>
    </row>
    <row r="121" spans="2:8" ht="13">
      <c r="B121" s="4" t="s">
        <v>32</v>
      </c>
      <c r="C121" s="9"/>
      <c r="D121" s="4"/>
      <c r="E121" s="4"/>
      <c r="F121" s="12"/>
      <c r="G121" s="12">
        <f>G120+G119+G116+G113+G110+G96+G67+G64+G61+G58+G34+G28</f>
        <v>556697.26000000024</v>
      </c>
      <c r="H121" s="12">
        <f>H120+H119+H116+H113+H110+H96+H67+H64+H61+H58+H34+H28</f>
        <v>97.45999999999998</v>
      </c>
    </row>
    <row r="122" spans="2:8" ht="13">
      <c r="B122" s="4" t="s">
        <v>326</v>
      </c>
      <c r="C122" s="9"/>
      <c r="D122" s="4"/>
      <c r="E122" s="4"/>
      <c r="F122" s="12"/>
      <c r="G122" s="12">
        <f>G123-G121</f>
        <v>14489.94869029976</v>
      </c>
      <c r="H122" s="12">
        <f>H123-H121</f>
        <v>2.5400000000000205</v>
      </c>
    </row>
    <row r="123" spans="2:8" ht="13">
      <c r="B123" s="4" t="s">
        <v>34</v>
      </c>
      <c r="C123" s="9"/>
      <c r="D123" s="4"/>
      <c r="E123" s="4"/>
      <c r="F123" s="12"/>
      <c r="G123" s="12">
        <v>571187.2086903</v>
      </c>
      <c r="H123" s="12">
        <v>100</v>
      </c>
    </row>
    <row r="124" spans="2:8">
      <c r="B124" s="2" t="s">
        <v>35</v>
      </c>
    </row>
    <row r="125" spans="2:8">
      <c r="B125" s="2" t="s">
        <v>36</v>
      </c>
    </row>
    <row r="126" spans="2:8">
      <c r="B126" s="2" t="s">
        <v>37</v>
      </c>
      <c r="C126" s="7" t="s">
        <v>1793</v>
      </c>
    </row>
    <row r="127" spans="2:8" ht="13">
      <c r="B127" s="143" t="s">
        <v>2656</v>
      </c>
    </row>
    <row r="128" spans="2:8" ht="26">
      <c r="B128" s="6" t="s">
        <v>38</v>
      </c>
      <c r="C128" s="7" t="s">
        <v>39</v>
      </c>
    </row>
    <row r="129" spans="2:3" ht="13">
      <c r="B129" s="143" t="s">
        <v>2762</v>
      </c>
    </row>
    <row r="130" spans="2:3" ht="13">
      <c r="B130" s="4" t="s">
        <v>40</v>
      </c>
      <c r="C130" s="7" t="s">
        <v>39</v>
      </c>
    </row>
    <row r="131" spans="2:3" ht="13">
      <c r="B131" s="4" t="s">
        <v>41</v>
      </c>
      <c r="C131" s="7" t="s">
        <v>42</v>
      </c>
    </row>
    <row r="132" spans="2:3" ht="13">
      <c r="B132" s="4" t="s">
        <v>2002</v>
      </c>
      <c r="C132" s="9"/>
    </row>
    <row r="133" spans="2:3" ht="13">
      <c r="B133" s="4" t="s">
        <v>2003</v>
      </c>
      <c r="C133" s="9"/>
    </row>
    <row r="134" spans="2:3" ht="13">
      <c r="B134" s="4" t="s">
        <v>2004</v>
      </c>
      <c r="C134" s="9"/>
    </row>
    <row r="135" spans="2:3" ht="13">
      <c r="B135" s="4" t="s">
        <v>2005</v>
      </c>
      <c r="C135" s="9"/>
    </row>
    <row r="136" spans="2:3" ht="13">
      <c r="B136" s="4" t="s">
        <v>2006</v>
      </c>
      <c r="C136" s="9"/>
    </row>
    <row r="137" spans="2:3" ht="13">
      <c r="B137" s="4" t="s">
        <v>2007</v>
      </c>
      <c r="C137" s="9"/>
    </row>
    <row r="138" spans="2:3" ht="13">
      <c r="B138" s="4" t="s">
        <v>2008</v>
      </c>
      <c r="C138" s="9"/>
    </row>
    <row r="139" spans="2:3" ht="13">
      <c r="B139" s="4" t="s">
        <v>2009</v>
      </c>
      <c r="C139" s="9"/>
    </row>
    <row r="140" spans="2:3" ht="13">
      <c r="B140" s="4" t="s">
        <v>2010</v>
      </c>
      <c r="C140" s="9"/>
    </row>
    <row r="141" spans="2:3" ht="13">
      <c r="B141" s="4" t="s">
        <v>2011</v>
      </c>
      <c r="C141" s="9"/>
    </row>
    <row r="142" spans="2:3" ht="13">
      <c r="B142" s="4" t="s">
        <v>2012</v>
      </c>
      <c r="C142" s="9"/>
    </row>
    <row r="143" spans="2:3" ht="13">
      <c r="B143" s="4" t="s">
        <v>2013</v>
      </c>
      <c r="C143" s="9"/>
    </row>
    <row r="144" spans="2:3" ht="13">
      <c r="B144" s="4" t="s">
        <v>2761</v>
      </c>
      <c r="C144" s="9"/>
    </row>
    <row r="145" spans="2:6">
      <c r="B145" s="2" t="s">
        <v>2654</v>
      </c>
    </row>
    <row r="147" spans="2:6" ht="14.5">
      <c r="B147" s="16"/>
      <c r="C147" s="17" t="s">
        <v>44</v>
      </c>
    </row>
    <row r="148" spans="2:6" ht="14.5">
      <c r="B148" s="16" t="s">
        <v>45</v>
      </c>
      <c r="C148" s="18" t="s">
        <v>570</v>
      </c>
    </row>
    <row r="149" spans="2:6" ht="14.5">
      <c r="B149" s="16" t="s">
        <v>46</v>
      </c>
      <c r="C149" s="17"/>
    </row>
    <row r="150" spans="2:6" ht="14.5">
      <c r="B150" s="16"/>
      <c r="C150" s="17"/>
    </row>
    <row r="151" spans="2:6" ht="14.5">
      <c r="B151" s="16" t="s">
        <v>47</v>
      </c>
      <c r="C151" s="142">
        <v>7.8200000000000006E-2</v>
      </c>
    </row>
    <row r="152" spans="2:6" ht="14.5">
      <c r="B152" s="16"/>
      <c r="C152" s="141"/>
    </row>
    <row r="153" spans="2:6" ht="14.5">
      <c r="B153" s="16" t="s">
        <v>48</v>
      </c>
      <c r="C153" s="141" t="s">
        <v>2760</v>
      </c>
    </row>
    <row r="154" spans="2:6" ht="14.5">
      <c r="B154" s="16" t="s">
        <v>49</v>
      </c>
      <c r="C154" s="141" t="s">
        <v>2759</v>
      </c>
    </row>
    <row r="155" spans="2:6" ht="14.5">
      <c r="B155" s="16"/>
      <c r="C155" s="17"/>
    </row>
    <row r="156" spans="2:6" ht="14.5">
      <c r="B156" s="16" t="s">
        <v>50</v>
      </c>
      <c r="C156" s="17" t="s">
        <v>1793</v>
      </c>
    </row>
    <row r="157" spans="2:6" ht="14.5">
      <c r="B157" s="258" t="s">
        <v>51</v>
      </c>
      <c r="C157" s="258"/>
    </row>
    <row r="158" spans="2:6" ht="14.5">
      <c r="B158" s="140"/>
      <c r="C158" s="140"/>
    </row>
    <row r="159" spans="2:6">
      <c r="B159" s="266" t="s">
        <v>4043</v>
      </c>
      <c r="C159" s="266"/>
      <c r="D159" s="266"/>
      <c r="E159" s="266"/>
      <c r="F159" s="266"/>
    </row>
    <row r="160" spans="2:6">
      <c r="B160" s="266"/>
      <c r="C160" s="266"/>
      <c r="D160" s="266"/>
      <c r="E160" s="266"/>
      <c r="F160" s="266"/>
    </row>
    <row r="161" spans="2:7">
      <c r="B161" s="266"/>
      <c r="C161" s="266"/>
      <c r="D161" s="266"/>
      <c r="E161" s="266"/>
      <c r="F161" s="266"/>
    </row>
    <row r="162" spans="2:7">
      <c r="B162" s="266"/>
      <c r="C162" s="266"/>
      <c r="D162" s="266"/>
      <c r="E162" s="266"/>
      <c r="F162" s="266"/>
    </row>
    <row r="163" spans="2:7">
      <c r="B163" s="266"/>
      <c r="C163" s="266"/>
      <c r="D163" s="266"/>
      <c r="E163" s="266"/>
      <c r="F163" s="266"/>
    </row>
    <row r="165" spans="2:7" ht="14.5">
      <c r="B165" s="16" t="s">
        <v>52</v>
      </c>
      <c r="C165" s="17"/>
      <c r="D165" s="16"/>
    </row>
    <row r="166" spans="2:7" ht="29">
      <c r="B166" s="20" t="s">
        <v>53</v>
      </c>
      <c r="C166" s="18" t="s">
        <v>54</v>
      </c>
      <c r="D166" s="20" t="s">
        <v>55</v>
      </c>
    </row>
    <row r="167" spans="2:7" ht="14.5">
      <c r="B167" s="16" t="s">
        <v>819</v>
      </c>
      <c r="C167" s="17">
        <v>229.98850057499999</v>
      </c>
      <c r="D167" s="123">
        <v>9.3342056744234805E-3</v>
      </c>
    </row>
    <row r="168" spans="2:7" ht="14.5">
      <c r="B168" s="140"/>
      <c r="C168" s="139"/>
      <c r="D168" s="138"/>
    </row>
    <row r="169" spans="2:7" ht="14.5">
      <c r="B169" s="266" t="s">
        <v>2758</v>
      </c>
      <c r="C169" s="266"/>
      <c r="D169" s="266"/>
      <c r="E169" s="266"/>
      <c r="F169"/>
    </row>
    <row r="170" spans="2:7" ht="14.5">
      <c r="B170" s="148"/>
      <c r="C170" s="148"/>
      <c r="D170" s="148"/>
      <c r="E170" s="148"/>
      <c r="F170"/>
    </row>
    <row r="171" spans="2:7" ht="14.5">
      <c r="B171" s="267" t="s">
        <v>2713</v>
      </c>
      <c r="C171" s="267"/>
      <c r="D171" s="267"/>
      <c r="E171" s="267"/>
      <c r="F171" s="267"/>
    </row>
    <row r="173" spans="2:7" ht="13">
      <c r="B173" s="24" t="s">
        <v>56</v>
      </c>
      <c r="C173" s="25">
        <v>46326</v>
      </c>
      <c r="D173" s="14"/>
      <c r="E173" s="13"/>
      <c r="F173" s="30"/>
    </row>
    <row r="174" spans="2:7" ht="13">
      <c r="B174" s="24" t="s">
        <v>57</v>
      </c>
      <c r="C174" s="26" t="s">
        <v>58</v>
      </c>
      <c r="D174" s="24" t="s">
        <v>59</v>
      </c>
      <c r="E174" s="27" t="s">
        <v>60</v>
      </c>
      <c r="F174" s="29" t="s">
        <v>61</v>
      </c>
      <c r="G174" s="12"/>
    </row>
    <row r="175" spans="2:7">
      <c r="B175" s="22" t="s">
        <v>39</v>
      </c>
      <c r="C175" s="23" t="s">
        <v>39</v>
      </c>
      <c r="D175" s="22" t="s">
        <v>39</v>
      </c>
      <c r="E175" s="19" t="s">
        <v>39</v>
      </c>
      <c r="F175" s="28" t="s">
        <v>39</v>
      </c>
    </row>
    <row r="178" spans="2:4" ht="13">
      <c r="B178" s="4" t="s">
        <v>62</v>
      </c>
    </row>
    <row r="179" spans="2:4" ht="13">
      <c r="B179" s="4"/>
    </row>
    <row r="180" spans="2:4" ht="13">
      <c r="B180" s="4" t="s">
        <v>1810</v>
      </c>
    </row>
    <row r="181" spans="2:4" ht="13">
      <c r="B181" s="24" t="s">
        <v>63</v>
      </c>
      <c r="C181" s="26" t="s">
        <v>64</v>
      </c>
      <c r="D181" s="4"/>
    </row>
    <row r="182" spans="2:4">
      <c r="B182" s="14" t="s">
        <v>39</v>
      </c>
      <c r="C182" s="15" t="s">
        <v>39</v>
      </c>
    </row>
    <row r="184" spans="2:4" ht="13">
      <c r="B184" s="24" t="s">
        <v>65</v>
      </c>
      <c r="C184" s="26" t="s">
        <v>64</v>
      </c>
    </row>
    <row r="185" spans="2:4">
      <c r="B185" s="14" t="s">
        <v>39</v>
      </c>
      <c r="C185" s="15" t="s">
        <v>39</v>
      </c>
    </row>
    <row r="187" spans="2:4" ht="13">
      <c r="B187" s="24" t="s">
        <v>66</v>
      </c>
      <c r="C187" s="26" t="s">
        <v>67</v>
      </c>
    </row>
    <row r="188" spans="2:4">
      <c r="B188" s="14" t="s">
        <v>39</v>
      </c>
      <c r="C188" s="15" t="s">
        <v>39</v>
      </c>
    </row>
    <row r="190" spans="2:4" ht="13">
      <c r="B190" s="27" t="s">
        <v>68</v>
      </c>
      <c r="C190" s="26" t="s">
        <v>67</v>
      </c>
    </row>
    <row r="191" spans="2:4">
      <c r="B191" s="13" t="s">
        <v>39</v>
      </c>
      <c r="C191" s="15" t="s">
        <v>39</v>
      </c>
    </row>
    <row r="193" spans="2:7" ht="13">
      <c r="B193" s="24" t="s">
        <v>69</v>
      </c>
      <c r="C193" s="26" t="s">
        <v>39</v>
      </c>
    </row>
    <row r="195" spans="2:7" ht="13">
      <c r="B195" s="24" t="s">
        <v>70</v>
      </c>
      <c r="C195" s="25">
        <v>46326</v>
      </c>
      <c r="D195" s="14"/>
      <c r="E195" s="13"/>
      <c r="F195" s="30"/>
    </row>
    <row r="196" spans="2:7" ht="13">
      <c r="B196" s="24" t="s">
        <v>57</v>
      </c>
      <c r="C196" s="26" t="s">
        <v>58</v>
      </c>
      <c r="D196" s="24" t="s">
        <v>59</v>
      </c>
      <c r="E196" s="27" t="s">
        <v>60</v>
      </c>
      <c r="F196" s="29" t="s">
        <v>61</v>
      </c>
      <c r="G196" s="12"/>
    </row>
    <row r="197" spans="2:7">
      <c r="B197" s="22" t="s">
        <v>39</v>
      </c>
      <c r="C197" s="23" t="s">
        <v>39</v>
      </c>
      <c r="D197" s="22" t="s">
        <v>39</v>
      </c>
      <c r="E197" s="19" t="s">
        <v>39</v>
      </c>
      <c r="F197" s="28" t="s">
        <v>39</v>
      </c>
    </row>
    <row r="198" spans="2:7" ht="13">
      <c r="B198" s="4" t="s">
        <v>62</v>
      </c>
    </row>
    <row r="199" spans="2:7" ht="13">
      <c r="B199" s="4"/>
    </row>
    <row r="200" spans="2:7" ht="13">
      <c r="B200" s="4" t="s">
        <v>1810</v>
      </c>
    </row>
    <row r="201" spans="2:7" ht="13">
      <c r="B201" s="24" t="s">
        <v>63</v>
      </c>
      <c r="C201" s="26" t="s">
        <v>64</v>
      </c>
      <c r="D201" s="4"/>
    </row>
    <row r="202" spans="2:7">
      <c r="B202" s="14" t="s">
        <v>39</v>
      </c>
      <c r="C202" s="15" t="s">
        <v>39</v>
      </c>
    </row>
    <row r="204" spans="2:7" ht="13">
      <c r="B204" s="24" t="s">
        <v>65</v>
      </c>
      <c r="C204" s="26" t="s">
        <v>64</v>
      </c>
    </row>
    <row r="205" spans="2:7">
      <c r="B205" s="14" t="s">
        <v>39</v>
      </c>
      <c r="C205" s="15" t="s">
        <v>39</v>
      </c>
    </row>
    <row r="207" spans="2:7" ht="13">
      <c r="B207" s="24" t="s">
        <v>66</v>
      </c>
      <c r="C207" s="26" t="s">
        <v>67</v>
      </c>
    </row>
    <row r="208" spans="2:7">
      <c r="B208" s="14" t="s">
        <v>39</v>
      </c>
      <c r="C208" s="15" t="s">
        <v>39</v>
      </c>
    </row>
    <row r="210" spans="2:80" ht="13">
      <c r="B210" s="27" t="s">
        <v>68</v>
      </c>
      <c r="C210" s="26" t="s">
        <v>67</v>
      </c>
    </row>
    <row r="211" spans="2:80">
      <c r="B211" s="13" t="s">
        <v>39</v>
      </c>
      <c r="C211" s="15" t="s">
        <v>39</v>
      </c>
    </row>
    <row r="213" spans="2:80" ht="13">
      <c r="B213" s="24" t="s">
        <v>69</v>
      </c>
      <c r="C213" s="26" t="s">
        <v>39</v>
      </c>
    </row>
    <row r="216" spans="2:80" ht="13">
      <c r="B216" s="4" t="s">
        <v>1811</v>
      </c>
    </row>
    <row r="218" spans="2:80" ht="13">
      <c r="B218" s="24" t="s">
        <v>57</v>
      </c>
      <c r="C218" s="26" t="s">
        <v>71</v>
      </c>
      <c r="D218" s="24" t="s">
        <v>72</v>
      </c>
      <c r="E218" s="24" t="s">
        <v>73</v>
      </c>
      <c r="F218" s="12"/>
    </row>
    <row r="219" spans="2:80">
      <c r="B219" s="14" t="s">
        <v>39</v>
      </c>
      <c r="C219" s="15" t="s">
        <v>39</v>
      </c>
      <c r="D219" s="14" t="s">
        <v>39</v>
      </c>
      <c r="E219" s="14" t="s">
        <v>39</v>
      </c>
    </row>
    <row r="222" spans="2:80" ht="13">
      <c r="B222" s="4" t="s">
        <v>74</v>
      </c>
      <c r="C222" s="9" t="s">
        <v>39</v>
      </c>
      <c r="D222" s="4"/>
      <c r="E222" s="4"/>
      <c r="F222" s="12"/>
      <c r="G222" s="12"/>
      <c r="H222" s="12"/>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row>
    <row r="224" spans="2:80" ht="13">
      <c r="B224" s="4" t="s">
        <v>1812</v>
      </c>
    </row>
    <row r="226" spans="2:7" ht="13">
      <c r="B226" s="24" t="s">
        <v>75</v>
      </c>
      <c r="C226" s="26" t="s">
        <v>64</v>
      </c>
      <c r="D226" s="4"/>
    </row>
    <row r="227" spans="2:7">
      <c r="B227" s="14" t="s">
        <v>39</v>
      </c>
      <c r="C227" s="15" t="s">
        <v>39</v>
      </c>
    </row>
    <row r="230" spans="2:7" ht="13">
      <c r="B230" s="24" t="s">
        <v>76</v>
      </c>
      <c r="C230" s="26" t="s">
        <v>77</v>
      </c>
      <c r="D230" s="4"/>
    </row>
    <row r="231" spans="2:7">
      <c r="B231" s="14" t="s">
        <v>39</v>
      </c>
      <c r="C231" s="15" t="s">
        <v>39</v>
      </c>
    </row>
    <row r="234" spans="2:7" ht="13">
      <c r="B234" s="4" t="s">
        <v>78</v>
      </c>
    </row>
    <row r="237" spans="2:7" ht="13">
      <c r="B237" s="4" t="s">
        <v>1813</v>
      </c>
    </row>
    <row r="239" spans="2:7" ht="13">
      <c r="B239" s="24" t="s">
        <v>57</v>
      </c>
      <c r="C239" s="26" t="s">
        <v>79</v>
      </c>
      <c r="D239" s="24" t="s">
        <v>71</v>
      </c>
      <c r="E239" s="24" t="s">
        <v>72</v>
      </c>
      <c r="F239" s="29" t="s">
        <v>73</v>
      </c>
      <c r="G239" s="12"/>
    </row>
    <row r="240" spans="2:7">
      <c r="B240" s="14" t="s">
        <v>39</v>
      </c>
      <c r="C240" s="15" t="s">
        <v>39</v>
      </c>
      <c r="D240" s="14" t="s">
        <v>39</v>
      </c>
      <c r="E240" s="14" t="s">
        <v>39</v>
      </c>
      <c r="F240" s="21" t="s">
        <v>39</v>
      </c>
    </row>
    <row r="243" spans="2:80" ht="13">
      <c r="B243" s="4" t="s">
        <v>74</v>
      </c>
      <c r="C243" s="9" t="s">
        <v>39</v>
      </c>
      <c r="D243" s="4"/>
      <c r="E243" s="4"/>
      <c r="F243" s="12"/>
      <c r="G243" s="12"/>
      <c r="H243" s="12"/>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row>
    <row r="245" spans="2:80" ht="13">
      <c r="B245" s="4" t="s">
        <v>1812</v>
      </c>
    </row>
    <row r="247" spans="2:80" ht="13">
      <c r="B247" s="24" t="s">
        <v>75</v>
      </c>
      <c r="C247" s="26" t="s">
        <v>64</v>
      </c>
      <c r="D247" s="4"/>
    </row>
    <row r="248" spans="2:80">
      <c r="B248" s="14" t="s">
        <v>39</v>
      </c>
      <c r="C248" s="15" t="s">
        <v>39</v>
      </c>
    </row>
    <row r="251" spans="2:80" ht="13">
      <c r="B251" s="24" t="s">
        <v>76</v>
      </c>
      <c r="C251" s="26" t="s">
        <v>77</v>
      </c>
      <c r="D251" s="4"/>
    </row>
    <row r="252" spans="2:80">
      <c r="B252" s="14" t="s">
        <v>39</v>
      </c>
      <c r="C252" s="15" t="s">
        <v>39</v>
      </c>
    </row>
    <row r="255" spans="2:80" ht="13">
      <c r="B255" s="4" t="s">
        <v>78</v>
      </c>
    </row>
    <row r="258" spans="2:7" ht="13">
      <c r="B258" s="4" t="s">
        <v>1814</v>
      </c>
    </row>
    <row r="259" spans="2:7" ht="13">
      <c r="B259" s="24" t="s">
        <v>57</v>
      </c>
      <c r="C259" s="26" t="s">
        <v>80</v>
      </c>
      <c r="D259" s="24" t="s">
        <v>81</v>
      </c>
      <c r="E259" s="24" t="s">
        <v>82</v>
      </c>
      <c r="F259" s="29" t="s">
        <v>83</v>
      </c>
      <c r="G259" s="12"/>
    </row>
    <row r="260" spans="2:7">
      <c r="B260" s="147" t="s">
        <v>2757</v>
      </c>
      <c r="C260" s="146" t="s">
        <v>2746</v>
      </c>
      <c r="D260" s="146" t="s">
        <v>2745</v>
      </c>
      <c r="E260" s="145">
        <v>46384</v>
      </c>
      <c r="F260" s="144">
        <v>15000</v>
      </c>
    </row>
    <row r="261" spans="2:7">
      <c r="B261" s="147" t="s">
        <v>2757</v>
      </c>
      <c r="C261" s="146" t="s">
        <v>2743</v>
      </c>
      <c r="D261" s="146" t="s">
        <v>2742</v>
      </c>
      <c r="E261" s="145">
        <v>46384</v>
      </c>
      <c r="F261" s="144">
        <v>-15000</v>
      </c>
    </row>
    <row r="262" spans="2:7">
      <c r="B262" s="147" t="s">
        <v>2756</v>
      </c>
      <c r="C262" s="146" t="s">
        <v>2746</v>
      </c>
      <c r="D262" s="146" t="s">
        <v>2745</v>
      </c>
      <c r="E262" s="145">
        <v>46384</v>
      </c>
      <c r="F262" s="144">
        <v>5000</v>
      </c>
    </row>
    <row r="263" spans="2:7">
      <c r="B263" s="147" t="s">
        <v>2756</v>
      </c>
      <c r="C263" s="146" t="s">
        <v>2743</v>
      </c>
      <c r="D263" s="146" t="s">
        <v>2742</v>
      </c>
      <c r="E263" s="145">
        <v>46384</v>
      </c>
      <c r="F263" s="144">
        <v>-5000</v>
      </c>
    </row>
    <row r="264" spans="2:7">
      <c r="B264" s="147" t="s">
        <v>2751</v>
      </c>
      <c r="C264" s="146" t="s">
        <v>2746</v>
      </c>
      <c r="D264" s="146" t="s">
        <v>2745</v>
      </c>
      <c r="E264" s="145">
        <v>46475</v>
      </c>
      <c r="F264" s="144">
        <v>5000</v>
      </c>
    </row>
    <row r="265" spans="2:7">
      <c r="B265" s="147" t="s">
        <v>2751</v>
      </c>
      <c r="C265" s="146" t="s">
        <v>2743</v>
      </c>
      <c r="D265" s="146" t="s">
        <v>2742</v>
      </c>
      <c r="E265" s="145">
        <v>46475</v>
      </c>
      <c r="F265" s="144">
        <v>-5000</v>
      </c>
    </row>
    <row r="266" spans="2:7">
      <c r="B266" s="147" t="s">
        <v>2750</v>
      </c>
      <c r="C266" s="146" t="s">
        <v>2746</v>
      </c>
      <c r="D266" s="146" t="s">
        <v>2745</v>
      </c>
      <c r="E266" s="145">
        <v>46475</v>
      </c>
      <c r="F266" s="144">
        <v>2500</v>
      </c>
    </row>
    <row r="267" spans="2:7">
      <c r="B267" s="147" t="s">
        <v>2750</v>
      </c>
      <c r="C267" s="146" t="s">
        <v>2743</v>
      </c>
      <c r="D267" s="146" t="s">
        <v>2742</v>
      </c>
      <c r="E267" s="145">
        <v>46475</v>
      </c>
      <c r="F267" s="144">
        <v>-2500</v>
      </c>
    </row>
    <row r="268" spans="2:7">
      <c r="B268" s="147" t="s">
        <v>2755</v>
      </c>
      <c r="C268" s="146" t="s">
        <v>2746</v>
      </c>
      <c r="D268" s="146" t="s">
        <v>2745</v>
      </c>
      <c r="E268" s="145">
        <v>46475</v>
      </c>
      <c r="F268" s="144">
        <v>2500</v>
      </c>
    </row>
    <row r="269" spans="2:7">
      <c r="B269" s="147" t="s">
        <v>2755</v>
      </c>
      <c r="C269" s="146" t="s">
        <v>2743</v>
      </c>
      <c r="D269" s="146" t="s">
        <v>2742</v>
      </c>
      <c r="E269" s="145">
        <v>46475</v>
      </c>
      <c r="F269" s="144">
        <v>-2500</v>
      </c>
    </row>
    <row r="270" spans="2:7">
      <c r="B270" s="147" t="s">
        <v>2754</v>
      </c>
      <c r="C270" s="146" t="s">
        <v>2746</v>
      </c>
      <c r="D270" s="146" t="s">
        <v>2745</v>
      </c>
      <c r="E270" s="145">
        <v>46536</v>
      </c>
      <c r="F270" s="144">
        <v>10000</v>
      </c>
    </row>
    <row r="271" spans="2:7">
      <c r="B271" s="147" t="s">
        <v>2754</v>
      </c>
      <c r="C271" s="146" t="s">
        <v>2743</v>
      </c>
      <c r="D271" s="146" t="s">
        <v>2742</v>
      </c>
      <c r="E271" s="145">
        <v>46536</v>
      </c>
      <c r="F271" s="144">
        <v>-10000</v>
      </c>
    </row>
    <row r="272" spans="2:7">
      <c r="B272" s="147" t="s">
        <v>2753</v>
      </c>
      <c r="C272" s="146" t="s">
        <v>2746</v>
      </c>
      <c r="D272" s="146" t="s">
        <v>2745</v>
      </c>
      <c r="E272" s="145">
        <v>46555</v>
      </c>
      <c r="F272" s="144">
        <v>10000</v>
      </c>
    </row>
    <row r="273" spans="2:6">
      <c r="B273" s="147" t="s">
        <v>2753</v>
      </c>
      <c r="C273" s="146" t="s">
        <v>2743</v>
      </c>
      <c r="D273" s="146" t="s">
        <v>2742</v>
      </c>
      <c r="E273" s="145">
        <v>46555</v>
      </c>
      <c r="F273" s="144">
        <v>-10000</v>
      </c>
    </row>
    <row r="274" spans="2:6">
      <c r="B274" s="147" t="s">
        <v>2753</v>
      </c>
      <c r="C274" s="146" t="s">
        <v>2746</v>
      </c>
      <c r="D274" s="146" t="s">
        <v>2745</v>
      </c>
      <c r="E274" s="145">
        <v>46555</v>
      </c>
      <c r="F274" s="144">
        <v>5000</v>
      </c>
    </row>
    <row r="275" spans="2:6">
      <c r="B275" s="147" t="s">
        <v>2753</v>
      </c>
      <c r="C275" s="146" t="s">
        <v>2743</v>
      </c>
      <c r="D275" s="146" t="s">
        <v>2742</v>
      </c>
      <c r="E275" s="145">
        <v>46555</v>
      </c>
      <c r="F275" s="144">
        <v>-5000</v>
      </c>
    </row>
    <row r="276" spans="2:6">
      <c r="B276" s="147" t="s">
        <v>2752</v>
      </c>
      <c r="C276" s="146" t="s">
        <v>2746</v>
      </c>
      <c r="D276" s="146" t="s">
        <v>2745</v>
      </c>
      <c r="E276" s="145">
        <v>46380</v>
      </c>
      <c r="F276" s="144">
        <v>20000</v>
      </c>
    </row>
    <row r="277" spans="2:6">
      <c r="B277" s="147" t="s">
        <v>2752</v>
      </c>
      <c r="C277" s="146" t="s">
        <v>2743</v>
      </c>
      <c r="D277" s="146" t="s">
        <v>2742</v>
      </c>
      <c r="E277" s="145">
        <v>46380</v>
      </c>
      <c r="F277" s="144">
        <v>-20000</v>
      </c>
    </row>
    <row r="278" spans="2:6">
      <c r="B278" s="147" t="s">
        <v>2751</v>
      </c>
      <c r="C278" s="146" t="s">
        <v>2746</v>
      </c>
      <c r="D278" s="146" t="s">
        <v>2745</v>
      </c>
      <c r="E278" s="145">
        <v>46507</v>
      </c>
      <c r="F278" s="144">
        <v>5000</v>
      </c>
    </row>
    <row r="279" spans="2:6">
      <c r="B279" s="147" t="s">
        <v>2751</v>
      </c>
      <c r="C279" s="146" t="s">
        <v>2743</v>
      </c>
      <c r="D279" s="146" t="s">
        <v>2742</v>
      </c>
      <c r="E279" s="145">
        <v>46507</v>
      </c>
      <c r="F279" s="144">
        <v>-5000</v>
      </c>
    </row>
    <row r="280" spans="2:6">
      <c r="B280" s="147" t="s">
        <v>2750</v>
      </c>
      <c r="C280" s="146" t="s">
        <v>2746</v>
      </c>
      <c r="D280" s="146" t="s">
        <v>2745</v>
      </c>
      <c r="E280" s="145">
        <v>46507</v>
      </c>
      <c r="F280" s="144">
        <v>5000</v>
      </c>
    </row>
    <row r="281" spans="2:6">
      <c r="B281" s="147" t="s">
        <v>2750</v>
      </c>
      <c r="C281" s="146" t="s">
        <v>2743</v>
      </c>
      <c r="D281" s="146" t="s">
        <v>2742</v>
      </c>
      <c r="E281" s="145">
        <v>46507</v>
      </c>
      <c r="F281" s="144">
        <v>-5000</v>
      </c>
    </row>
    <row r="282" spans="2:6">
      <c r="B282" s="147" t="s">
        <v>2749</v>
      </c>
      <c r="C282" s="146" t="s">
        <v>2746</v>
      </c>
      <c r="D282" s="146" t="s">
        <v>2745</v>
      </c>
      <c r="E282" s="145">
        <v>46605</v>
      </c>
      <c r="F282" s="144">
        <v>10000</v>
      </c>
    </row>
    <row r="283" spans="2:6">
      <c r="B283" s="147" t="s">
        <v>2749</v>
      </c>
      <c r="C283" s="146" t="s">
        <v>2743</v>
      </c>
      <c r="D283" s="146" t="s">
        <v>2742</v>
      </c>
      <c r="E283" s="145">
        <v>46605</v>
      </c>
      <c r="F283" s="144">
        <v>-10000</v>
      </c>
    </row>
    <row r="284" spans="2:6">
      <c r="B284" s="147" t="s">
        <v>2748</v>
      </c>
      <c r="C284" s="146" t="s">
        <v>2746</v>
      </c>
      <c r="D284" s="146" t="s">
        <v>2745</v>
      </c>
      <c r="E284" s="145">
        <v>46612</v>
      </c>
      <c r="F284" s="144">
        <v>7500</v>
      </c>
    </row>
    <row r="285" spans="2:6">
      <c r="B285" s="147" t="s">
        <v>2748</v>
      </c>
      <c r="C285" s="146" t="s">
        <v>2743</v>
      </c>
      <c r="D285" s="146" t="s">
        <v>2742</v>
      </c>
      <c r="E285" s="145">
        <v>46612</v>
      </c>
      <c r="F285" s="144">
        <v>-7500</v>
      </c>
    </row>
    <row r="286" spans="2:6">
      <c r="B286" s="147" t="s">
        <v>2747</v>
      </c>
      <c r="C286" s="146" t="s">
        <v>2746</v>
      </c>
      <c r="D286" s="146" t="s">
        <v>2745</v>
      </c>
      <c r="E286" s="145">
        <v>46612</v>
      </c>
      <c r="F286" s="144">
        <v>5500</v>
      </c>
    </row>
    <row r="287" spans="2:6">
      <c r="B287" s="147" t="s">
        <v>2747</v>
      </c>
      <c r="C287" s="146" t="s">
        <v>2743</v>
      </c>
      <c r="D287" s="146" t="s">
        <v>2742</v>
      </c>
      <c r="E287" s="145">
        <v>46612</v>
      </c>
      <c r="F287" s="144">
        <v>-5500</v>
      </c>
    </row>
    <row r="288" spans="2:6">
      <c r="B288" s="147" t="s">
        <v>2744</v>
      </c>
      <c r="C288" s="146" t="s">
        <v>2746</v>
      </c>
      <c r="D288" s="146" t="s">
        <v>2745</v>
      </c>
      <c r="E288" s="145">
        <v>46612</v>
      </c>
      <c r="F288" s="144">
        <v>4500</v>
      </c>
    </row>
    <row r="289" spans="2:6">
      <c r="B289" s="147" t="s">
        <v>2744</v>
      </c>
      <c r="C289" s="146" t="s">
        <v>2743</v>
      </c>
      <c r="D289" s="146" t="s">
        <v>2742</v>
      </c>
      <c r="E289" s="145">
        <v>46612</v>
      </c>
      <c r="F289" s="144">
        <v>-4500</v>
      </c>
    </row>
    <row r="290" spans="2:6">
      <c r="B290" s="59" t="s">
        <v>127</v>
      </c>
    </row>
  </sheetData>
  <mergeCells count="12">
    <mergeCell ref="E12:E13"/>
    <mergeCell ref="B159:F163"/>
    <mergeCell ref="B169:E169"/>
    <mergeCell ref="B171:F171"/>
    <mergeCell ref="B157:C157"/>
    <mergeCell ref="C12:C13"/>
    <mergeCell ref="D12:D13"/>
    <mergeCell ref="B1:E1"/>
    <mergeCell ref="C3:C7"/>
    <mergeCell ref="D3:D7"/>
    <mergeCell ref="B10:E10"/>
    <mergeCell ref="B11:E11"/>
  </mergeCells>
  <hyperlinks>
    <hyperlink ref="A1" location="Index!A1" display="Index" xr:uid="{4C8880C2-7C72-40CD-BCA3-F94AC577D16B}"/>
  </hyperlinks>
  <pageMargins left="0.7" right="0.7" top="0.75" bottom="0.75" header="0.3" footer="0.3"/>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0B0B0-C642-4F55-9981-8F7D3F0D078E}">
  <dimension ref="A1:CB278"/>
  <sheetViews>
    <sheetView topLeftCell="A94"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85" t="s">
        <v>2853</v>
      </c>
      <c r="C1" s="286"/>
      <c r="D1" s="286"/>
      <c r="E1" s="287"/>
    </row>
    <row r="3" spans="1:5" ht="14.5">
      <c r="B3" s="37" t="s">
        <v>1972</v>
      </c>
      <c r="C3" s="279"/>
      <c r="D3" s="280"/>
      <c r="E3" s="32"/>
    </row>
    <row r="4" spans="1:5" ht="58">
      <c r="B4" s="33" t="s">
        <v>2852</v>
      </c>
      <c r="C4" s="279"/>
      <c r="D4" s="280"/>
      <c r="E4" s="32"/>
    </row>
    <row r="5" spans="1:5" ht="14.5">
      <c r="B5" s="33" t="s">
        <v>135</v>
      </c>
      <c r="C5" s="279"/>
      <c r="D5" s="280"/>
      <c r="E5" s="32"/>
    </row>
    <row r="6" spans="1:5" ht="14.5">
      <c r="B6" s="33" t="s">
        <v>536</v>
      </c>
      <c r="C6" s="279"/>
      <c r="D6" s="280"/>
      <c r="E6" s="32"/>
    </row>
    <row r="7" spans="1:5" ht="14.5">
      <c r="B7" s="33" t="s">
        <v>537</v>
      </c>
      <c r="C7" s="279"/>
      <c r="D7" s="280"/>
      <c r="E7" s="32"/>
    </row>
    <row r="8" spans="1:5" ht="14.5">
      <c r="B8" s="34" t="s">
        <v>137</v>
      </c>
      <c r="C8" s="35" t="s">
        <v>138</v>
      </c>
      <c r="D8" s="35" t="s">
        <v>139</v>
      </c>
      <c r="E8" s="32"/>
    </row>
    <row r="9" spans="1:5" ht="14.5">
      <c r="B9" s="32"/>
      <c r="C9" s="51"/>
      <c r="D9" s="32"/>
      <c r="E9" s="32"/>
    </row>
    <row r="10" spans="1:5" ht="14.5">
      <c r="B10" s="288"/>
      <c r="C10" s="289"/>
      <c r="D10" s="289"/>
      <c r="E10" s="290"/>
    </row>
    <row r="11" spans="1:5" ht="14.5">
      <c r="B11" s="291" t="s">
        <v>202</v>
      </c>
      <c r="C11" s="292"/>
      <c r="D11" s="292"/>
      <c r="E11" s="293"/>
    </row>
    <row r="12" spans="1:5" ht="14.5">
      <c r="B12" s="40" t="s">
        <v>203</v>
      </c>
      <c r="C12" s="294" t="s">
        <v>204</v>
      </c>
      <c r="D12" s="297" t="s">
        <v>205</v>
      </c>
      <c r="E12" s="297" t="s">
        <v>206</v>
      </c>
    </row>
    <row r="13" spans="1:5" ht="14.5">
      <c r="B13" s="40" t="s">
        <v>538</v>
      </c>
      <c r="C13" s="295"/>
      <c r="D13" s="298"/>
      <c r="E13" s="298"/>
    </row>
    <row r="14" spans="1:5" ht="14.5">
      <c r="B14" s="40" t="s">
        <v>539</v>
      </c>
      <c r="C14" s="296"/>
      <c r="D14" s="299"/>
      <c r="E14" s="299"/>
    </row>
    <row r="15" spans="1:5" ht="14.5">
      <c r="B15" s="37" t="s">
        <v>208</v>
      </c>
      <c r="C15" s="42"/>
      <c r="D15" s="43"/>
      <c r="E15" s="43"/>
    </row>
    <row r="16" spans="1:5" ht="14.5">
      <c r="B16" s="37" t="s">
        <v>209</v>
      </c>
      <c r="C16" s="42"/>
      <c r="D16" s="43"/>
      <c r="E16" s="43"/>
    </row>
    <row r="17" spans="2:9" ht="14.5">
      <c r="B17" s="37" t="s">
        <v>210</v>
      </c>
      <c r="C17" s="42"/>
      <c r="D17" s="43" t="s">
        <v>211</v>
      </c>
      <c r="E17" s="43"/>
    </row>
    <row r="18" spans="2:9" ht="14.5">
      <c r="B18" s="31" t="s">
        <v>212</v>
      </c>
      <c r="C18" s="41"/>
      <c r="D18" s="40"/>
      <c r="E18" s="40"/>
    </row>
    <row r="20" spans="2:9">
      <c r="B20" s="2" t="s">
        <v>1786</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2700</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4" t="s">
        <v>2851</v>
      </c>
    </row>
    <row r="30" spans="2:9">
      <c r="B30" s="2" t="s">
        <v>475</v>
      </c>
      <c r="C30" s="7" t="s">
        <v>29</v>
      </c>
      <c r="D30" s="2" t="s">
        <v>568</v>
      </c>
      <c r="E30" s="2" t="s">
        <v>569</v>
      </c>
      <c r="F30" s="10">
        <v>4962038.5190000003</v>
      </c>
      <c r="G30" s="10">
        <v>665.21</v>
      </c>
      <c r="H30" s="10">
        <v>0.23</v>
      </c>
    </row>
    <row r="31" spans="2:9" ht="13">
      <c r="B31" s="4" t="s">
        <v>124</v>
      </c>
      <c r="C31" s="9"/>
      <c r="D31" s="4"/>
      <c r="E31" s="4"/>
      <c r="F31" s="12"/>
      <c r="G31" s="12">
        <f>SUM(G29:G30)</f>
        <v>665.21</v>
      </c>
      <c r="H31" s="12">
        <f>SUM(H29:H30)</f>
        <v>0.23</v>
      </c>
    </row>
    <row r="32" spans="2:9" ht="13">
      <c r="B32" s="5" t="s">
        <v>1</v>
      </c>
      <c r="C32" s="8" t="s">
        <v>2</v>
      </c>
      <c r="D32" s="5" t="s">
        <v>14</v>
      </c>
      <c r="E32" s="5" t="s">
        <v>4</v>
      </c>
      <c r="F32" s="11" t="s">
        <v>5</v>
      </c>
      <c r="G32" s="11" t="s">
        <v>6</v>
      </c>
      <c r="H32" s="11" t="s">
        <v>7</v>
      </c>
    </row>
    <row r="33" spans="2:8" ht="13">
      <c r="B33" s="4" t="s">
        <v>15</v>
      </c>
    </row>
    <row r="34" spans="2:8" ht="13">
      <c r="B34" s="4" t="s">
        <v>10</v>
      </c>
    </row>
    <row r="35" spans="2:8" ht="13">
      <c r="B35" s="4" t="s">
        <v>16</v>
      </c>
    </row>
    <row r="36" spans="2:8">
      <c r="B36" s="2" t="s">
        <v>332</v>
      </c>
      <c r="C36" s="7">
        <v>7.6</v>
      </c>
      <c r="D36" s="2" t="s">
        <v>17</v>
      </c>
      <c r="E36" s="2" t="s">
        <v>333</v>
      </c>
      <c r="F36" s="10">
        <v>11037000</v>
      </c>
      <c r="G36" s="10">
        <v>10510.51</v>
      </c>
      <c r="H36" s="10">
        <v>3.66</v>
      </c>
    </row>
    <row r="37" spans="2:8">
      <c r="B37" s="2" t="s">
        <v>1973</v>
      </c>
      <c r="C37" s="7">
        <v>7.89</v>
      </c>
      <c r="D37" s="2" t="s">
        <v>17</v>
      </c>
      <c r="E37" s="2" t="s">
        <v>1974</v>
      </c>
      <c r="F37" s="10">
        <v>7500000</v>
      </c>
      <c r="G37" s="10">
        <v>7340.88</v>
      </c>
      <c r="H37" s="10">
        <v>2.56</v>
      </c>
    </row>
    <row r="38" spans="2:8">
      <c r="B38" s="2" t="s">
        <v>542</v>
      </c>
      <c r="C38" s="7">
        <v>7.93</v>
      </c>
      <c r="D38" s="2" t="s">
        <v>17</v>
      </c>
      <c r="E38" s="2" t="s">
        <v>543</v>
      </c>
      <c r="F38" s="10">
        <v>5500000</v>
      </c>
      <c r="G38" s="10">
        <v>5250.51</v>
      </c>
      <c r="H38" s="10">
        <v>1.83</v>
      </c>
    </row>
    <row r="39" spans="2:8">
      <c r="B39" s="2" t="s">
        <v>540</v>
      </c>
      <c r="C39" s="7">
        <v>7.27</v>
      </c>
      <c r="D39" s="2" t="s">
        <v>17</v>
      </c>
      <c r="E39" s="2" t="s">
        <v>541</v>
      </c>
      <c r="F39" s="10">
        <v>5000000</v>
      </c>
      <c r="G39" s="10">
        <v>5008.3999999999996</v>
      </c>
      <c r="H39" s="10">
        <v>1.75</v>
      </c>
    </row>
    <row r="40" spans="2:8">
      <c r="B40" s="2" t="s">
        <v>2850</v>
      </c>
      <c r="C40" s="7">
        <v>7.42</v>
      </c>
      <c r="D40" s="2" t="s">
        <v>17</v>
      </c>
      <c r="E40" s="2" t="s">
        <v>216</v>
      </c>
      <c r="F40" s="10">
        <v>3000000</v>
      </c>
      <c r="G40" s="10">
        <v>2902.01</v>
      </c>
      <c r="H40" s="10">
        <v>1.01</v>
      </c>
    </row>
    <row r="41" spans="2:8">
      <c r="B41" s="2" t="s">
        <v>544</v>
      </c>
      <c r="C41" s="7">
        <v>8.0500000000000007</v>
      </c>
      <c r="D41" s="2" t="s">
        <v>17</v>
      </c>
      <c r="E41" s="2" t="s">
        <v>545</v>
      </c>
      <c r="F41" s="10">
        <v>2592400</v>
      </c>
      <c r="G41" s="10">
        <v>2358.2199999999998</v>
      </c>
      <c r="H41" s="10">
        <v>0.82</v>
      </c>
    </row>
    <row r="42" spans="2:8">
      <c r="B42" s="2" t="s">
        <v>546</v>
      </c>
      <c r="C42" s="7">
        <v>7.85</v>
      </c>
      <c r="D42" s="2" t="s">
        <v>17</v>
      </c>
      <c r="E42" s="2" t="s">
        <v>547</v>
      </c>
      <c r="F42" s="10">
        <v>289600</v>
      </c>
      <c r="G42" s="10">
        <v>287.42</v>
      </c>
      <c r="H42" s="10">
        <v>0.1</v>
      </c>
    </row>
    <row r="43" spans="2:8" ht="13">
      <c r="B43" s="4" t="s">
        <v>20</v>
      </c>
      <c r="C43" s="9"/>
      <c r="D43" s="4"/>
      <c r="E43" s="4"/>
      <c r="F43" s="12"/>
      <c r="G43" s="12">
        <f>SUM(G32:G42)</f>
        <v>33657.950000000004</v>
      </c>
      <c r="H43" s="12">
        <f>SUM(H32:H42)</f>
        <v>11.73</v>
      </c>
    </row>
    <row r="44" spans="2:8" ht="13">
      <c r="B44" s="4" t="s">
        <v>21</v>
      </c>
    </row>
    <row r="45" spans="2:8">
      <c r="B45" s="2" t="s">
        <v>2849</v>
      </c>
      <c r="C45" s="7">
        <v>8.1999999999999993</v>
      </c>
      <c r="D45" s="2" t="s">
        <v>22</v>
      </c>
      <c r="E45" s="2" t="s">
        <v>224</v>
      </c>
      <c r="F45" s="10">
        <v>22500</v>
      </c>
      <c r="G45" s="10">
        <v>21936.959999999999</v>
      </c>
      <c r="H45" s="10">
        <v>7.65</v>
      </c>
    </row>
    <row r="46" spans="2:8">
      <c r="B46" s="2" t="s">
        <v>548</v>
      </c>
      <c r="C46" s="7">
        <v>8.1</v>
      </c>
      <c r="D46" s="2" t="s">
        <v>22</v>
      </c>
      <c r="E46" s="2" t="s">
        <v>549</v>
      </c>
      <c r="F46" s="10">
        <v>15000</v>
      </c>
      <c r="G46" s="10">
        <v>14868.2</v>
      </c>
      <c r="H46" s="10">
        <v>5.18</v>
      </c>
    </row>
    <row r="47" spans="2:8">
      <c r="B47" s="2" t="s">
        <v>550</v>
      </c>
      <c r="C47" s="7">
        <v>8.25</v>
      </c>
      <c r="D47" s="2" t="s">
        <v>22</v>
      </c>
      <c r="E47" s="2" t="s">
        <v>551</v>
      </c>
      <c r="F47" s="10">
        <v>14000</v>
      </c>
      <c r="G47" s="10">
        <v>13772.12</v>
      </c>
      <c r="H47" s="10">
        <v>4.8</v>
      </c>
    </row>
    <row r="48" spans="2:8">
      <c r="B48" s="2" t="s">
        <v>228</v>
      </c>
      <c r="C48" s="7">
        <v>8.3000000000000007</v>
      </c>
      <c r="D48" s="2" t="s">
        <v>22</v>
      </c>
      <c r="E48" s="2" t="s">
        <v>229</v>
      </c>
      <c r="F48" s="10">
        <v>14000</v>
      </c>
      <c r="G48" s="10">
        <v>13573.15</v>
      </c>
      <c r="H48" s="10">
        <v>4.7300000000000004</v>
      </c>
    </row>
    <row r="49" spans="2:8">
      <c r="B49" s="2" t="s">
        <v>247</v>
      </c>
      <c r="C49" s="7">
        <v>8.74</v>
      </c>
      <c r="D49" s="2" t="s">
        <v>22</v>
      </c>
      <c r="E49" s="2" t="s">
        <v>248</v>
      </c>
      <c r="F49" s="10">
        <v>12500</v>
      </c>
      <c r="G49" s="10">
        <v>12359.24</v>
      </c>
      <c r="H49" s="10">
        <v>4.3099999999999996</v>
      </c>
    </row>
    <row r="50" spans="2:8">
      <c r="B50" s="2" t="s">
        <v>2848</v>
      </c>
      <c r="C50" s="7">
        <v>8.27</v>
      </c>
      <c r="D50" s="2" t="s">
        <v>22</v>
      </c>
      <c r="E50" s="2" t="s">
        <v>225</v>
      </c>
      <c r="F50" s="10">
        <v>12500</v>
      </c>
      <c r="G50" s="10">
        <v>12271.5</v>
      </c>
      <c r="H50" s="10">
        <v>4.28</v>
      </c>
    </row>
    <row r="51" spans="2:8">
      <c r="B51" s="2" t="s">
        <v>2847</v>
      </c>
      <c r="C51" s="7">
        <v>8.8000000000000007</v>
      </c>
      <c r="D51" s="2" t="s">
        <v>22</v>
      </c>
      <c r="E51" s="2" t="s">
        <v>552</v>
      </c>
      <c r="F51" s="10">
        <v>10500</v>
      </c>
      <c r="G51" s="10">
        <v>10204.799999999999</v>
      </c>
      <c r="H51" s="10">
        <v>3.56</v>
      </c>
    </row>
    <row r="52" spans="2:8">
      <c r="B52" s="2" t="s">
        <v>312</v>
      </c>
      <c r="C52" s="7">
        <v>8.07</v>
      </c>
      <c r="D52" s="2" t="s">
        <v>22</v>
      </c>
      <c r="E52" s="2" t="s">
        <v>313</v>
      </c>
      <c r="F52" s="10">
        <v>10000</v>
      </c>
      <c r="G52" s="10">
        <v>9959.58</v>
      </c>
      <c r="H52" s="10">
        <v>3.47</v>
      </c>
    </row>
    <row r="53" spans="2:8">
      <c r="B53" s="2" t="s">
        <v>2846</v>
      </c>
      <c r="C53" s="7">
        <v>8.51</v>
      </c>
      <c r="D53" s="2" t="s">
        <v>22</v>
      </c>
      <c r="E53" s="2" t="s">
        <v>553</v>
      </c>
      <c r="F53" s="10">
        <v>10000</v>
      </c>
      <c r="G53" s="10">
        <v>9886.08</v>
      </c>
      <c r="H53" s="10">
        <v>3.45</v>
      </c>
    </row>
    <row r="54" spans="2:8">
      <c r="B54" s="2" t="s">
        <v>226</v>
      </c>
      <c r="C54" s="7">
        <v>8.27</v>
      </c>
      <c r="D54" s="2" t="s">
        <v>22</v>
      </c>
      <c r="E54" s="2" t="s">
        <v>227</v>
      </c>
      <c r="F54" s="10">
        <v>10000</v>
      </c>
      <c r="G54" s="10">
        <v>9873.36</v>
      </c>
      <c r="H54" s="10">
        <v>3.44</v>
      </c>
    </row>
    <row r="55" spans="2:8">
      <c r="B55" s="2" t="s">
        <v>235</v>
      </c>
      <c r="C55" s="7">
        <v>8.33</v>
      </c>
      <c r="D55" s="2" t="s">
        <v>22</v>
      </c>
      <c r="E55" s="2" t="s">
        <v>236</v>
      </c>
      <c r="F55" s="10">
        <v>10000</v>
      </c>
      <c r="G55" s="10">
        <v>9854.7900000000009</v>
      </c>
      <c r="H55" s="10">
        <v>3.44</v>
      </c>
    </row>
    <row r="56" spans="2:8">
      <c r="B56" s="2" t="s">
        <v>2845</v>
      </c>
      <c r="C56" s="7">
        <v>8.25</v>
      </c>
      <c r="D56" s="2" t="s">
        <v>22</v>
      </c>
      <c r="E56" s="2" t="s">
        <v>259</v>
      </c>
      <c r="F56" s="10">
        <v>10000</v>
      </c>
      <c r="G56" s="10">
        <v>9797.41</v>
      </c>
      <c r="H56" s="10">
        <v>3.42</v>
      </c>
    </row>
    <row r="57" spans="2:8">
      <c r="B57" s="2" t="s">
        <v>554</v>
      </c>
      <c r="C57" s="7">
        <v>8.3000000000000007</v>
      </c>
      <c r="D57" s="2" t="s">
        <v>22</v>
      </c>
      <c r="E57" s="2" t="s">
        <v>555</v>
      </c>
      <c r="F57" s="10">
        <v>7500</v>
      </c>
      <c r="G57" s="10">
        <v>7417.83</v>
      </c>
      <c r="H57" s="10">
        <v>2.59</v>
      </c>
    </row>
    <row r="58" spans="2:8">
      <c r="B58" s="2" t="s">
        <v>2844</v>
      </c>
      <c r="C58" s="7">
        <v>8.5399999999999991</v>
      </c>
      <c r="D58" s="2" t="s">
        <v>22</v>
      </c>
      <c r="E58" s="2" t="s">
        <v>270</v>
      </c>
      <c r="F58" s="10">
        <v>7500</v>
      </c>
      <c r="G58" s="10">
        <v>7312.43</v>
      </c>
      <c r="H58" s="10">
        <v>2.5499999999999998</v>
      </c>
    </row>
    <row r="59" spans="2:8">
      <c r="B59" s="2" t="s">
        <v>557</v>
      </c>
      <c r="C59" s="7">
        <v>8.33</v>
      </c>
      <c r="D59" s="2" t="s">
        <v>22</v>
      </c>
      <c r="E59" s="2" t="s">
        <v>558</v>
      </c>
      <c r="F59" s="10">
        <v>7500</v>
      </c>
      <c r="G59" s="10">
        <v>7289.81</v>
      </c>
      <c r="H59" s="10">
        <v>2.54</v>
      </c>
    </row>
    <row r="60" spans="2:8">
      <c r="B60" s="2" t="s">
        <v>2843</v>
      </c>
      <c r="C60" s="7">
        <v>8.6199999999999992</v>
      </c>
      <c r="D60" s="2" t="s">
        <v>559</v>
      </c>
      <c r="E60" s="2" t="s">
        <v>560</v>
      </c>
      <c r="F60" s="10">
        <v>5000</v>
      </c>
      <c r="G60" s="10">
        <v>4995.0200000000004</v>
      </c>
      <c r="H60" s="10">
        <v>1.74</v>
      </c>
    </row>
    <row r="61" spans="2:8">
      <c r="B61" s="2" t="s">
        <v>2842</v>
      </c>
      <c r="C61" s="7">
        <v>8.44</v>
      </c>
      <c r="D61" s="2" t="s">
        <v>22</v>
      </c>
      <c r="E61" s="2" t="s">
        <v>561</v>
      </c>
      <c r="F61" s="10">
        <v>5000</v>
      </c>
      <c r="G61" s="10">
        <v>4954.41</v>
      </c>
      <c r="H61" s="10">
        <v>1.73</v>
      </c>
    </row>
    <row r="62" spans="2:8">
      <c r="B62" s="2" t="s">
        <v>2841</v>
      </c>
      <c r="C62" s="7">
        <v>8.19</v>
      </c>
      <c r="D62" s="2" t="s">
        <v>22</v>
      </c>
      <c r="E62" s="2" t="s">
        <v>1975</v>
      </c>
      <c r="F62" s="10">
        <v>5000</v>
      </c>
      <c r="G62" s="10">
        <v>4953.43</v>
      </c>
      <c r="H62" s="10">
        <v>1.73</v>
      </c>
    </row>
    <row r="63" spans="2:8">
      <c r="B63" s="2" t="s">
        <v>2840</v>
      </c>
      <c r="C63" s="7">
        <v>8.56</v>
      </c>
      <c r="D63" s="2" t="s">
        <v>22</v>
      </c>
      <c r="E63" s="2" t="s">
        <v>1976</v>
      </c>
      <c r="F63" s="10">
        <v>5000</v>
      </c>
      <c r="G63" s="10">
        <v>4951.1099999999997</v>
      </c>
      <c r="H63" s="10">
        <v>1.73</v>
      </c>
    </row>
    <row r="64" spans="2:8">
      <c r="B64" s="2" t="s">
        <v>2839</v>
      </c>
      <c r="C64" s="7">
        <v>8.65</v>
      </c>
      <c r="D64" s="2" t="s">
        <v>22</v>
      </c>
      <c r="E64" s="2" t="s">
        <v>563</v>
      </c>
      <c r="F64" s="10">
        <v>5000</v>
      </c>
      <c r="G64" s="10">
        <v>4941.32</v>
      </c>
      <c r="H64" s="10">
        <v>1.72</v>
      </c>
    </row>
    <row r="65" spans="2:8">
      <c r="B65" s="2" t="s">
        <v>2838</v>
      </c>
      <c r="C65" s="7">
        <v>8.6300000000000008</v>
      </c>
      <c r="D65" s="2" t="s">
        <v>22</v>
      </c>
      <c r="E65" s="2" t="s">
        <v>1977</v>
      </c>
      <c r="F65" s="10">
        <v>5000</v>
      </c>
      <c r="G65" s="10">
        <v>4920.3900000000003</v>
      </c>
      <c r="H65" s="10">
        <v>1.72</v>
      </c>
    </row>
    <row r="66" spans="2:8">
      <c r="B66" s="2" t="s">
        <v>1072</v>
      </c>
      <c r="C66" s="7">
        <v>8.33</v>
      </c>
      <c r="D66" s="2" t="s">
        <v>22</v>
      </c>
      <c r="E66" s="2" t="s">
        <v>1073</v>
      </c>
      <c r="F66" s="10">
        <v>5000</v>
      </c>
      <c r="G66" s="10">
        <v>4867.3100000000004</v>
      </c>
      <c r="H66" s="10">
        <v>1.7</v>
      </c>
    </row>
    <row r="67" spans="2:8">
      <c r="B67" s="2" t="s">
        <v>2837</v>
      </c>
      <c r="C67" s="7">
        <v>8.4499999999999993</v>
      </c>
      <c r="D67" s="2" t="s">
        <v>22</v>
      </c>
      <c r="E67" s="2" t="s">
        <v>234</v>
      </c>
      <c r="F67" s="10">
        <v>2500</v>
      </c>
      <c r="G67" s="10">
        <v>2477.6999999999998</v>
      </c>
      <c r="H67" s="10">
        <v>0.86</v>
      </c>
    </row>
    <row r="68" spans="2:8">
      <c r="B68" s="2" t="s">
        <v>2836</v>
      </c>
      <c r="C68" s="7">
        <v>8.4600000000000009</v>
      </c>
      <c r="D68" s="2" t="s">
        <v>22</v>
      </c>
      <c r="E68" s="2" t="s">
        <v>562</v>
      </c>
      <c r="F68" s="10">
        <v>2500</v>
      </c>
      <c r="G68" s="10">
        <v>2442.23</v>
      </c>
      <c r="H68" s="10">
        <v>0.85</v>
      </c>
    </row>
    <row r="69" spans="2:8">
      <c r="B69" s="2" t="s">
        <v>2835</v>
      </c>
      <c r="C69" s="7">
        <v>8.6199999999999992</v>
      </c>
      <c r="D69" s="2" t="s">
        <v>22</v>
      </c>
      <c r="E69" s="2" t="s">
        <v>564</v>
      </c>
      <c r="F69" s="10">
        <v>2500</v>
      </c>
      <c r="G69" s="10">
        <v>2438.86</v>
      </c>
      <c r="H69" s="10">
        <v>0.85</v>
      </c>
    </row>
    <row r="70" spans="2:8">
      <c r="B70" s="2" t="s">
        <v>237</v>
      </c>
      <c r="C70" s="7">
        <v>8.7799999999999994</v>
      </c>
      <c r="D70" s="2" t="s">
        <v>22</v>
      </c>
      <c r="E70" s="2" t="s">
        <v>238</v>
      </c>
      <c r="F70" s="10">
        <v>2000</v>
      </c>
      <c r="G70" s="10">
        <v>1921.3</v>
      </c>
      <c r="H70" s="10">
        <v>0.67</v>
      </c>
    </row>
    <row r="71" spans="2:8" ht="13">
      <c r="B71" s="4" t="s">
        <v>23</v>
      </c>
      <c r="C71" s="9"/>
      <c r="D71" s="4"/>
      <c r="E71" s="4"/>
      <c r="F71" s="12"/>
      <c r="G71" s="12">
        <f>SUM(G44:G70)</f>
        <v>214240.34</v>
      </c>
      <c r="H71" s="12">
        <f>SUM(H44:H70)</f>
        <v>74.70999999999998</v>
      </c>
    </row>
    <row r="72" spans="2:8" ht="13">
      <c r="B72" s="4" t="s">
        <v>24</v>
      </c>
    </row>
    <row r="73" spans="2:8">
      <c r="B73" s="2" t="s">
        <v>11</v>
      </c>
      <c r="C73" s="7" t="s">
        <v>11</v>
      </c>
      <c r="D73" s="2" t="s">
        <v>11</v>
      </c>
      <c r="E73" s="2" t="s">
        <v>11</v>
      </c>
      <c r="F73" s="10" t="s">
        <v>11</v>
      </c>
      <c r="G73" s="10" t="s">
        <v>11</v>
      </c>
      <c r="H73" s="10" t="s">
        <v>11</v>
      </c>
    </row>
    <row r="74" spans="2:8" ht="13">
      <c r="B74" s="4" t="s">
        <v>25</v>
      </c>
      <c r="C74" s="9"/>
      <c r="D74" s="4"/>
      <c r="E74" s="4"/>
      <c r="F74" s="12"/>
      <c r="G74" s="12">
        <f>SUM(G72:G73)</f>
        <v>0</v>
      </c>
      <c r="H74" s="12">
        <f>SUM(H72:H73)</f>
        <v>0</v>
      </c>
    </row>
    <row r="75" spans="2:8" ht="13">
      <c r="B75" s="4" t="s">
        <v>340</v>
      </c>
    </row>
    <row r="76" spans="2:8">
      <c r="B76" s="2" t="s">
        <v>2730</v>
      </c>
      <c r="C76" s="7">
        <v>10.23</v>
      </c>
      <c r="D76" s="2" t="s">
        <v>278</v>
      </c>
      <c r="E76" s="2" t="s">
        <v>281</v>
      </c>
      <c r="F76" s="10">
        <v>857</v>
      </c>
      <c r="G76" s="10">
        <v>4882.58</v>
      </c>
      <c r="H76" s="10">
        <v>1.7</v>
      </c>
    </row>
    <row r="77" spans="2:8">
      <c r="B77" s="2" t="s">
        <v>2729</v>
      </c>
      <c r="C77" s="7">
        <v>10.1</v>
      </c>
      <c r="D77" s="2" t="s">
        <v>278</v>
      </c>
      <c r="E77" s="2" t="s">
        <v>1792</v>
      </c>
      <c r="F77" s="10">
        <v>73</v>
      </c>
      <c r="G77" s="10">
        <v>3436.73</v>
      </c>
      <c r="H77" s="10">
        <v>1.2</v>
      </c>
    </row>
    <row r="78" spans="2:8">
      <c r="B78" s="2" t="s">
        <v>2834</v>
      </c>
      <c r="C78" s="7">
        <v>9.0500000000000007</v>
      </c>
      <c r="D78" s="2" t="s">
        <v>278</v>
      </c>
      <c r="E78" s="2" t="s">
        <v>565</v>
      </c>
      <c r="F78" s="10">
        <v>33</v>
      </c>
      <c r="G78" s="10">
        <v>1465.73</v>
      </c>
      <c r="H78" s="10">
        <v>0.51</v>
      </c>
    </row>
    <row r="79" spans="2:8">
      <c r="B79" s="2" t="s">
        <v>2833</v>
      </c>
      <c r="C79" s="7">
        <v>9.8800000000000008</v>
      </c>
      <c r="D79" s="2" t="s">
        <v>278</v>
      </c>
      <c r="E79" s="2" t="s">
        <v>289</v>
      </c>
      <c r="F79" s="10">
        <v>750000000</v>
      </c>
      <c r="G79" s="10">
        <v>677.25</v>
      </c>
      <c r="H79" s="10">
        <v>0.24</v>
      </c>
    </row>
    <row r="80" spans="2:8">
      <c r="B80" s="2" t="s">
        <v>2728</v>
      </c>
      <c r="C80" s="7">
        <v>8.82</v>
      </c>
      <c r="D80" s="2" t="s">
        <v>283</v>
      </c>
      <c r="E80" s="2" t="s">
        <v>566</v>
      </c>
      <c r="F80" s="10">
        <v>20</v>
      </c>
      <c r="G80" s="10">
        <v>595.12</v>
      </c>
      <c r="H80" s="10">
        <v>0.21</v>
      </c>
    </row>
    <row r="81" spans="2:8" ht="13">
      <c r="B81" s="4" t="s">
        <v>126</v>
      </c>
      <c r="C81" s="9"/>
      <c r="D81" s="4"/>
      <c r="E81" s="4"/>
      <c r="F81" s="12"/>
      <c r="G81" s="12">
        <f>SUM(G75:G80)</f>
        <v>11057.41</v>
      </c>
      <c r="H81" s="12">
        <f>SUM(H75:H80)</f>
        <v>3.8600000000000003</v>
      </c>
    </row>
    <row r="82" spans="2:8" ht="13">
      <c r="B82" s="4" t="s">
        <v>26</v>
      </c>
    </row>
    <row r="83" spans="2:8">
      <c r="B83" s="2" t="s">
        <v>11</v>
      </c>
      <c r="C83" s="7" t="s">
        <v>11</v>
      </c>
      <c r="D83" s="2" t="s">
        <v>11</v>
      </c>
      <c r="E83" s="2" t="s">
        <v>11</v>
      </c>
      <c r="F83" s="10" t="s">
        <v>11</v>
      </c>
      <c r="G83" s="10" t="s">
        <v>11</v>
      </c>
      <c r="H83" s="10" t="s">
        <v>11</v>
      </c>
    </row>
    <row r="84" spans="2:8" ht="13">
      <c r="B84" s="4" t="s">
        <v>125</v>
      </c>
      <c r="C84" s="9"/>
      <c r="D84" s="4"/>
      <c r="E84" s="4"/>
      <c r="F84" s="12"/>
      <c r="G84" s="12">
        <f>SUM(G82:G83)</f>
        <v>0</v>
      </c>
      <c r="H84" s="12">
        <f>SUM(H82:H83)</f>
        <v>0</v>
      </c>
    </row>
    <row r="85" spans="2:8" ht="13">
      <c r="B85" s="4" t="s">
        <v>27</v>
      </c>
    </row>
    <row r="86" spans="2:8">
      <c r="B86" s="2" t="s">
        <v>1834</v>
      </c>
      <c r="C86" s="7">
        <v>7.6</v>
      </c>
      <c r="D86" s="2" t="s">
        <v>357</v>
      </c>
      <c r="E86" s="2" t="s">
        <v>1835</v>
      </c>
      <c r="F86" s="10">
        <v>3500</v>
      </c>
      <c r="G86" s="10">
        <v>17139.55</v>
      </c>
      <c r="H86" s="10">
        <v>5.98</v>
      </c>
    </row>
    <row r="87" spans="2:8" ht="13">
      <c r="B87" s="4" t="s">
        <v>28</v>
      </c>
      <c r="C87" s="9"/>
      <c r="D87" s="4"/>
      <c r="E87" s="4"/>
      <c r="F87" s="12"/>
      <c r="G87" s="12">
        <f>SUM(G85:G86)</f>
        <v>17139.55</v>
      </c>
      <c r="H87" s="12">
        <f>SUM(H85:H86)</f>
        <v>5.98</v>
      </c>
    </row>
    <row r="88" spans="2:8" ht="13">
      <c r="B88" s="4" t="s">
        <v>128</v>
      </c>
    </row>
    <row r="89" spans="2:8">
      <c r="B89" s="2" t="s">
        <v>290</v>
      </c>
      <c r="C89" s="7" t="s">
        <v>29</v>
      </c>
      <c r="E89" s="2" t="s">
        <v>291</v>
      </c>
      <c r="F89" s="10">
        <v>8416.1039999999994</v>
      </c>
      <c r="G89" s="10">
        <v>1013.64</v>
      </c>
      <c r="H89" s="10">
        <v>0.35</v>
      </c>
    </row>
    <row r="90" spans="2:8" ht="13">
      <c r="B90" s="4" t="s">
        <v>30</v>
      </c>
      <c r="C90" s="9"/>
      <c r="D90" s="4"/>
      <c r="E90" s="4"/>
      <c r="F90" s="12"/>
      <c r="G90" s="12">
        <f>SUM(G88:G89)</f>
        <v>1013.64</v>
      </c>
      <c r="H90" s="12">
        <f>SUM(H88:H89)</f>
        <v>0.35</v>
      </c>
    </row>
    <row r="91" spans="2:8" ht="13">
      <c r="B91" s="4" t="s">
        <v>129</v>
      </c>
    </row>
    <row r="92" spans="2:8">
      <c r="B92" s="2" t="s">
        <v>11</v>
      </c>
      <c r="C92" s="7" t="s">
        <v>11</v>
      </c>
      <c r="D92" s="2" t="s">
        <v>11</v>
      </c>
      <c r="E92" s="2" t="s">
        <v>11</v>
      </c>
      <c r="F92" s="10" t="s">
        <v>11</v>
      </c>
      <c r="G92" s="10" t="s">
        <v>11</v>
      </c>
      <c r="H92" s="10" t="s">
        <v>11</v>
      </c>
    </row>
    <row r="93" spans="2:8" ht="13">
      <c r="B93" s="4" t="s">
        <v>31</v>
      </c>
      <c r="C93" s="9"/>
      <c r="D93" s="4"/>
      <c r="E93" s="4"/>
      <c r="F93" s="12"/>
      <c r="G93" s="12">
        <f>SUM(G91:G92)</f>
        <v>0</v>
      </c>
      <c r="H93" s="12">
        <f>SUM(H91:H92)</f>
        <v>0</v>
      </c>
    </row>
    <row r="94" spans="2:8" ht="13">
      <c r="B94" s="4" t="s">
        <v>2832</v>
      </c>
    </row>
    <row r="95" spans="2:8">
      <c r="B95" s="2" t="s">
        <v>11</v>
      </c>
      <c r="C95" s="7" t="s">
        <v>11</v>
      </c>
      <c r="D95" s="2" t="s">
        <v>11</v>
      </c>
      <c r="E95" s="2" t="s">
        <v>11</v>
      </c>
      <c r="F95" s="10" t="s">
        <v>11</v>
      </c>
      <c r="G95" s="10" t="s">
        <v>11</v>
      </c>
      <c r="H95" s="10" t="s">
        <v>11</v>
      </c>
    </row>
    <row r="96" spans="2:8" ht="13">
      <c r="B96" s="4" t="s">
        <v>13</v>
      </c>
      <c r="C96" s="9"/>
      <c r="D96" s="4"/>
      <c r="E96" s="4"/>
      <c r="F96" s="12"/>
      <c r="G96" s="12">
        <f>SUM(G94:G95)</f>
        <v>0</v>
      </c>
      <c r="H96" s="12">
        <f>SUM(H94:H95)</f>
        <v>0</v>
      </c>
    </row>
    <row r="97" spans="2:8" ht="13">
      <c r="B97" s="4" t="s">
        <v>2831</v>
      </c>
      <c r="C97" s="9"/>
      <c r="D97" s="4"/>
      <c r="E97" s="4"/>
      <c r="F97" s="12"/>
      <c r="G97" s="12">
        <v>3027.39</v>
      </c>
      <c r="H97" s="12">
        <v>1.06</v>
      </c>
    </row>
    <row r="98" spans="2:8" ht="13">
      <c r="B98" s="4" t="s">
        <v>32</v>
      </c>
      <c r="C98" s="9"/>
      <c r="D98" s="4"/>
      <c r="E98" s="4"/>
      <c r="F98" s="12"/>
      <c r="G98" s="12">
        <v>280801.49</v>
      </c>
      <c r="H98" s="12">
        <v>97.92</v>
      </c>
    </row>
    <row r="99" spans="2:8" ht="13">
      <c r="B99" s="4" t="s">
        <v>33</v>
      </c>
      <c r="C99" s="9"/>
      <c r="D99" s="4"/>
      <c r="E99" s="4"/>
      <c r="F99" s="12"/>
      <c r="G99" s="12">
        <v>6043.2739924500493</v>
      </c>
      <c r="H99" s="12">
        <v>2.0799999999999983</v>
      </c>
    </row>
    <row r="100" spans="2:8" ht="13">
      <c r="B100" s="4" t="s">
        <v>34</v>
      </c>
      <c r="C100" s="9"/>
      <c r="D100" s="4"/>
      <c r="E100" s="4"/>
      <c r="F100" s="12"/>
      <c r="G100" s="12">
        <v>286844.76399245003</v>
      </c>
      <c r="H100" s="12">
        <v>100</v>
      </c>
    </row>
    <row r="101" spans="2:8">
      <c r="B101" s="2" t="s">
        <v>35</v>
      </c>
    </row>
    <row r="102" spans="2:8">
      <c r="B102" s="2" t="s">
        <v>36</v>
      </c>
    </row>
    <row r="103" spans="2:8">
      <c r="B103" s="2" t="s">
        <v>37</v>
      </c>
      <c r="C103" s="7" t="s">
        <v>1793</v>
      </c>
    </row>
    <row r="104" spans="2:8" ht="13">
      <c r="B104" s="143" t="s">
        <v>2656</v>
      </c>
    </row>
    <row r="105" spans="2:8" ht="26">
      <c r="B105" s="6" t="s">
        <v>38</v>
      </c>
      <c r="C105" s="7" t="s">
        <v>39</v>
      </c>
    </row>
    <row r="106" spans="2:8" ht="13">
      <c r="B106" s="4"/>
    </row>
    <row r="107" spans="2:8" ht="13">
      <c r="B107" s="4" t="s">
        <v>40</v>
      </c>
      <c r="C107" s="7" t="s">
        <v>39</v>
      </c>
    </row>
    <row r="108" spans="2:8" ht="13">
      <c r="B108" s="4" t="s">
        <v>41</v>
      </c>
      <c r="C108" s="7" t="s">
        <v>42</v>
      </c>
    </row>
    <row r="109" spans="2:8" ht="13">
      <c r="B109" s="4" t="s">
        <v>1978</v>
      </c>
      <c r="C109" s="9"/>
    </row>
    <row r="110" spans="2:8" ht="13">
      <c r="B110" s="4" t="s">
        <v>1979</v>
      </c>
      <c r="C110" s="9"/>
    </row>
    <row r="111" spans="2:8" ht="13">
      <c r="B111" s="4" t="s">
        <v>1980</v>
      </c>
      <c r="C111" s="9"/>
    </row>
    <row r="112" spans="2:8" ht="13">
      <c r="B112" s="4" t="s">
        <v>1981</v>
      </c>
      <c r="C112" s="9"/>
    </row>
    <row r="113" spans="2:3" ht="13">
      <c r="B113" s="4" t="s">
        <v>1982</v>
      </c>
      <c r="C113" s="9"/>
    </row>
    <row r="114" spans="2:3" ht="13">
      <c r="B114" s="4" t="s">
        <v>1983</v>
      </c>
      <c r="C114" s="9"/>
    </row>
    <row r="115" spans="2:3" ht="13">
      <c r="B115" s="4" t="s">
        <v>1984</v>
      </c>
      <c r="C115" s="9"/>
    </row>
    <row r="116" spans="2:3" ht="13">
      <c r="B116" s="4" t="s">
        <v>1985</v>
      </c>
      <c r="C116" s="9"/>
    </row>
    <row r="117" spans="2:3" ht="13">
      <c r="B117" s="4" t="s">
        <v>1986</v>
      </c>
      <c r="C117" s="9"/>
    </row>
    <row r="118" spans="2:3" ht="13">
      <c r="B118" s="4" t="s">
        <v>1987</v>
      </c>
      <c r="C118" s="9"/>
    </row>
    <row r="119" spans="2:3" ht="13">
      <c r="B119" s="4" t="s">
        <v>1988</v>
      </c>
      <c r="C119" s="9"/>
    </row>
    <row r="120" spans="2:3" ht="13">
      <c r="B120" s="4" t="s">
        <v>1989</v>
      </c>
      <c r="C120" s="9"/>
    </row>
    <row r="121" spans="2:3" ht="13">
      <c r="B121" s="4" t="s">
        <v>2830</v>
      </c>
      <c r="C121" s="9"/>
    </row>
    <row r="122" spans="2:3">
      <c r="B122" s="2" t="s">
        <v>43</v>
      </c>
    </row>
    <row r="124" spans="2:3" ht="14.5">
      <c r="B124" s="16"/>
      <c r="C124" s="17" t="s">
        <v>44</v>
      </c>
    </row>
    <row r="125" spans="2:3" ht="14.5">
      <c r="B125" s="16" t="s">
        <v>45</v>
      </c>
      <c r="C125" s="18" t="s">
        <v>535</v>
      </c>
    </row>
    <row r="126" spans="2:3" ht="14.5">
      <c r="B126" s="16" t="s">
        <v>46</v>
      </c>
      <c r="C126" s="17"/>
    </row>
    <row r="127" spans="2:3" ht="14.5">
      <c r="B127" s="16"/>
      <c r="C127" s="17"/>
    </row>
    <row r="128" spans="2:3" ht="14.5">
      <c r="B128" s="16" t="s">
        <v>47</v>
      </c>
      <c r="C128" s="142">
        <v>8.3099999999999993E-2</v>
      </c>
    </row>
    <row r="129" spans="2:7" ht="14.5">
      <c r="B129" s="16"/>
      <c r="C129" s="141"/>
    </row>
    <row r="130" spans="2:7" ht="14.5">
      <c r="B130" s="16" t="s">
        <v>48</v>
      </c>
      <c r="C130" s="141" t="s">
        <v>2829</v>
      </c>
    </row>
    <row r="131" spans="2:7" ht="14.5">
      <c r="B131" s="16" t="s">
        <v>49</v>
      </c>
      <c r="C131" s="141" t="s">
        <v>2828</v>
      </c>
    </row>
    <row r="132" spans="2:7" ht="14.5">
      <c r="B132" s="16"/>
      <c r="C132" s="17"/>
    </row>
    <row r="133" spans="2:7" ht="14.5">
      <c r="B133" s="16" t="s">
        <v>50</v>
      </c>
      <c r="C133" s="17" t="s">
        <v>1793</v>
      </c>
    </row>
    <row r="134" spans="2:7" ht="14.5">
      <c r="B134" s="258" t="s">
        <v>51</v>
      </c>
      <c r="C134" s="258"/>
    </row>
    <row r="136" spans="2:7" ht="14.5">
      <c r="B136" s="16" t="s">
        <v>52</v>
      </c>
      <c r="C136" s="17"/>
      <c r="D136" s="16"/>
    </row>
    <row r="137" spans="2:7" ht="29">
      <c r="B137" s="20" t="s">
        <v>53</v>
      </c>
      <c r="C137" s="18" t="s">
        <v>54</v>
      </c>
      <c r="D137" s="20" t="s">
        <v>55</v>
      </c>
    </row>
    <row r="138" spans="2:7" ht="14.5">
      <c r="B138" s="16" t="s">
        <v>39</v>
      </c>
      <c r="C138" s="17" t="s">
        <v>39</v>
      </c>
      <c r="D138" s="16" t="s">
        <v>39</v>
      </c>
    </row>
    <row r="140" spans="2:7" ht="13">
      <c r="B140" s="24" t="s">
        <v>56</v>
      </c>
      <c r="C140" s="25">
        <v>46326</v>
      </c>
      <c r="D140" s="14"/>
      <c r="E140" s="13"/>
      <c r="F140" s="30"/>
    </row>
    <row r="141" spans="2:7" ht="13">
      <c r="B141" s="24" t="s">
        <v>57</v>
      </c>
      <c r="C141" s="26" t="s">
        <v>58</v>
      </c>
      <c r="D141" s="24" t="s">
        <v>59</v>
      </c>
      <c r="E141" s="27" t="s">
        <v>60</v>
      </c>
      <c r="F141" s="29" t="s">
        <v>61</v>
      </c>
      <c r="G141" s="12"/>
    </row>
    <row r="142" spans="2:7">
      <c r="B142" s="22" t="s">
        <v>39</v>
      </c>
      <c r="C142" s="23" t="s">
        <v>39</v>
      </c>
      <c r="D142" s="22" t="s">
        <v>39</v>
      </c>
      <c r="E142" s="19" t="s">
        <v>39</v>
      </c>
      <c r="F142" s="28" t="s">
        <v>39</v>
      </c>
    </row>
    <row r="144" spans="2:7" ht="14.5">
      <c r="B144" s="266" t="s">
        <v>2827</v>
      </c>
      <c r="C144" s="266"/>
      <c r="D144" s="266"/>
      <c r="E144" s="266"/>
      <c r="F144" s="266"/>
    </row>
    <row r="145" spans="2:6">
      <c r="B145" s="137"/>
    </row>
    <row r="146" spans="2:6" ht="14.5">
      <c r="B146" s="267" t="s">
        <v>2713</v>
      </c>
      <c r="C146" s="267"/>
      <c r="D146" s="267"/>
      <c r="E146" s="267"/>
      <c r="F146" s="267"/>
    </row>
    <row r="148" spans="2:6" ht="13">
      <c r="B148" s="4" t="s">
        <v>62</v>
      </c>
    </row>
    <row r="149" spans="2:6" ht="13">
      <c r="B149" s="4"/>
    </row>
    <row r="150" spans="2:6" ht="13">
      <c r="B150" s="4" t="s">
        <v>1810</v>
      </c>
    </row>
    <row r="151" spans="2:6" ht="13">
      <c r="B151" s="24" t="s">
        <v>63</v>
      </c>
      <c r="C151" s="26" t="s">
        <v>64</v>
      </c>
      <c r="D151" s="4"/>
    </row>
    <row r="152" spans="2:6">
      <c r="B152" s="14" t="s">
        <v>39</v>
      </c>
      <c r="C152" s="15" t="s">
        <v>39</v>
      </c>
    </row>
    <row r="154" spans="2:6" ht="13">
      <c r="B154" s="24" t="s">
        <v>65</v>
      </c>
      <c r="C154" s="26" t="s">
        <v>64</v>
      </c>
    </row>
    <row r="155" spans="2:6">
      <c r="B155" s="14" t="s">
        <v>39</v>
      </c>
      <c r="C155" s="15" t="s">
        <v>39</v>
      </c>
    </row>
    <row r="157" spans="2:6" ht="13">
      <c r="B157" s="24" t="s">
        <v>66</v>
      </c>
      <c r="C157" s="26" t="s">
        <v>67</v>
      </c>
    </row>
    <row r="158" spans="2:6">
      <c r="B158" s="14" t="s">
        <v>39</v>
      </c>
      <c r="C158" s="15" t="s">
        <v>39</v>
      </c>
    </row>
    <row r="160" spans="2:6" ht="13">
      <c r="B160" s="27" t="s">
        <v>68</v>
      </c>
      <c r="C160" s="26" t="s">
        <v>67</v>
      </c>
    </row>
    <row r="161" spans="2:7">
      <c r="B161" s="13" t="s">
        <v>39</v>
      </c>
      <c r="C161" s="15" t="s">
        <v>39</v>
      </c>
    </row>
    <row r="163" spans="2:7" ht="13">
      <c r="B163" s="24" t="s">
        <v>69</v>
      </c>
      <c r="C163" s="26" t="s">
        <v>39</v>
      </c>
    </row>
    <row r="165" spans="2:7" ht="13">
      <c r="B165" s="24" t="s">
        <v>70</v>
      </c>
      <c r="C165" s="25">
        <v>46326</v>
      </c>
      <c r="D165" s="14"/>
      <c r="E165" s="13"/>
      <c r="F165" s="30"/>
    </row>
    <row r="166" spans="2:7" ht="13">
      <c r="B166" s="24" t="s">
        <v>57</v>
      </c>
      <c r="C166" s="26" t="s">
        <v>58</v>
      </c>
      <c r="D166" s="24" t="s">
        <v>59</v>
      </c>
      <c r="E166" s="27" t="s">
        <v>60</v>
      </c>
      <c r="F166" s="29" t="s">
        <v>61</v>
      </c>
      <c r="G166" s="12"/>
    </row>
    <row r="167" spans="2:7">
      <c r="B167" s="22" t="s">
        <v>39</v>
      </c>
      <c r="C167" s="23" t="s">
        <v>39</v>
      </c>
      <c r="D167" s="22" t="s">
        <v>39</v>
      </c>
      <c r="E167" s="19" t="s">
        <v>39</v>
      </c>
      <c r="F167" s="28" t="s">
        <v>39</v>
      </c>
    </row>
    <row r="168" spans="2:7" ht="13">
      <c r="B168" s="4" t="s">
        <v>62</v>
      </c>
    </row>
    <row r="169" spans="2:7" ht="13">
      <c r="B169" s="4"/>
    </row>
    <row r="170" spans="2:7" ht="13">
      <c r="B170" s="4" t="s">
        <v>1810</v>
      </c>
    </row>
    <row r="171" spans="2:7" ht="13">
      <c r="B171" s="24" t="s">
        <v>63</v>
      </c>
      <c r="C171" s="26" t="s">
        <v>64</v>
      </c>
      <c r="D171" s="4"/>
    </row>
    <row r="172" spans="2:7">
      <c r="B172" s="14" t="s">
        <v>39</v>
      </c>
      <c r="C172" s="15" t="s">
        <v>39</v>
      </c>
    </row>
    <row r="174" spans="2:7" ht="13">
      <c r="B174" s="24" t="s">
        <v>65</v>
      </c>
      <c r="C174" s="26" t="s">
        <v>64</v>
      </c>
    </row>
    <row r="175" spans="2:7">
      <c r="B175" s="14" t="s">
        <v>39</v>
      </c>
      <c r="C175" s="15" t="s">
        <v>39</v>
      </c>
    </row>
    <row r="177" spans="2:80" ht="13">
      <c r="B177" s="24" t="s">
        <v>66</v>
      </c>
      <c r="C177" s="26" t="s">
        <v>67</v>
      </c>
    </row>
    <row r="178" spans="2:80">
      <c r="B178" s="14" t="s">
        <v>39</v>
      </c>
      <c r="C178" s="15" t="s">
        <v>39</v>
      </c>
    </row>
    <row r="180" spans="2:80" ht="13">
      <c r="B180" s="27" t="s">
        <v>68</v>
      </c>
      <c r="C180" s="26" t="s">
        <v>67</v>
      </c>
    </row>
    <row r="181" spans="2:80">
      <c r="B181" s="13" t="s">
        <v>39</v>
      </c>
      <c r="C181" s="15" t="s">
        <v>39</v>
      </c>
    </row>
    <row r="183" spans="2:80" ht="13">
      <c r="B183" s="24" t="s">
        <v>69</v>
      </c>
      <c r="C183" s="26" t="s">
        <v>39</v>
      </c>
    </row>
    <row r="186" spans="2:80" ht="13">
      <c r="B186" s="4" t="s">
        <v>1811</v>
      </c>
    </row>
    <row r="188" spans="2:80" ht="13">
      <c r="B188" s="24" t="s">
        <v>57</v>
      </c>
      <c r="C188" s="26" t="s">
        <v>71</v>
      </c>
      <c r="D188" s="24" t="s">
        <v>72</v>
      </c>
      <c r="E188" s="24" t="s">
        <v>73</v>
      </c>
      <c r="F188" s="12"/>
    </row>
    <row r="189" spans="2:80">
      <c r="B189" s="14" t="s">
        <v>39</v>
      </c>
      <c r="C189" s="15" t="s">
        <v>39</v>
      </c>
      <c r="D189" s="14" t="s">
        <v>39</v>
      </c>
      <c r="E189" s="14" t="s">
        <v>39</v>
      </c>
    </row>
    <row r="192" spans="2:80" ht="13">
      <c r="B192" s="4" t="s">
        <v>74</v>
      </c>
      <c r="C192" s="9" t="s">
        <v>39</v>
      </c>
      <c r="D192" s="4"/>
      <c r="E192" s="4"/>
      <c r="F192" s="12"/>
      <c r="G192" s="12"/>
      <c r="H192" s="12"/>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row>
    <row r="194" spans="2:4" ht="13">
      <c r="B194" s="4" t="s">
        <v>1812</v>
      </c>
    </row>
    <row r="196" spans="2:4" ht="13">
      <c r="B196" s="24" t="s">
        <v>75</v>
      </c>
      <c r="C196" s="26" t="s">
        <v>64</v>
      </c>
      <c r="D196" s="4"/>
    </row>
    <row r="197" spans="2:4">
      <c r="B197" s="14" t="s">
        <v>39</v>
      </c>
      <c r="C197" s="15" t="s">
        <v>39</v>
      </c>
    </row>
    <row r="200" spans="2:4" ht="13">
      <c r="B200" s="24" t="s">
        <v>76</v>
      </c>
      <c r="C200" s="26" t="s">
        <v>77</v>
      </c>
      <c r="D200" s="4"/>
    </row>
    <row r="201" spans="2:4">
      <c r="B201" s="14" t="s">
        <v>39</v>
      </c>
      <c r="C201" s="15" t="s">
        <v>39</v>
      </c>
    </row>
    <row r="204" spans="2:4" ht="13">
      <c r="B204" s="4" t="s">
        <v>78</v>
      </c>
    </row>
    <row r="207" spans="2:4" ht="13">
      <c r="B207" s="4" t="s">
        <v>1813</v>
      </c>
    </row>
    <row r="209" spans="2:80" ht="13">
      <c r="B209" s="24" t="s">
        <v>57</v>
      </c>
      <c r="C209" s="26" t="s">
        <v>79</v>
      </c>
      <c r="D209" s="24" t="s">
        <v>71</v>
      </c>
      <c r="E209" s="24" t="s">
        <v>72</v>
      </c>
      <c r="F209" s="29" t="s">
        <v>73</v>
      </c>
      <c r="G209" s="12"/>
    </row>
    <row r="210" spans="2:80">
      <c r="B210" s="14" t="s">
        <v>39</v>
      </c>
      <c r="C210" s="15" t="s">
        <v>39</v>
      </c>
      <c r="D210" s="14" t="s">
        <v>39</v>
      </c>
      <c r="E210" s="14" t="s">
        <v>39</v>
      </c>
      <c r="F210" s="21" t="s">
        <v>39</v>
      </c>
    </row>
    <row r="213" spans="2:80" ht="13">
      <c r="B213" s="4" t="s">
        <v>74</v>
      </c>
      <c r="C213" s="9" t="s">
        <v>39</v>
      </c>
      <c r="D213" s="4"/>
      <c r="E213" s="4"/>
      <c r="F213" s="12"/>
      <c r="G213" s="12"/>
      <c r="H213" s="12"/>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row>
    <row r="215" spans="2:80" ht="13">
      <c r="B215" s="4" t="s">
        <v>1812</v>
      </c>
    </row>
    <row r="217" spans="2:80" ht="13">
      <c r="B217" s="24" t="s">
        <v>75</v>
      </c>
      <c r="C217" s="26" t="s">
        <v>64</v>
      </c>
      <c r="D217" s="4"/>
    </row>
    <row r="218" spans="2:80">
      <c r="B218" s="14" t="s">
        <v>39</v>
      </c>
      <c r="C218" s="15" t="s">
        <v>39</v>
      </c>
    </row>
    <row r="221" spans="2:80" ht="13">
      <c r="B221" s="24" t="s">
        <v>76</v>
      </c>
      <c r="C221" s="26" t="s">
        <v>77</v>
      </c>
      <c r="D221" s="4"/>
    </row>
    <row r="222" spans="2:80">
      <c r="B222" s="14" t="s">
        <v>39</v>
      </c>
      <c r="C222" s="15" t="s">
        <v>39</v>
      </c>
    </row>
    <row r="225" spans="2:7" ht="13">
      <c r="B225" s="4" t="s">
        <v>78</v>
      </c>
    </row>
    <row r="228" spans="2:7" ht="13">
      <c r="B228" s="4" t="s">
        <v>1814</v>
      </c>
    </row>
    <row r="229" spans="2:7" ht="13">
      <c r="B229" s="24" t="s">
        <v>57</v>
      </c>
      <c r="C229" s="26" t="s">
        <v>80</v>
      </c>
      <c r="D229" s="24" t="s">
        <v>81</v>
      </c>
      <c r="E229" s="24" t="s">
        <v>82</v>
      </c>
      <c r="F229" s="29" t="s">
        <v>83</v>
      </c>
      <c r="G229" s="12"/>
    </row>
    <row r="230" spans="2:7">
      <c r="B230" s="14" t="s">
        <v>39</v>
      </c>
      <c r="C230" s="15" t="s">
        <v>39</v>
      </c>
      <c r="D230" s="14" t="s">
        <v>39</v>
      </c>
      <c r="E230" s="14" t="s">
        <v>39</v>
      </c>
      <c r="F230" s="21" t="s">
        <v>39</v>
      </c>
    </row>
    <row r="231" spans="2:7">
      <c r="B231" s="2" t="s">
        <v>127</v>
      </c>
    </row>
    <row r="233" spans="2:7" ht="58">
      <c r="B233" s="178" t="s">
        <v>2826</v>
      </c>
      <c r="C233" s="179" t="s">
        <v>2825</v>
      </c>
      <c r="D233" s="178" t="s">
        <v>2824</v>
      </c>
      <c r="E233" s="178" t="s">
        <v>2823</v>
      </c>
      <c r="F233" s="177" t="s">
        <v>2822</v>
      </c>
    </row>
    <row r="234" spans="2:7" ht="14.5">
      <c r="B234" s="175" t="s">
        <v>2821</v>
      </c>
      <c r="C234" s="174" t="s">
        <v>2820</v>
      </c>
      <c r="D234" s="173" t="s">
        <v>11</v>
      </c>
      <c r="E234" s="173" t="s">
        <v>2815</v>
      </c>
      <c r="F234" s="176">
        <v>2500</v>
      </c>
    </row>
    <row r="235" spans="2:7" ht="14.5">
      <c r="B235" s="175" t="s">
        <v>2819</v>
      </c>
      <c r="C235" s="174" t="s">
        <v>2818</v>
      </c>
      <c r="D235" s="173" t="s">
        <v>11</v>
      </c>
      <c r="E235" s="173" t="s">
        <v>2815</v>
      </c>
      <c r="F235" s="172">
        <v>14500</v>
      </c>
    </row>
    <row r="236" spans="2:7" ht="14.5">
      <c r="B236" s="175" t="s">
        <v>2817</v>
      </c>
      <c r="C236" s="174" t="s">
        <v>2816</v>
      </c>
      <c r="D236" s="173" t="s">
        <v>11</v>
      </c>
      <c r="E236" s="173" t="s">
        <v>2815</v>
      </c>
      <c r="F236" s="172">
        <v>2766.5839900000001</v>
      </c>
    </row>
    <row r="237" spans="2:7" ht="14.5">
      <c r="B237" s="171"/>
      <c r="C237" s="150"/>
      <c r="D237" s="171"/>
      <c r="E237" s="171"/>
      <c r="F237" s="170"/>
    </row>
    <row r="238" spans="2:7" ht="14.5">
      <c r="B238" s="171"/>
      <c r="C238" s="150"/>
      <c r="D238" s="171"/>
      <c r="E238" s="171"/>
      <c r="F238" s="170"/>
    </row>
    <row r="239" spans="2:7" ht="14.5">
      <c r="B239" s="171" t="s">
        <v>2814</v>
      </c>
      <c r="C239" s="150"/>
      <c r="D239" s="171"/>
      <c r="E239" s="171"/>
      <c r="F239" s="170"/>
    </row>
    <row r="240" spans="2:7" ht="14.5">
      <c r="B240" s="171" t="s">
        <v>2813</v>
      </c>
      <c r="C240" s="150"/>
      <c r="D240" s="171"/>
      <c r="E240" s="171"/>
      <c r="F240" s="170"/>
    </row>
    <row r="241" spans="2:10" ht="14.5">
      <c r="B241" s="171" t="s">
        <v>2812</v>
      </c>
      <c r="C241" s="150"/>
      <c r="D241" s="171"/>
      <c r="E241" s="171"/>
      <c r="F241" s="170"/>
    </row>
    <row r="242" spans="2:10" ht="14.5">
      <c r="B242" s="171"/>
      <c r="C242" s="150"/>
      <c r="D242" s="171"/>
      <c r="E242" s="171"/>
      <c r="F242" s="170"/>
    </row>
    <row r="243" spans="2:10" ht="14.5">
      <c r="B243" s="300" t="s">
        <v>2811</v>
      </c>
      <c r="C243" s="300"/>
      <c r="D243" s="300"/>
      <c r="E243" s="300"/>
      <c r="F243" s="164"/>
    </row>
    <row r="244" spans="2:10" ht="14.5">
      <c r="B244" s="300"/>
      <c r="C244" s="300"/>
      <c r="D244" s="300"/>
      <c r="E244" s="300"/>
      <c r="F244" s="164"/>
    </row>
    <row r="245" spans="2:10" ht="14.5">
      <c r="B245" s="300"/>
      <c r="C245" s="300"/>
      <c r="D245" s="300"/>
      <c r="E245" s="300"/>
      <c r="F245" s="164"/>
    </row>
    <row r="246" spans="2:10" ht="15" thickBot="1">
      <c r="B246" s="151"/>
      <c r="C246" s="165"/>
      <c r="D246" s="151"/>
      <c r="E246" s="151"/>
      <c r="F246" s="164"/>
    </row>
    <row r="247" spans="2:10">
      <c r="B247" s="301" t="s">
        <v>122</v>
      </c>
      <c r="C247" s="301" t="s">
        <v>2810</v>
      </c>
      <c r="D247" s="303" t="s">
        <v>2809</v>
      </c>
      <c r="E247" s="305" t="s">
        <v>2808</v>
      </c>
      <c r="F247" s="305" t="s">
        <v>2807</v>
      </c>
      <c r="G247" s="305" t="s">
        <v>2806</v>
      </c>
      <c r="H247" s="305" t="s">
        <v>2805</v>
      </c>
      <c r="I247" s="305" t="s">
        <v>2804</v>
      </c>
      <c r="J247" s="305" t="s">
        <v>2803</v>
      </c>
    </row>
    <row r="248" spans="2:10" ht="13" thickBot="1">
      <c r="B248" s="302"/>
      <c r="C248" s="302"/>
      <c r="D248" s="304"/>
      <c r="E248" s="306"/>
      <c r="F248" s="306"/>
      <c r="G248" s="306"/>
      <c r="H248" s="306"/>
      <c r="I248" s="306"/>
      <c r="J248" s="306"/>
    </row>
    <row r="249" spans="2:10" ht="15" thickBot="1">
      <c r="B249" s="169"/>
      <c r="C249" s="168"/>
      <c r="D249" s="168"/>
      <c r="E249" s="168" t="s">
        <v>2802</v>
      </c>
      <c r="F249" s="168" t="s">
        <v>2802</v>
      </c>
      <c r="G249" s="168" t="s">
        <v>2802</v>
      </c>
      <c r="H249" s="168" t="s">
        <v>2802</v>
      </c>
      <c r="I249" s="168" t="s">
        <v>2802</v>
      </c>
      <c r="J249" s="168" t="s">
        <v>2802</v>
      </c>
    </row>
    <row r="250" spans="2:10" ht="29.5" thickBot="1">
      <c r="B250" s="169" t="s">
        <v>2801</v>
      </c>
      <c r="C250" s="168" t="s">
        <v>2800</v>
      </c>
      <c r="D250" s="167" t="s">
        <v>2799</v>
      </c>
      <c r="E250" s="166">
        <v>250000000</v>
      </c>
      <c r="F250" s="166">
        <v>250000000</v>
      </c>
      <c r="G250" s="166">
        <v>85616328</v>
      </c>
      <c r="H250" s="166">
        <v>164383672</v>
      </c>
      <c r="I250" s="166">
        <v>3114090</v>
      </c>
      <c r="J250" s="166">
        <v>88730417.75</v>
      </c>
    </row>
    <row r="251" spans="2:10" ht="14.5">
      <c r="B251" s="151"/>
      <c r="C251" s="165"/>
      <c r="D251" s="151"/>
      <c r="E251" s="151"/>
      <c r="F251" s="164"/>
    </row>
    <row r="252" spans="2:10" ht="14.5">
      <c r="B252" s="151" t="s">
        <v>2798</v>
      </c>
      <c r="C252" s="165"/>
      <c r="D252" s="151"/>
      <c r="E252" s="151"/>
      <c r="F252" s="164"/>
    </row>
    <row r="253" spans="2:10" ht="14.5">
      <c r="B253" s="151"/>
      <c r="C253" s="165"/>
      <c r="D253" s="151"/>
      <c r="E253" s="151"/>
      <c r="F253" s="164"/>
    </row>
    <row r="254" spans="2:10" ht="14.5">
      <c r="B254" s="307" t="s">
        <v>2797</v>
      </c>
      <c r="C254" s="307"/>
      <c r="D254" s="307"/>
      <c r="E254" s="307"/>
      <c r="F254" s="164"/>
    </row>
    <row r="255" spans="2:10" ht="14.5">
      <c r="B255" s="151"/>
      <c r="C255" s="165"/>
      <c r="D255" s="151"/>
      <c r="E255" s="151"/>
      <c r="F255" s="164"/>
    </row>
    <row r="256" spans="2:10" ht="14.5">
      <c r="B256" s="155"/>
      <c r="C256" s="162"/>
      <c r="D256" s="155"/>
      <c r="E256" s="155"/>
      <c r="F256" s="161"/>
    </row>
    <row r="257" spans="2:6" ht="14.5">
      <c r="B257" s="163" t="s">
        <v>2711</v>
      </c>
      <c r="C257" s="162"/>
      <c r="D257" s="155"/>
      <c r="E257" s="155"/>
      <c r="F257" s="161"/>
    </row>
    <row r="258" spans="2:6" ht="14.5">
      <c r="B258" s="149"/>
      <c r="C258" s="160"/>
      <c r="D258" s="149"/>
      <c r="E258" s="149"/>
      <c r="F258" s="158"/>
    </row>
    <row r="259" spans="2:6" ht="14.5">
      <c r="B259" s="155" t="s">
        <v>2710</v>
      </c>
      <c r="C259" s="159"/>
      <c r="D259" s="149"/>
      <c r="E259" s="149"/>
      <c r="F259" s="158"/>
    </row>
    <row r="260" spans="2:6" ht="14.5">
      <c r="B260" s="151"/>
      <c r="C260" s="159"/>
      <c r="D260" s="149"/>
      <c r="E260" s="149"/>
      <c r="F260" s="158"/>
    </row>
    <row r="261" spans="2:6" ht="14.5">
      <c r="B261" s="151"/>
      <c r="C261" s="159"/>
      <c r="D261" s="149"/>
      <c r="E261" s="149"/>
      <c r="F261" s="158"/>
    </row>
    <row r="262" spans="2:6" ht="14.5">
      <c r="B262" s="151" t="s">
        <v>2709</v>
      </c>
      <c r="C262" s="150">
        <v>577958246.57000005</v>
      </c>
      <c r="D262" s="149"/>
      <c r="E262" s="149"/>
      <c r="F262" s="158"/>
    </row>
    <row r="263" spans="2:6" ht="14.5">
      <c r="B263" s="151"/>
      <c r="C263" s="156"/>
      <c r="D263" s="149"/>
      <c r="E263" s="149"/>
    </row>
    <row r="264" spans="2:6" ht="14.5">
      <c r="B264" s="151" t="s">
        <v>2708</v>
      </c>
      <c r="C264" s="150">
        <v>465538246.57000005</v>
      </c>
      <c r="D264" s="149"/>
      <c r="E264" s="149"/>
    </row>
    <row r="265" spans="2:6" ht="14.5">
      <c r="B265" s="151"/>
      <c r="C265" s="156"/>
      <c r="D265" s="149"/>
      <c r="E265" s="149"/>
    </row>
    <row r="266" spans="2:6" ht="14.5">
      <c r="B266" s="151" t="s">
        <v>2707</v>
      </c>
      <c r="C266" s="156">
        <v>112420000</v>
      </c>
      <c r="D266" s="149"/>
      <c r="E266" s="149"/>
    </row>
    <row r="267" spans="2:6" ht="14.5">
      <c r="B267" s="151"/>
      <c r="C267" s="156"/>
      <c r="D267" s="149"/>
      <c r="E267" s="149"/>
    </row>
    <row r="268" spans="2:6" ht="14.5">
      <c r="B268" s="155" t="s">
        <v>2706</v>
      </c>
      <c r="C268" s="154">
        <v>256691020</v>
      </c>
      <c r="D268" s="149"/>
      <c r="E268" s="149"/>
    </row>
    <row r="269" spans="2:6" ht="14.5">
      <c r="B269" s="151"/>
      <c r="C269" s="156"/>
      <c r="D269" s="149"/>
      <c r="E269" s="149"/>
    </row>
    <row r="270" spans="2:6" ht="14.5">
      <c r="B270" s="151" t="s">
        <v>2705</v>
      </c>
      <c r="C270" s="150">
        <v>116603020</v>
      </c>
      <c r="D270" s="149"/>
      <c r="E270" s="149"/>
    </row>
    <row r="271" spans="2:6" ht="14.5">
      <c r="B271" s="151"/>
      <c r="C271" s="156"/>
      <c r="D271" s="149"/>
      <c r="E271" s="149"/>
    </row>
    <row r="272" spans="2:6" ht="29">
      <c r="B272" s="157" t="s">
        <v>2704</v>
      </c>
      <c r="C272" s="150">
        <v>140088000</v>
      </c>
      <c r="D272" s="149"/>
      <c r="E272" s="149"/>
    </row>
    <row r="273" spans="2:5" ht="14.5">
      <c r="B273" s="151"/>
      <c r="C273" s="156"/>
      <c r="D273" s="149"/>
      <c r="E273" s="149"/>
    </row>
    <row r="274" spans="2:5" ht="29">
      <c r="B274" s="157" t="s">
        <v>2703</v>
      </c>
      <c r="C274" s="150">
        <v>120303511.78</v>
      </c>
      <c r="D274" s="149"/>
      <c r="E274" s="149"/>
    </row>
    <row r="275" spans="2:5" ht="14.5">
      <c r="B275" s="151"/>
      <c r="C275" s="156"/>
      <c r="D275" s="149"/>
      <c r="E275" s="149"/>
    </row>
    <row r="276" spans="2:5" ht="14.5">
      <c r="B276" s="155" t="s">
        <v>2702</v>
      </c>
      <c r="C276" s="154">
        <v>236906531.78</v>
      </c>
      <c r="D276" s="149"/>
      <c r="E276" s="149"/>
    </row>
    <row r="277" spans="2:5" ht="14.5">
      <c r="B277" s="153"/>
      <c r="C277" s="152"/>
      <c r="D277" s="149"/>
      <c r="E277" s="149"/>
    </row>
    <row r="278" spans="2:5" ht="14.5">
      <c r="B278" s="151" t="s">
        <v>2701</v>
      </c>
      <c r="C278" s="150"/>
      <c r="D278" s="149"/>
      <c r="E278" s="149"/>
    </row>
  </sheetData>
  <mergeCells count="22">
    <mergeCell ref="G247:G248"/>
    <mergeCell ref="H247:H248"/>
    <mergeCell ref="I247:I248"/>
    <mergeCell ref="J247:J248"/>
    <mergeCell ref="B254:E254"/>
    <mergeCell ref="B144:F144"/>
    <mergeCell ref="B146:F146"/>
    <mergeCell ref="B243:E245"/>
    <mergeCell ref="B247:B248"/>
    <mergeCell ref="C247:C248"/>
    <mergeCell ref="D247:D248"/>
    <mergeCell ref="E247:E248"/>
    <mergeCell ref="F247:F248"/>
    <mergeCell ref="B134:C134"/>
    <mergeCell ref="B1:E1"/>
    <mergeCell ref="C3:C7"/>
    <mergeCell ref="D3:D7"/>
    <mergeCell ref="B10:E10"/>
    <mergeCell ref="B11:E11"/>
    <mergeCell ref="C12:C14"/>
    <mergeCell ref="D12:D14"/>
    <mergeCell ref="E12:E14"/>
  </mergeCells>
  <hyperlinks>
    <hyperlink ref="A1" location="Index!A1" display="Index" xr:uid="{B9E24E5B-743C-48C2-805D-A79852E074AC}"/>
  </hyperlinks>
  <pageMargins left="0.7" right="0.7" top="0.75" bottom="0.75" header="0.3" footer="0.3"/>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8B509-B7B4-4D8B-808A-E15197CF4232}">
  <dimension ref="A1:CB230"/>
  <sheetViews>
    <sheetView topLeftCell="A104"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9" ht="13">
      <c r="A1" s="3" t="s">
        <v>0</v>
      </c>
      <c r="B1" s="255" t="s">
        <v>133</v>
      </c>
      <c r="C1" s="255"/>
      <c r="D1" s="255"/>
      <c r="E1" s="255"/>
    </row>
    <row r="3" spans="1:9" ht="14.5">
      <c r="B3" s="31" t="s">
        <v>133</v>
      </c>
      <c r="C3" s="308"/>
      <c r="D3" s="280"/>
      <c r="E3" s="32"/>
    </row>
    <row r="4" spans="1:9" ht="29">
      <c r="B4" s="33" t="s">
        <v>134</v>
      </c>
      <c r="C4" s="308"/>
      <c r="D4" s="280"/>
      <c r="E4" s="32"/>
    </row>
    <row r="5" spans="1:9" ht="14.5">
      <c r="B5" s="33" t="s">
        <v>135</v>
      </c>
      <c r="C5" s="308"/>
      <c r="D5" s="280"/>
      <c r="E5" s="32"/>
    </row>
    <row r="6" spans="1:9" ht="29">
      <c r="B6" s="33" t="s">
        <v>136</v>
      </c>
      <c r="C6" s="308"/>
      <c r="D6" s="280"/>
      <c r="E6" s="32"/>
    </row>
    <row r="7" spans="1:9" ht="14.5">
      <c r="B7" s="34" t="s">
        <v>137</v>
      </c>
      <c r="C7" s="35" t="s">
        <v>138</v>
      </c>
      <c r="D7" s="35" t="s">
        <v>139</v>
      </c>
      <c r="E7" s="32"/>
    </row>
    <row r="8" spans="1:9">
      <c r="B8" s="59"/>
      <c r="C8" s="60"/>
      <c r="D8" s="59"/>
      <c r="E8" s="59"/>
    </row>
    <row r="10" spans="1:9">
      <c r="B10" s="2" t="s">
        <v>1786</v>
      </c>
    </row>
    <row r="12" spans="1:9" ht="13">
      <c r="B12" s="5" t="s">
        <v>1</v>
      </c>
      <c r="C12" s="8" t="s">
        <v>2</v>
      </c>
      <c r="D12" s="5" t="s">
        <v>3</v>
      </c>
      <c r="E12" s="5" t="s">
        <v>4</v>
      </c>
      <c r="F12" s="11" t="s">
        <v>5</v>
      </c>
      <c r="G12" s="11" t="s">
        <v>6</v>
      </c>
      <c r="H12" s="11" t="s">
        <v>7</v>
      </c>
      <c r="I12" s="4" t="s">
        <v>8</v>
      </c>
    </row>
    <row r="13" spans="1:9" ht="13">
      <c r="B13" s="4" t="s">
        <v>9</v>
      </c>
    </row>
    <row r="14" spans="1:9" ht="13">
      <c r="B14" s="4" t="s">
        <v>10</v>
      </c>
    </row>
    <row r="15" spans="1:9">
      <c r="B15" s="2" t="s">
        <v>2903</v>
      </c>
      <c r="C15" s="7" t="s">
        <v>29</v>
      </c>
      <c r="D15" s="2" t="s">
        <v>85</v>
      </c>
      <c r="E15" s="2" t="s">
        <v>86</v>
      </c>
      <c r="F15" s="10">
        <v>18000</v>
      </c>
      <c r="G15" s="10">
        <v>251.64</v>
      </c>
      <c r="H15" s="10">
        <v>1.56</v>
      </c>
    </row>
    <row r="16" spans="1:9">
      <c r="B16" s="2" t="s">
        <v>2902</v>
      </c>
      <c r="C16" s="7" t="s">
        <v>29</v>
      </c>
      <c r="D16" s="2" t="s">
        <v>115</v>
      </c>
      <c r="E16" s="2" t="s">
        <v>143</v>
      </c>
      <c r="F16" s="10">
        <v>12479</v>
      </c>
      <c r="G16" s="10">
        <v>219.13</v>
      </c>
      <c r="H16" s="10">
        <v>1.36</v>
      </c>
    </row>
    <row r="17" spans="2:8">
      <c r="B17" s="2" t="s">
        <v>2901</v>
      </c>
      <c r="C17" s="7" t="s">
        <v>29</v>
      </c>
      <c r="D17" s="2" t="s">
        <v>90</v>
      </c>
      <c r="E17" s="2" t="s">
        <v>91</v>
      </c>
      <c r="F17" s="10">
        <v>63000</v>
      </c>
      <c r="G17" s="10">
        <v>216.5</v>
      </c>
      <c r="H17" s="10">
        <v>1.34</v>
      </c>
    </row>
    <row r="18" spans="2:8">
      <c r="B18" s="2" t="s">
        <v>2900</v>
      </c>
      <c r="C18" s="7" t="s">
        <v>29</v>
      </c>
      <c r="D18" s="2" t="s">
        <v>87</v>
      </c>
      <c r="E18" s="2" t="s">
        <v>88</v>
      </c>
      <c r="F18" s="10">
        <v>16200</v>
      </c>
      <c r="G18" s="10">
        <v>188.71</v>
      </c>
      <c r="H18" s="10">
        <v>1.17</v>
      </c>
    </row>
    <row r="19" spans="2:8">
      <c r="B19" s="2" t="s">
        <v>2899</v>
      </c>
      <c r="C19" s="7" t="s">
        <v>29</v>
      </c>
      <c r="D19" s="2" t="s">
        <v>89</v>
      </c>
      <c r="E19" s="2" t="s">
        <v>147</v>
      </c>
      <c r="F19" s="10">
        <v>5490</v>
      </c>
      <c r="G19" s="10">
        <v>175.07</v>
      </c>
      <c r="H19" s="10">
        <v>1.0900000000000001</v>
      </c>
    </row>
    <row r="20" spans="2:8">
      <c r="B20" s="2" t="s">
        <v>2898</v>
      </c>
      <c r="C20" s="7" t="s">
        <v>29</v>
      </c>
      <c r="D20" s="2" t="s">
        <v>84</v>
      </c>
      <c r="E20" s="2" t="s">
        <v>140</v>
      </c>
      <c r="F20" s="10">
        <v>900</v>
      </c>
      <c r="G20" s="10">
        <v>169.2</v>
      </c>
      <c r="H20" s="10">
        <v>1.05</v>
      </c>
    </row>
    <row r="21" spans="2:8">
      <c r="B21" s="2" t="s">
        <v>2897</v>
      </c>
      <c r="C21" s="7" t="s">
        <v>29</v>
      </c>
      <c r="D21" s="2" t="s">
        <v>141</v>
      </c>
      <c r="E21" s="2" t="s">
        <v>142</v>
      </c>
      <c r="F21" s="10">
        <v>38700</v>
      </c>
      <c r="G21" s="10">
        <v>150.54</v>
      </c>
      <c r="H21" s="10">
        <v>0.93</v>
      </c>
    </row>
    <row r="22" spans="2:8">
      <c r="B22" s="2" t="s">
        <v>2896</v>
      </c>
      <c r="C22" s="7" t="s">
        <v>29</v>
      </c>
      <c r="D22" s="2" t="s">
        <v>85</v>
      </c>
      <c r="E22" s="2" t="s">
        <v>99</v>
      </c>
      <c r="F22" s="10">
        <v>30600</v>
      </c>
      <c r="G22" s="10">
        <v>141.25</v>
      </c>
      <c r="H22" s="10">
        <v>0.88</v>
      </c>
    </row>
    <row r="23" spans="2:8">
      <c r="B23" s="2" t="s">
        <v>2895</v>
      </c>
      <c r="C23" s="7" t="s">
        <v>29</v>
      </c>
      <c r="D23" s="2" t="s">
        <v>93</v>
      </c>
      <c r="E23" s="2" t="s">
        <v>94</v>
      </c>
      <c r="F23" s="10">
        <v>7200</v>
      </c>
      <c r="G23" s="10">
        <v>133.19999999999999</v>
      </c>
      <c r="H23" s="10">
        <v>0.83</v>
      </c>
    </row>
    <row r="24" spans="2:8">
      <c r="B24" s="2" t="s">
        <v>2894</v>
      </c>
      <c r="C24" s="7" t="s">
        <v>29</v>
      </c>
      <c r="D24" s="2" t="s">
        <v>89</v>
      </c>
      <c r="E24" s="2" t="s">
        <v>165</v>
      </c>
      <c r="F24" s="10">
        <v>60300</v>
      </c>
      <c r="G24" s="10">
        <v>115.49</v>
      </c>
      <c r="H24" s="10">
        <v>0.72</v>
      </c>
    </row>
    <row r="25" spans="2:8">
      <c r="B25" s="2" t="s">
        <v>2893</v>
      </c>
      <c r="C25" s="7" t="s">
        <v>29</v>
      </c>
      <c r="D25" s="2" t="s">
        <v>144</v>
      </c>
      <c r="E25" s="2" t="s">
        <v>145</v>
      </c>
      <c r="F25" s="10">
        <v>2700</v>
      </c>
      <c r="G25" s="10">
        <v>110.34</v>
      </c>
      <c r="H25" s="10">
        <v>0.68</v>
      </c>
    </row>
    <row r="26" spans="2:8">
      <c r="B26" s="2" t="s">
        <v>2892</v>
      </c>
      <c r="C26" s="7" t="s">
        <v>29</v>
      </c>
      <c r="D26" s="2" t="s">
        <v>97</v>
      </c>
      <c r="E26" s="2" t="s">
        <v>153</v>
      </c>
      <c r="F26" s="10">
        <v>10707</v>
      </c>
      <c r="G26" s="10">
        <v>109.84</v>
      </c>
      <c r="H26" s="10">
        <v>0.68</v>
      </c>
    </row>
    <row r="27" spans="2:8">
      <c r="B27" s="2" t="s">
        <v>2891</v>
      </c>
      <c r="C27" s="7" t="s">
        <v>29</v>
      </c>
      <c r="D27" s="2" t="s">
        <v>149</v>
      </c>
      <c r="E27" s="2" t="s">
        <v>150</v>
      </c>
      <c r="F27" s="10">
        <v>6000</v>
      </c>
      <c r="G27" s="10">
        <v>109.41</v>
      </c>
      <c r="H27" s="10">
        <v>0.68</v>
      </c>
    </row>
    <row r="28" spans="2:8">
      <c r="B28" s="2" t="s">
        <v>2890</v>
      </c>
      <c r="C28" s="7" t="s">
        <v>29</v>
      </c>
      <c r="D28" s="2" t="s">
        <v>95</v>
      </c>
      <c r="E28" s="2" t="s">
        <v>148</v>
      </c>
      <c r="F28" s="10">
        <v>990</v>
      </c>
      <c r="G28" s="10">
        <v>108.9</v>
      </c>
      <c r="H28" s="10">
        <v>0.68</v>
      </c>
    </row>
    <row r="29" spans="2:8">
      <c r="B29" s="2" t="s">
        <v>2889</v>
      </c>
      <c r="C29" s="7" t="s">
        <v>29</v>
      </c>
      <c r="D29" s="2" t="s">
        <v>85</v>
      </c>
      <c r="E29" s="2" t="s">
        <v>161</v>
      </c>
      <c r="F29" s="10">
        <v>30375</v>
      </c>
      <c r="G29" s="10">
        <v>108.17</v>
      </c>
      <c r="H29" s="10">
        <v>0.67</v>
      </c>
    </row>
    <row r="30" spans="2:8">
      <c r="B30" s="2" t="s">
        <v>2888</v>
      </c>
      <c r="C30" s="7" t="s">
        <v>29</v>
      </c>
      <c r="D30" s="2" t="s">
        <v>89</v>
      </c>
      <c r="E30" s="2" t="s">
        <v>156</v>
      </c>
      <c r="F30" s="10">
        <v>3060</v>
      </c>
      <c r="G30" s="10">
        <v>107.42</v>
      </c>
      <c r="H30" s="10">
        <v>0.67</v>
      </c>
    </row>
    <row r="31" spans="2:8">
      <c r="B31" s="2" t="s">
        <v>2887</v>
      </c>
      <c r="C31" s="7" t="s">
        <v>29</v>
      </c>
      <c r="D31" s="2" t="s">
        <v>109</v>
      </c>
      <c r="E31" s="2" t="s">
        <v>110</v>
      </c>
      <c r="F31" s="10">
        <v>5400</v>
      </c>
      <c r="G31" s="10">
        <v>96</v>
      </c>
      <c r="H31" s="10">
        <v>0.6</v>
      </c>
    </row>
    <row r="32" spans="2:8">
      <c r="B32" s="2" t="s">
        <v>2886</v>
      </c>
      <c r="C32" s="7" t="s">
        <v>29</v>
      </c>
      <c r="D32" s="2" t="s">
        <v>95</v>
      </c>
      <c r="E32" s="2" t="s">
        <v>160</v>
      </c>
      <c r="F32" s="10">
        <v>2160</v>
      </c>
      <c r="G32" s="10">
        <v>95.83</v>
      </c>
      <c r="H32" s="10">
        <v>0.59</v>
      </c>
    </row>
    <row r="33" spans="2:8">
      <c r="B33" s="2" t="s">
        <v>2885</v>
      </c>
      <c r="C33" s="7" t="s">
        <v>29</v>
      </c>
      <c r="D33" s="2" t="s">
        <v>98</v>
      </c>
      <c r="E33" s="2" t="s">
        <v>151</v>
      </c>
      <c r="F33" s="10">
        <v>27900</v>
      </c>
      <c r="G33" s="10">
        <v>93.6</v>
      </c>
      <c r="H33" s="10">
        <v>0.57999999999999996</v>
      </c>
    </row>
    <row r="34" spans="2:8">
      <c r="B34" s="2" t="s">
        <v>2884</v>
      </c>
      <c r="C34" s="7" t="s">
        <v>29</v>
      </c>
      <c r="D34" s="2" t="s">
        <v>108</v>
      </c>
      <c r="E34" s="2" t="s">
        <v>164</v>
      </c>
      <c r="F34" s="10">
        <v>6300</v>
      </c>
      <c r="G34" s="10">
        <v>89.97</v>
      </c>
      <c r="H34" s="10">
        <v>0.56000000000000005</v>
      </c>
    </row>
    <row r="35" spans="2:8">
      <c r="B35" s="2" t="s">
        <v>2883</v>
      </c>
      <c r="C35" s="7" t="s">
        <v>29</v>
      </c>
      <c r="D35" s="2" t="s">
        <v>89</v>
      </c>
      <c r="E35" s="2" t="s">
        <v>100</v>
      </c>
      <c r="F35" s="10">
        <v>9000</v>
      </c>
      <c r="G35" s="10">
        <v>88.65</v>
      </c>
      <c r="H35" s="10">
        <v>0.55000000000000004</v>
      </c>
    </row>
    <row r="36" spans="2:8">
      <c r="B36" s="2" t="s">
        <v>2882</v>
      </c>
      <c r="C36" s="7" t="s">
        <v>29</v>
      </c>
      <c r="D36" s="2" t="s">
        <v>102</v>
      </c>
      <c r="E36" s="2" t="s">
        <v>103</v>
      </c>
      <c r="F36" s="10">
        <v>19411</v>
      </c>
      <c r="G36" s="10">
        <v>88.13</v>
      </c>
      <c r="H36" s="10">
        <v>0.55000000000000004</v>
      </c>
    </row>
    <row r="37" spans="2:8">
      <c r="B37" s="2" t="s">
        <v>2881</v>
      </c>
      <c r="C37" s="7" t="s">
        <v>29</v>
      </c>
      <c r="D37" s="2" t="s">
        <v>104</v>
      </c>
      <c r="E37" s="2" t="s">
        <v>163</v>
      </c>
      <c r="F37" s="10">
        <v>23400</v>
      </c>
      <c r="G37" s="10">
        <v>85.46</v>
      </c>
      <c r="H37" s="10">
        <v>0.53</v>
      </c>
    </row>
    <row r="38" spans="2:8">
      <c r="B38" s="2" t="s">
        <v>2880</v>
      </c>
      <c r="C38" s="7" t="s">
        <v>29</v>
      </c>
      <c r="D38" s="2" t="s">
        <v>89</v>
      </c>
      <c r="E38" s="2" t="s">
        <v>146</v>
      </c>
      <c r="F38" s="10">
        <v>9000</v>
      </c>
      <c r="G38" s="10">
        <v>81.45</v>
      </c>
      <c r="H38" s="10">
        <v>0.51</v>
      </c>
    </row>
    <row r="39" spans="2:8">
      <c r="B39" s="2" t="s">
        <v>154</v>
      </c>
      <c r="C39" s="7" t="s">
        <v>29</v>
      </c>
      <c r="D39" s="2" t="s">
        <v>96</v>
      </c>
      <c r="E39" s="2" t="s">
        <v>155</v>
      </c>
      <c r="F39" s="10">
        <v>18000</v>
      </c>
      <c r="G39" s="10">
        <v>81.239999999999995</v>
      </c>
      <c r="H39" s="10">
        <v>0.5</v>
      </c>
    </row>
    <row r="40" spans="2:8">
      <c r="B40" s="2" t="s">
        <v>2879</v>
      </c>
      <c r="C40" s="7" t="s">
        <v>29</v>
      </c>
      <c r="D40" s="2" t="s">
        <v>96</v>
      </c>
      <c r="E40" s="2" t="s">
        <v>159</v>
      </c>
      <c r="F40" s="10">
        <v>6660</v>
      </c>
      <c r="G40" s="10">
        <v>77.72</v>
      </c>
      <c r="H40" s="10">
        <v>0.48</v>
      </c>
    </row>
    <row r="41" spans="2:8">
      <c r="B41" s="2" t="s">
        <v>2878</v>
      </c>
      <c r="C41" s="7" t="s">
        <v>29</v>
      </c>
      <c r="D41" s="2" t="s">
        <v>112</v>
      </c>
      <c r="E41" s="2" t="s">
        <v>169</v>
      </c>
      <c r="F41" s="10">
        <v>40500</v>
      </c>
      <c r="G41" s="10">
        <v>76.55</v>
      </c>
      <c r="H41" s="10">
        <v>0.48</v>
      </c>
    </row>
    <row r="42" spans="2:8">
      <c r="B42" s="2" t="s">
        <v>2877</v>
      </c>
      <c r="C42" s="7" t="s">
        <v>29</v>
      </c>
      <c r="D42" s="2" t="s">
        <v>847</v>
      </c>
      <c r="E42" s="2" t="s">
        <v>1176</v>
      </c>
      <c r="F42" s="10">
        <v>18900</v>
      </c>
      <c r="G42" s="10">
        <v>74.91</v>
      </c>
      <c r="H42" s="10">
        <v>0.46</v>
      </c>
    </row>
    <row r="43" spans="2:8">
      <c r="B43" s="2" t="s">
        <v>2876</v>
      </c>
      <c r="C43" s="7" t="s">
        <v>29</v>
      </c>
      <c r="D43" s="2" t="s">
        <v>105</v>
      </c>
      <c r="E43" s="2" t="s">
        <v>171</v>
      </c>
      <c r="F43" s="10">
        <v>810</v>
      </c>
      <c r="G43" s="10">
        <v>68.430000000000007</v>
      </c>
      <c r="H43" s="10">
        <v>0.42</v>
      </c>
    </row>
    <row r="44" spans="2:8">
      <c r="B44" s="2" t="s">
        <v>2875</v>
      </c>
      <c r="C44" s="7" t="s">
        <v>29</v>
      </c>
      <c r="D44" s="2" t="s">
        <v>108</v>
      </c>
      <c r="E44" s="2" t="s">
        <v>114</v>
      </c>
      <c r="F44" s="10">
        <v>2700</v>
      </c>
      <c r="G44" s="10">
        <v>67.569999999999993</v>
      </c>
      <c r="H44" s="10">
        <v>0.42</v>
      </c>
    </row>
    <row r="45" spans="2:8">
      <c r="B45" s="2" t="s">
        <v>2874</v>
      </c>
      <c r="C45" s="7" t="s">
        <v>29</v>
      </c>
      <c r="D45" s="2" t="s">
        <v>112</v>
      </c>
      <c r="E45" s="2" t="s">
        <v>181</v>
      </c>
      <c r="F45" s="10">
        <v>4500</v>
      </c>
      <c r="G45" s="10">
        <v>60.73</v>
      </c>
      <c r="H45" s="10">
        <v>0.38</v>
      </c>
    </row>
    <row r="46" spans="2:8">
      <c r="B46" s="2" t="s">
        <v>2873</v>
      </c>
      <c r="C46" s="7" t="s">
        <v>29</v>
      </c>
      <c r="D46" s="2" t="s">
        <v>105</v>
      </c>
      <c r="E46" s="2" t="s">
        <v>167</v>
      </c>
      <c r="F46" s="10">
        <v>4900</v>
      </c>
      <c r="G46" s="10">
        <v>59.72</v>
      </c>
      <c r="H46" s="10">
        <v>0.37</v>
      </c>
    </row>
    <row r="47" spans="2:8">
      <c r="B47" s="2" t="s">
        <v>2872</v>
      </c>
      <c r="C47" s="7" t="s">
        <v>29</v>
      </c>
      <c r="D47" s="2" t="s">
        <v>705</v>
      </c>
      <c r="E47" s="2" t="s">
        <v>1965</v>
      </c>
      <c r="F47" s="10">
        <v>4020</v>
      </c>
      <c r="G47" s="10">
        <v>57.54</v>
      </c>
      <c r="H47" s="10">
        <v>0.36</v>
      </c>
    </row>
    <row r="48" spans="2:8">
      <c r="B48" s="2" t="s">
        <v>2871</v>
      </c>
      <c r="C48" s="7" t="s">
        <v>29</v>
      </c>
      <c r="D48" s="2" t="s">
        <v>92</v>
      </c>
      <c r="E48" s="2" t="s">
        <v>111</v>
      </c>
      <c r="F48" s="10">
        <v>3060</v>
      </c>
      <c r="G48" s="10">
        <v>57.49</v>
      </c>
      <c r="H48" s="10">
        <v>0.36</v>
      </c>
    </row>
    <row r="49" spans="2:8">
      <c r="B49" s="2" t="s">
        <v>1374</v>
      </c>
      <c r="C49" s="7" t="s">
        <v>29</v>
      </c>
      <c r="D49" s="2" t="s">
        <v>116</v>
      </c>
      <c r="E49" s="2" t="s">
        <v>1375</v>
      </c>
      <c r="F49" s="10">
        <v>1460</v>
      </c>
      <c r="G49" s="10">
        <v>55.48</v>
      </c>
      <c r="H49" s="10">
        <v>0.34</v>
      </c>
    </row>
    <row r="50" spans="2:8">
      <c r="B50" s="2" t="s">
        <v>2870</v>
      </c>
      <c r="C50" s="7" t="s">
        <v>29</v>
      </c>
      <c r="D50" s="2" t="s">
        <v>92</v>
      </c>
      <c r="E50" s="2" t="s">
        <v>533</v>
      </c>
      <c r="F50" s="10">
        <v>9978</v>
      </c>
      <c r="G50" s="10">
        <v>53.73</v>
      </c>
      <c r="H50" s="10">
        <v>0.33</v>
      </c>
    </row>
    <row r="51" spans="2:8">
      <c r="B51" s="2" t="s">
        <v>2869</v>
      </c>
      <c r="C51" s="7" t="s">
        <v>29</v>
      </c>
      <c r="D51" s="2" t="s">
        <v>157</v>
      </c>
      <c r="E51" s="2" t="s">
        <v>532</v>
      </c>
      <c r="F51" s="10">
        <v>3150</v>
      </c>
      <c r="G51" s="10">
        <v>51.48</v>
      </c>
      <c r="H51" s="10">
        <v>0.32</v>
      </c>
    </row>
    <row r="52" spans="2:8">
      <c r="B52" s="2" t="s">
        <v>2868</v>
      </c>
      <c r="C52" s="7" t="s">
        <v>29</v>
      </c>
      <c r="D52" s="2" t="s">
        <v>115</v>
      </c>
      <c r="E52" s="2" t="s">
        <v>176</v>
      </c>
      <c r="F52" s="10">
        <v>450</v>
      </c>
      <c r="G52" s="10">
        <v>51.29</v>
      </c>
      <c r="H52" s="10">
        <v>0.32</v>
      </c>
    </row>
    <row r="53" spans="2:8">
      <c r="B53" s="2" t="s">
        <v>2867</v>
      </c>
      <c r="C53" s="7" t="s">
        <v>29</v>
      </c>
      <c r="D53" s="2" t="s">
        <v>101</v>
      </c>
      <c r="E53" s="2" t="s">
        <v>113</v>
      </c>
      <c r="F53" s="10">
        <v>5760</v>
      </c>
      <c r="G53" s="10">
        <v>47.41</v>
      </c>
      <c r="H53" s="10">
        <v>0.28999999999999998</v>
      </c>
    </row>
    <row r="54" spans="2:8">
      <c r="B54" s="2" t="s">
        <v>2866</v>
      </c>
      <c r="C54" s="7" t="s">
        <v>29</v>
      </c>
      <c r="D54" s="2" t="s">
        <v>92</v>
      </c>
      <c r="E54" s="2" t="s">
        <v>906</v>
      </c>
      <c r="F54" s="10">
        <v>1496</v>
      </c>
      <c r="G54" s="10">
        <v>47.12</v>
      </c>
      <c r="H54" s="10">
        <v>0.28999999999999998</v>
      </c>
    </row>
    <row r="55" spans="2:8">
      <c r="B55" s="2" t="s">
        <v>2865</v>
      </c>
      <c r="C55" s="7" t="s">
        <v>29</v>
      </c>
      <c r="D55" s="2" t="s">
        <v>144</v>
      </c>
      <c r="E55" s="2" t="s">
        <v>175</v>
      </c>
      <c r="F55" s="10">
        <v>11700</v>
      </c>
      <c r="G55" s="10">
        <v>45.86</v>
      </c>
      <c r="H55" s="10">
        <v>0.28000000000000003</v>
      </c>
    </row>
    <row r="56" spans="2:8">
      <c r="B56" s="2" t="s">
        <v>2864</v>
      </c>
      <c r="C56" s="7" t="s">
        <v>29</v>
      </c>
      <c r="D56" s="2" t="s">
        <v>101</v>
      </c>
      <c r="E56" s="2" t="s">
        <v>162</v>
      </c>
      <c r="F56" s="10">
        <v>1900</v>
      </c>
      <c r="G56" s="10">
        <v>45.76</v>
      </c>
      <c r="H56" s="10">
        <v>0.28000000000000003</v>
      </c>
    </row>
    <row r="57" spans="2:8">
      <c r="B57" s="2" t="s">
        <v>2863</v>
      </c>
      <c r="C57" s="7" t="s">
        <v>29</v>
      </c>
      <c r="D57" s="2" t="s">
        <v>123</v>
      </c>
      <c r="E57" s="2" t="s">
        <v>177</v>
      </c>
      <c r="F57" s="10">
        <v>5527</v>
      </c>
      <c r="G57" s="10">
        <v>39.78</v>
      </c>
      <c r="H57" s="10">
        <v>0.25</v>
      </c>
    </row>
    <row r="58" spans="2:8">
      <c r="B58" s="2" t="s">
        <v>2862</v>
      </c>
      <c r="C58" s="7" t="s">
        <v>29</v>
      </c>
      <c r="D58" s="2" t="s">
        <v>109</v>
      </c>
      <c r="E58" s="2" t="s">
        <v>117</v>
      </c>
      <c r="F58" s="10">
        <v>1592</v>
      </c>
      <c r="G58" s="10">
        <v>39.71</v>
      </c>
      <c r="H58" s="10">
        <v>0.25</v>
      </c>
    </row>
    <row r="59" spans="2:8">
      <c r="B59" s="2" t="s">
        <v>2861</v>
      </c>
      <c r="C59" s="7" t="s">
        <v>29</v>
      </c>
      <c r="D59" s="2" t="s">
        <v>108</v>
      </c>
      <c r="E59" s="2" t="s">
        <v>179</v>
      </c>
      <c r="F59" s="10">
        <v>7200</v>
      </c>
      <c r="G59" s="10">
        <v>38.56</v>
      </c>
      <c r="H59" s="10">
        <v>0.24</v>
      </c>
    </row>
    <row r="60" spans="2:8">
      <c r="B60" s="2" t="s">
        <v>2860</v>
      </c>
      <c r="C60" s="7" t="s">
        <v>29</v>
      </c>
      <c r="D60" s="2" t="s">
        <v>85</v>
      </c>
      <c r="E60" s="2" t="s">
        <v>534</v>
      </c>
      <c r="F60" s="10">
        <v>10800</v>
      </c>
      <c r="G60" s="10">
        <v>37.909999999999997</v>
      </c>
      <c r="H60" s="10">
        <v>0.24</v>
      </c>
    </row>
    <row r="61" spans="2:8">
      <c r="B61" s="2" t="s">
        <v>172</v>
      </c>
      <c r="C61" s="7" t="s">
        <v>29</v>
      </c>
      <c r="D61" s="2" t="s">
        <v>173</v>
      </c>
      <c r="E61" s="2" t="s">
        <v>174</v>
      </c>
      <c r="F61" s="10">
        <v>4000</v>
      </c>
      <c r="G61" s="10">
        <v>36.200000000000003</v>
      </c>
      <c r="H61" s="10">
        <v>0.22</v>
      </c>
    </row>
    <row r="62" spans="2:8">
      <c r="B62" s="2" t="s">
        <v>2859</v>
      </c>
      <c r="C62" s="7" t="s">
        <v>29</v>
      </c>
      <c r="D62" s="2" t="s">
        <v>96</v>
      </c>
      <c r="E62" s="2" t="s">
        <v>180</v>
      </c>
      <c r="F62" s="10">
        <v>6000</v>
      </c>
      <c r="G62" s="10">
        <v>33.19</v>
      </c>
      <c r="H62" s="10">
        <v>0.21</v>
      </c>
    </row>
    <row r="63" spans="2:8">
      <c r="B63" s="2" t="s">
        <v>2858</v>
      </c>
      <c r="C63" s="7" t="s">
        <v>29</v>
      </c>
      <c r="D63" s="2" t="s">
        <v>118</v>
      </c>
      <c r="E63" s="2" t="s">
        <v>119</v>
      </c>
      <c r="F63" s="10">
        <v>8100</v>
      </c>
      <c r="G63" s="10">
        <v>28.87</v>
      </c>
      <c r="H63" s="10">
        <v>0.18</v>
      </c>
    </row>
    <row r="64" spans="2:8">
      <c r="B64" s="2" t="s">
        <v>2857</v>
      </c>
      <c r="C64" s="7" t="s">
        <v>29</v>
      </c>
      <c r="D64" s="2" t="s">
        <v>104</v>
      </c>
      <c r="E64" s="2" t="s">
        <v>182</v>
      </c>
      <c r="F64" s="10">
        <v>4406</v>
      </c>
      <c r="G64" s="10">
        <v>15.17</v>
      </c>
      <c r="H64" s="10">
        <v>0.09</v>
      </c>
    </row>
    <row r="65" spans="2:8" ht="13">
      <c r="B65" s="4" t="s">
        <v>2700</v>
      </c>
    </row>
    <row r="66" spans="2:8">
      <c r="B66" s="2" t="s">
        <v>11</v>
      </c>
      <c r="C66" s="7" t="s">
        <v>11</v>
      </c>
      <c r="D66" s="2" t="s">
        <v>11</v>
      </c>
      <c r="E66" s="2" t="s">
        <v>11</v>
      </c>
      <c r="F66" s="10" t="s">
        <v>11</v>
      </c>
      <c r="G66" s="10" t="s">
        <v>11</v>
      </c>
      <c r="H66" s="10" t="s">
        <v>11</v>
      </c>
    </row>
    <row r="67" spans="2:8" ht="13">
      <c r="B67" s="4" t="s">
        <v>12</v>
      </c>
      <c r="C67" s="9"/>
      <c r="D67" s="4"/>
      <c r="E67" s="4"/>
      <c r="F67" s="12"/>
      <c r="G67" s="12">
        <f>SUM(G12:G66)</f>
        <v>4483.3199999999979</v>
      </c>
      <c r="H67" s="12">
        <f>SUM(H12:H66)</f>
        <v>27.82</v>
      </c>
    </row>
    <row r="68" spans="2:8" ht="13">
      <c r="B68" s="5" t="s">
        <v>1</v>
      </c>
      <c r="C68" s="8" t="s">
        <v>2</v>
      </c>
      <c r="D68" s="5" t="s">
        <v>14</v>
      </c>
      <c r="E68" s="5" t="s">
        <v>4</v>
      </c>
      <c r="F68" s="11" t="s">
        <v>5</v>
      </c>
      <c r="G68" s="11" t="s">
        <v>6</v>
      </c>
      <c r="H68" s="11" t="s">
        <v>7</v>
      </c>
    </row>
    <row r="69" spans="2:8" ht="13">
      <c r="B69" s="4" t="s">
        <v>15</v>
      </c>
    </row>
    <row r="70" spans="2:8" ht="13">
      <c r="B70" s="4" t="s">
        <v>10</v>
      </c>
    </row>
    <row r="71" spans="2:8" ht="13">
      <c r="B71" s="4" t="s">
        <v>16</v>
      </c>
    </row>
    <row r="72" spans="2:8">
      <c r="B72" s="2" t="s">
        <v>183</v>
      </c>
      <c r="C72" s="7">
        <v>7.43</v>
      </c>
      <c r="D72" s="2" t="s">
        <v>17</v>
      </c>
      <c r="E72" s="2" t="s">
        <v>184</v>
      </c>
      <c r="F72" s="10">
        <v>3500000</v>
      </c>
      <c r="G72" s="10">
        <v>3367.44</v>
      </c>
      <c r="H72" s="10">
        <v>20.9</v>
      </c>
    </row>
    <row r="73" spans="2:8">
      <c r="B73" s="2" t="s">
        <v>187</v>
      </c>
      <c r="C73" s="7">
        <v>6.67</v>
      </c>
      <c r="D73" s="2" t="s">
        <v>17</v>
      </c>
      <c r="E73" s="2" t="s">
        <v>188</v>
      </c>
      <c r="F73" s="10">
        <v>1500000</v>
      </c>
      <c r="G73" s="10">
        <v>1506.34</v>
      </c>
      <c r="H73" s="10">
        <v>9.35</v>
      </c>
    </row>
    <row r="74" spans="2:8">
      <c r="B74" s="2" t="s">
        <v>185</v>
      </c>
      <c r="C74" s="7">
        <v>7.26</v>
      </c>
      <c r="D74" s="2" t="s">
        <v>17</v>
      </c>
      <c r="E74" s="2" t="s">
        <v>186</v>
      </c>
      <c r="F74" s="10">
        <v>1500000</v>
      </c>
      <c r="G74" s="10">
        <v>1495.86</v>
      </c>
      <c r="H74" s="10">
        <v>9.2799999999999994</v>
      </c>
    </row>
    <row r="75" spans="2:8">
      <c r="B75" s="2" t="s">
        <v>18</v>
      </c>
      <c r="C75" s="7">
        <v>7.2</v>
      </c>
      <c r="D75" s="2" t="s">
        <v>17</v>
      </c>
      <c r="E75" s="2" t="s">
        <v>19</v>
      </c>
      <c r="F75" s="10">
        <v>1500000</v>
      </c>
      <c r="G75" s="10">
        <v>1453.98</v>
      </c>
      <c r="H75" s="10">
        <v>9.02</v>
      </c>
    </row>
    <row r="76" spans="2:8">
      <c r="B76" s="2" t="s">
        <v>189</v>
      </c>
      <c r="C76" s="7">
        <v>7.83</v>
      </c>
      <c r="D76" s="2" t="s">
        <v>17</v>
      </c>
      <c r="E76" s="2" t="s">
        <v>190</v>
      </c>
      <c r="F76" s="10">
        <v>1000000</v>
      </c>
      <c r="G76" s="10">
        <v>947.97</v>
      </c>
      <c r="H76" s="10">
        <v>5.88</v>
      </c>
    </row>
    <row r="77" spans="2:8">
      <c r="B77" s="2" t="s">
        <v>191</v>
      </c>
      <c r="C77" s="7">
        <v>7.9</v>
      </c>
      <c r="D77" s="2" t="s">
        <v>17</v>
      </c>
      <c r="E77" s="2" t="s">
        <v>192</v>
      </c>
      <c r="F77" s="10">
        <v>1000000</v>
      </c>
      <c r="G77" s="10">
        <v>879.74</v>
      </c>
      <c r="H77" s="10">
        <v>5.46</v>
      </c>
    </row>
    <row r="78" spans="2:8" ht="13">
      <c r="B78" s="4" t="s">
        <v>20</v>
      </c>
      <c r="C78" s="9"/>
      <c r="D78" s="4"/>
      <c r="E78" s="4"/>
      <c r="F78" s="12"/>
      <c r="G78" s="12">
        <f>SUM(G68:G77)</f>
        <v>9651.3299999999981</v>
      </c>
      <c r="H78" s="12">
        <f>SUM(H68:H77)</f>
        <v>59.89</v>
      </c>
    </row>
    <row r="79" spans="2:8" ht="13">
      <c r="B79" s="4" t="s">
        <v>21</v>
      </c>
    </row>
    <row r="80" spans="2:8">
      <c r="B80" s="2" t="s">
        <v>11</v>
      </c>
      <c r="C80" s="7" t="s">
        <v>11</v>
      </c>
      <c r="D80" s="2" t="s">
        <v>11</v>
      </c>
      <c r="E80" s="2" t="s">
        <v>11</v>
      </c>
      <c r="F80" s="10" t="s">
        <v>11</v>
      </c>
      <c r="G80" s="10" t="s">
        <v>11</v>
      </c>
      <c r="H80" s="10" t="s">
        <v>11</v>
      </c>
    </row>
    <row r="81" spans="2:8" ht="13">
      <c r="B81" s="4" t="s">
        <v>23</v>
      </c>
      <c r="C81" s="9"/>
      <c r="D81" s="4"/>
      <c r="E81" s="4"/>
      <c r="F81" s="12"/>
      <c r="G81" s="12">
        <f>SUM(G79:G80)</f>
        <v>0</v>
      </c>
      <c r="H81" s="12">
        <f>SUM(H79:H80)</f>
        <v>0</v>
      </c>
    </row>
    <row r="82" spans="2:8" ht="13">
      <c r="B82" s="4" t="s">
        <v>24</v>
      </c>
    </row>
    <row r="83" spans="2:8">
      <c r="B83" s="2" t="s">
        <v>11</v>
      </c>
      <c r="C83" s="7" t="s">
        <v>11</v>
      </c>
      <c r="D83" s="2" t="s">
        <v>11</v>
      </c>
      <c r="E83" s="2" t="s">
        <v>11</v>
      </c>
      <c r="F83" s="10" t="s">
        <v>11</v>
      </c>
      <c r="G83" s="10" t="s">
        <v>11</v>
      </c>
      <c r="H83" s="10" t="s">
        <v>11</v>
      </c>
    </row>
    <row r="84" spans="2:8" ht="13">
      <c r="B84" s="4" t="s">
        <v>25</v>
      </c>
      <c r="C84" s="9"/>
      <c r="D84" s="4"/>
      <c r="E84" s="4"/>
      <c r="F84" s="12"/>
      <c r="G84" s="12">
        <f>SUM(G82:G83)</f>
        <v>0</v>
      </c>
      <c r="H84" s="12">
        <f>SUM(H82:H83)</f>
        <v>0</v>
      </c>
    </row>
    <row r="85" spans="2:8" ht="13">
      <c r="B85" s="4" t="s">
        <v>340</v>
      </c>
    </row>
    <row r="86" spans="2:8">
      <c r="B86" s="2" t="s">
        <v>1966</v>
      </c>
      <c r="C86" s="7">
        <v>8.8000000000000007</v>
      </c>
      <c r="D86" s="2" t="s">
        <v>278</v>
      </c>
      <c r="E86" s="2" t="s">
        <v>1967</v>
      </c>
      <c r="F86" s="10">
        <v>10</v>
      </c>
      <c r="G86" s="10">
        <v>985.17</v>
      </c>
      <c r="H86" s="10">
        <v>6.11</v>
      </c>
    </row>
    <row r="87" spans="2:8">
      <c r="B87" s="2" t="s">
        <v>193</v>
      </c>
      <c r="C87" s="7">
        <v>8.61</v>
      </c>
      <c r="D87" s="2" t="s">
        <v>22</v>
      </c>
      <c r="E87" s="2" t="s">
        <v>194</v>
      </c>
      <c r="F87" s="10">
        <v>5</v>
      </c>
      <c r="G87" s="10">
        <v>472.2</v>
      </c>
      <c r="H87" s="10">
        <v>2.93</v>
      </c>
    </row>
    <row r="88" spans="2:8" ht="13">
      <c r="B88" s="4" t="s">
        <v>126</v>
      </c>
      <c r="C88" s="9"/>
      <c r="D88" s="4"/>
      <c r="E88" s="4"/>
      <c r="F88" s="12"/>
      <c r="G88" s="12">
        <f>SUM(G85:G87)</f>
        <v>1457.37</v>
      </c>
      <c r="H88" s="12">
        <f>SUM(H85:H87)</f>
        <v>9.0400000000000009</v>
      </c>
    </row>
    <row r="89" spans="2:8" ht="13">
      <c r="B89" s="4" t="s">
        <v>26</v>
      </c>
    </row>
    <row r="90" spans="2:8">
      <c r="B90" s="2" t="s">
        <v>11</v>
      </c>
      <c r="C90" s="7" t="s">
        <v>11</v>
      </c>
      <c r="D90" s="2" t="s">
        <v>11</v>
      </c>
      <c r="E90" s="2" t="s">
        <v>11</v>
      </c>
      <c r="F90" s="10" t="s">
        <v>11</v>
      </c>
      <c r="G90" s="10" t="s">
        <v>11</v>
      </c>
      <c r="H90" s="10" t="s">
        <v>11</v>
      </c>
    </row>
    <row r="91" spans="2:8" ht="13">
      <c r="B91" s="4" t="s">
        <v>125</v>
      </c>
      <c r="C91" s="9"/>
      <c r="D91" s="4"/>
      <c r="E91" s="4"/>
      <c r="F91" s="12"/>
      <c r="G91" s="12">
        <f>SUM(G89:G90)</f>
        <v>0</v>
      </c>
      <c r="H91" s="12">
        <f>SUM(H89:H90)</f>
        <v>0</v>
      </c>
    </row>
    <row r="92" spans="2:8" ht="13">
      <c r="B92" s="4" t="s">
        <v>27</v>
      </c>
    </row>
    <row r="93" spans="2:8">
      <c r="B93" s="2" t="s">
        <v>11</v>
      </c>
      <c r="C93" s="7" t="s">
        <v>11</v>
      </c>
      <c r="D93" s="2" t="s">
        <v>11</v>
      </c>
      <c r="E93" s="2" t="s">
        <v>11</v>
      </c>
      <c r="F93" s="10" t="s">
        <v>11</v>
      </c>
      <c r="G93" s="10" t="s">
        <v>11</v>
      </c>
      <c r="H93" s="10" t="s">
        <v>11</v>
      </c>
    </row>
    <row r="94" spans="2:8" ht="13">
      <c r="B94" s="4" t="s">
        <v>28</v>
      </c>
      <c r="C94" s="9"/>
      <c r="D94" s="4"/>
      <c r="E94" s="4"/>
      <c r="F94" s="12"/>
      <c r="G94" s="12">
        <f>SUM(G92:G93)</f>
        <v>0</v>
      </c>
      <c r="H94" s="12">
        <f>SUM(H92:H93)</f>
        <v>0</v>
      </c>
    </row>
    <row r="95" spans="2:8" ht="13">
      <c r="B95" s="4" t="s">
        <v>128</v>
      </c>
    </row>
    <row r="96" spans="2:8">
      <c r="B96" s="2" t="s">
        <v>11</v>
      </c>
      <c r="C96" s="7" t="s">
        <v>11</v>
      </c>
      <c r="D96" s="2" t="s">
        <v>11</v>
      </c>
      <c r="E96" s="2" t="s">
        <v>11</v>
      </c>
      <c r="F96" s="10" t="s">
        <v>11</v>
      </c>
      <c r="G96" s="10" t="s">
        <v>11</v>
      </c>
      <c r="H96" s="10" t="s">
        <v>11</v>
      </c>
    </row>
    <row r="97" spans="2:8" ht="13">
      <c r="B97" s="4" t="s">
        <v>30</v>
      </c>
      <c r="C97" s="9"/>
      <c r="D97" s="4"/>
      <c r="E97" s="4"/>
      <c r="F97" s="12"/>
      <c r="G97" s="12">
        <f>SUM(G95:G96)</f>
        <v>0</v>
      </c>
      <c r="H97" s="12">
        <f>SUM(H95:H96)</f>
        <v>0</v>
      </c>
    </row>
    <row r="98" spans="2:8" ht="13">
      <c r="B98" s="4" t="s">
        <v>129</v>
      </c>
    </row>
    <row r="99" spans="2:8">
      <c r="B99" s="2" t="s">
        <v>11</v>
      </c>
      <c r="C99" s="7" t="s">
        <v>11</v>
      </c>
      <c r="D99" s="2" t="s">
        <v>11</v>
      </c>
      <c r="E99" s="2" t="s">
        <v>11</v>
      </c>
      <c r="F99" s="10" t="s">
        <v>11</v>
      </c>
      <c r="G99" s="10" t="s">
        <v>11</v>
      </c>
      <c r="H99" s="10" t="s">
        <v>11</v>
      </c>
    </row>
    <row r="100" spans="2:8" ht="13">
      <c r="B100" s="4" t="s">
        <v>31</v>
      </c>
      <c r="C100" s="9"/>
      <c r="D100" s="4"/>
      <c r="E100" s="4"/>
      <c r="F100" s="12"/>
      <c r="G100" s="12">
        <f>SUM(G98:G99)</f>
        <v>0</v>
      </c>
      <c r="H100" s="12">
        <f>SUM(H98:H99)</f>
        <v>0</v>
      </c>
    </row>
    <row r="101" spans="2:8" ht="13">
      <c r="B101" s="4" t="s">
        <v>130</v>
      </c>
    </row>
    <row r="102" spans="2:8">
      <c r="B102" s="2" t="s">
        <v>11</v>
      </c>
      <c r="C102" s="7" t="s">
        <v>11</v>
      </c>
      <c r="D102" s="2" t="s">
        <v>11</v>
      </c>
      <c r="E102" s="2" t="s">
        <v>11</v>
      </c>
      <c r="F102" s="10" t="s">
        <v>11</v>
      </c>
      <c r="G102" s="10" t="s">
        <v>11</v>
      </c>
      <c r="H102" s="10" t="s">
        <v>11</v>
      </c>
    </row>
    <row r="103" spans="2:8" ht="13">
      <c r="B103" s="4" t="s">
        <v>124</v>
      </c>
      <c r="C103" s="9"/>
      <c r="D103" s="4"/>
      <c r="E103" s="4"/>
      <c r="F103" s="12"/>
      <c r="G103" s="12">
        <f>SUM(G101:G102)</f>
        <v>0</v>
      </c>
      <c r="H103" s="12">
        <f>SUM(H101:H102)</f>
        <v>0</v>
      </c>
    </row>
    <row r="104" spans="2:8" ht="13">
      <c r="B104" s="4" t="s">
        <v>131</v>
      </c>
    </row>
    <row r="105" spans="2:8">
      <c r="B105" s="2" t="s">
        <v>11</v>
      </c>
      <c r="C105" s="7" t="s">
        <v>11</v>
      </c>
      <c r="D105" s="2" t="s">
        <v>11</v>
      </c>
      <c r="E105" s="2" t="s">
        <v>11</v>
      </c>
      <c r="F105" s="10" t="s">
        <v>11</v>
      </c>
      <c r="G105" s="10" t="s">
        <v>11</v>
      </c>
      <c r="H105" s="10" t="s">
        <v>11</v>
      </c>
    </row>
    <row r="106" spans="2:8" ht="13">
      <c r="B106" s="4" t="s">
        <v>13</v>
      </c>
      <c r="C106" s="9"/>
      <c r="D106" s="4"/>
      <c r="E106" s="4"/>
      <c r="F106" s="12"/>
      <c r="G106" s="12">
        <f>SUM(G104:G105)</f>
        <v>0</v>
      </c>
      <c r="H106" s="12">
        <f>SUM(H104:H105)</f>
        <v>0</v>
      </c>
    </row>
    <row r="107" spans="2:8" ht="13">
      <c r="B107" s="4" t="s">
        <v>132</v>
      </c>
      <c r="C107" s="9"/>
      <c r="D107" s="4"/>
      <c r="E107" s="4"/>
      <c r="F107" s="12"/>
      <c r="G107" s="12">
        <v>241.45</v>
      </c>
      <c r="H107" s="12">
        <v>1.5</v>
      </c>
    </row>
    <row r="108" spans="2:8" ht="13">
      <c r="B108" s="4" t="s">
        <v>32</v>
      </c>
      <c r="C108" s="9"/>
      <c r="D108" s="4"/>
      <c r="E108" s="4"/>
      <c r="F108" s="12"/>
      <c r="G108" s="12">
        <v>15833.470000000001</v>
      </c>
      <c r="H108" s="12">
        <v>98.25</v>
      </c>
    </row>
    <row r="109" spans="2:8" ht="13">
      <c r="B109" s="4" t="s">
        <v>33</v>
      </c>
      <c r="C109" s="9"/>
      <c r="D109" s="4"/>
      <c r="E109" s="4"/>
      <c r="F109" s="12"/>
      <c r="G109" s="12">
        <v>278.88225920000042</v>
      </c>
      <c r="H109" s="12">
        <v>1.75</v>
      </c>
    </row>
    <row r="110" spans="2:8" ht="13">
      <c r="B110" s="4" t="s">
        <v>34</v>
      </c>
      <c r="C110" s="9"/>
      <c r="D110" s="4"/>
      <c r="E110" s="4"/>
      <c r="F110" s="12"/>
      <c r="G110" s="12">
        <v>16112.352259200001</v>
      </c>
      <c r="H110" s="12">
        <v>100</v>
      </c>
    </row>
    <row r="111" spans="2:8">
      <c r="B111" s="2" t="s">
        <v>35</v>
      </c>
    </row>
    <row r="112" spans="2:8">
      <c r="B112" s="2" t="s">
        <v>36</v>
      </c>
    </row>
    <row r="113" spans="2:3">
      <c r="B113" s="2" t="s">
        <v>37</v>
      </c>
      <c r="C113" s="7" t="s">
        <v>1793</v>
      </c>
    </row>
    <row r="114" spans="2:3" ht="13">
      <c r="B114" s="4"/>
    </row>
    <row r="115" spans="2:3" ht="26">
      <c r="B115" s="6" t="s">
        <v>38</v>
      </c>
      <c r="C115" s="7" t="s">
        <v>39</v>
      </c>
    </row>
    <row r="116" spans="2:3" ht="13">
      <c r="B116" s="4"/>
    </row>
    <row r="117" spans="2:3" ht="13">
      <c r="B117" s="4" t="s">
        <v>40</v>
      </c>
      <c r="C117" s="7" t="s">
        <v>39</v>
      </c>
    </row>
    <row r="118" spans="2:3" ht="13">
      <c r="B118" s="4" t="s">
        <v>41</v>
      </c>
      <c r="C118" s="7" t="s">
        <v>42</v>
      </c>
    </row>
    <row r="119" spans="2:3" ht="13">
      <c r="B119" s="4" t="s">
        <v>1968</v>
      </c>
      <c r="C119" s="9"/>
    </row>
    <row r="120" spans="2:3" ht="13">
      <c r="B120" s="4" t="s">
        <v>1969</v>
      </c>
      <c r="C120" s="9"/>
    </row>
    <row r="121" spans="2:3" ht="13">
      <c r="B121" s="4" t="s">
        <v>1970</v>
      </c>
      <c r="C121" s="9"/>
    </row>
    <row r="122" spans="2:3" ht="13">
      <c r="B122" s="4" t="s">
        <v>1971</v>
      </c>
      <c r="C122" s="9"/>
    </row>
    <row r="123" spans="2:3" ht="13">
      <c r="B123" s="4" t="s">
        <v>2856</v>
      </c>
      <c r="C123" s="9"/>
    </row>
    <row r="124" spans="2:3">
      <c r="B124" s="2" t="s">
        <v>43</v>
      </c>
    </row>
    <row r="126" spans="2:3" ht="14.5">
      <c r="B126" s="16"/>
      <c r="C126" s="17" t="s">
        <v>44</v>
      </c>
    </row>
    <row r="127" spans="2:3" ht="29">
      <c r="B127" s="16" t="s">
        <v>45</v>
      </c>
      <c r="C127" s="18" t="s">
        <v>133</v>
      </c>
    </row>
    <row r="128" spans="2:3" ht="14.5">
      <c r="B128" s="16" t="s">
        <v>46</v>
      </c>
      <c r="C128" s="17"/>
    </row>
    <row r="129" spans="2:7" ht="14.5">
      <c r="B129" s="16"/>
      <c r="C129" s="17"/>
    </row>
    <row r="130" spans="2:7" ht="14.5">
      <c r="B130" s="16" t="s">
        <v>47</v>
      </c>
      <c r="C130" s="142">
        <v>7.6300000000000007E-2</v>
      </c>
    </row>
    <row r="131" spans="2:7" ht="14.5">
      <c r="B131" s="16"/>
      <c r="C131" s="141"/>
    </row>
    <row r="132" spans="2:7" ht="14.5">
      <c r="B132" s="16" t="s">
        <v>48</v>
      </c>
      <c r="C132" s="141" t="s">
        <v>2855</v>
      </c>
    </row>
    <row r="133" spans="2:7" ht="14.5">
      <c r="B133" s="16" t="s">
        <v>49</v>
      </c>
      <c r="C133" s="141" t="s">
        <v>2854</v>
      </c>
    </row>
    <row r="134" spans="2:7" ht="14.5">
      <c r="B134" s="16"/>
      <c r="C134" s="17"/>
    </row>
    <row r="135" spans="2:7" ht="14.5">
      <c r="B135" s="16" t="s">
        <v>50</v>
      </c>
      <c r="C135" s="17" t="s">
        <v>1793</v>
      </c>
    </row>
    <row r="136" spans="2:7" ht="14.5">
      <c r="B136" s="258" t="s">
        <v>51</v>
      </c>
      <c r="C136" s="258"/>
    </row>
    <row r="138" spans="2:7" ht="14.5">
      <c r="B138" s="16" t="s">
        <v>52</v>
      </c>
      <c r="C138" s="17"/>
      <c r="D138" s="16"/>
    </row>
    <row r="139" spans="2:7" ht="29">
      <c r="B139" s="20" t="s">
        <v>53</v>
      </c>
      <c r="C139" s="18" t="s">
        <v>54</v>
      </c>
      <c r="D139" s="20" t="s">
        <v>55</v>
      </c>
    </row>
    <row r="140" spans="2:7" ht="14.5">
      <c r="B140" s="16" t="s">
        <v>39</v>
      </c>
      <c r="C140" s="17" t="s">
        <v>39</v>
      </c>
      <c r="D140" s="16" t="s">
        <v>39</v>
      </c>
    </row>
    <row r="142" spans="2:7" ht="13">
      <c r="B142" s="24" t="s">
        <v>56</v>
      </c>
      <c r="C142" s="25">
        <v>46326</v>
      </c>
      <c r="D142" s="14"/>
      <c r="E142" s="13"/>
      <c r="F142" s="30"/>
    </row>
    <row r="143" spans="2:7" ht="13">
      <c r="B143" s="24" t="s">
        <v>57</v>
      </c>
      <c r="C143" s="26" t="s">
        <v>58</v>
      </c>
      <c r="D143" s="24" t="s">
        <v>59</v>
      </c>
      <c r="E143" s="27" t="s">
        <v>60</v>
      </c>
      <c r="F143" s="29" t="s">
        <v>61</v>
      </c>
      <c r="G143" s="12"/>
    </row>
    <row r="144" spans="2:7">
      <c r="B144" s="22" t="s">
        <v>39</v>
      </c>
      <c r="C144" s="23" t="s">
        <v>39</v>
      </c>
      <c r="D144" s="22" t="s">
        <v>39</v>
      </c>
      <c r="E144" s="19" t="s">
        <v>39</v>
      </c>
      <c r="F144" s="28" t="s">
        <v>39</v>
      </c>
    </row>
    <row r="147" spans="2:4" ht="13">
      <c r="B147" s="4" t="s">
        <v>62</v>
      </c>
    </row>
    <row r="148" spans="2:4" ht="13">
      <c r="B148" s="4"/>
    </row>
    <row r="149" spans="2:4" ht="13">
      <c r="B149" s="4" t="s">
        <v>1810</v>
      </c>
    </row>
    <row r="150" spans="2:4" ht="13">
      <c r="B150" s="24" t="s">
        <v>63</v>
      </c>
      <c r="C150" s="26" t="s">
        <v>64</v>
      </c>
      <c r="D150" s="4"/>
    </row>
    <row r="151" spans="2:4">
      <c r="B151" s="14" t="s">
        <v>39</v>
      </c>
      <c r="C151" s="15" t="s">
        <v>39</v>
      </c>
    </row>
    <row r="153" spans="2:4" ht="13">
      <c r="B153" s="24" t="s">
        <v>65</v>
      </c>
      <c r="C153" s="26" t="s">
        <v>64</v>
      </c>
    </row>
    <row r="154" spans="2:4">
      <c r="B154" s="14" t="s">
        <v>39</v>
      </c>
      <c r="C154" s="15" t="s">
        <v>39</v>
      </c>
    </row>
    <row r="156" spans="2:4" ht="13">
      <c r="B156" s="24" t="s">
        <v>66</v>
      </c>
      <c r="C156" s="26" t="s">
        <v>67</v>
      </c>
    </row>
    <row r="157" spans="2:4">
      <c r="B157" s="14" t="s">
        <v>39</v>
      </c>
      <c r="C157" s="15" t="s">
        <v>39</v>
      </c>
    </row>
    <row r="159" spans="2:4" ht="13">
      <c r="B159" s="27" t="s">
        <v>68</v>
      </c>
      <c r="C159" s="26" t="s">
        <v>67</v>
      </c>
    </row>
    <row r="160" spans="2:4">
      <c r="B160" s="13" t="s">
        <v>39</v>
      </c>
      <c r="C160" s="15" t="s">
        <v>39</v>
      </c>
    </row>
    <row r="162" spans="2:7" ht="13">
      <c r="B162" s="24" t="s">
        <v>69</v>
      </c>
      <c r="C162" s="26" t="s">
        <v>39</v>
      </c>
    </row>
    <row r="164" spans="2:7" ht="13">
      <c r="B164" s="24" t="s">
        <v>70</v>
      </c>
      <c r="C164" s="25">
        <v>46326</v>
      </c>
      <c r="D164" s="14"/>
      <c r="E164" s="13"/>
      <c r="F164" s="30"/>
    </row>
    <row r="165" spans="2:7" ht="13">
      <c r="B165" s="24" t="s">
        <v>57</v>
      </c>
      <c r="C165" s="26" t="s">
        <v>58</v>
      </c>
      <c r="D165" s="24" t="s">
        <v>59</v>
      </c>
      <c r="E165" s="27" t="s">
        <v>60</v>
      </c>
      <c r="F165" s="29" t="s">
        <v>61</v>
      </c>
      <c r="G165" s="12"/>
    </row>
    <row r="166" spans="2:7">
      <c r="B166" s="22" t="s">
        <v>39</v>
      </c>
      <c r="C166" s="23" t="s">
        <v>39</v>
      </c>
      <c r="D166" s="22" t="s">
        <v>39</v>
      </c>
      <c r="E166" s="19" t="s">
        <v>39</v>
      </c>
      <c r="F166" s="28" t="s">
        <v>39</v>
      </c>
    </row>
    <row r="167" spans="2:7" ht="13">
      <c r="B167" s="4" t="s">
        <v>62</v>
      </c>
    </row>
    <row r="168" spans="2:7" ht="13">
      <c r="B168" s="4"/>
    </row>
    <row r="169" spans="2:7" ht="13">
      <c r="B169" s="4" t="s">
        <v>1810</v>
      </c>
    </row>
    <row r="170" spans="2:7" ht="13">
      <c r="B170" s="24" t="s">
        <v>63</v>
      </c>
      <c r="C170" s="26" t="s">
        <v>64</v>
      </c>
      <c r="D170" s="4"/>
    </row>
    <row r="171" spans="2:7">
      <c r="B171" s="14" t="s">
        <v>39</v>
      </c>
      <c r="C171" s="15" t="s">
        <v>39</v>
      </c>
    </row>
    <row r="173" spans="2:7" ht="13">
      <c r="B173" s="24" t="s">
        <v>65</v>
      </c>
      <c r="C173" s="26" t="s">
        <v>64</v>
      </c>
    </row>
    <row r="174" spans="2:7">
      <c r="B174" s="14" t="s">
        <v>39</v>
      </c>
      <c r="C174" s="15" t="s">
        <v>39</v>
      </c>
    </row>
    <row r="176" spans="2:7" ht="13">
      <c r="B176" s="24" t="s">
        <v>66</v>
      </c>
      <c r="C176" s="26" t="s">
        <v>67</v>
      </c>
    </row>
    <row r="177" spans="2:80">
      <c r="B177" s="14" t="s">
        <v>39</v>
      </c>
      <c r="C177" s="15" t="s">
        <v>39</v>
      </c>
    </row>
    <row r="179" spans="2:80" ht="13">
      <c r="B179" s="27" t="s">
        <v>68</v>
      </c>
      <c r="C179" s="26" t="s">
        <v>67</v>
      </c>
    </row>
    <row r="180" spans="2:80">
      <c r="B180" s="13" t="s">
        <v>39</v>
      </c>
      <c r="C180" s="15" t="s">
        <v>39</v>
      </c>
    </row>
    <row r="182" spans="2:80" ht="13">
      <c r="B182" s="24" t="s">
        <v>69</v>
      </c>
      <c r="C182" s="26" t="s">
        <v>39</v>
      </c>
    </row>
    <row r="185" spans="2:80" ht="13">
      <c r="B185" s="4" t="s">
        <v>1811</v>
      </c>
    </row>
    <row r="187" spans="2:80" ht="13">
      <c r="B187" s="24" t="s">
        <v>57</v>
      </c>
      <c r="C187" s="26" t="s">
        <v>71</v>
      </c>
      <c r="D187" s="24" t="s">
        <v>72</v>
      </c>
      <c r="E187" s="24" t="s">
        <v>73</v>
      </c>
      <c r="F187" s="12"/>
    </row>
    <row r="188" spans="2:80">
      <c r="B188" s="14" t="s">
        <v>39</v>
      </c>
      <c r="C188" s="15" t="s">
        <v>39</v>
      </c>
      <c r="D188" s="14" t="s">
        <v>39</v>
      </c>
      <c r="E188" s="14" t="s">
        <v>39</v>
      </c>
    </row>
    <row r="191" spans="2:80" ht="13">
      <c r="B191" s="4" t="s">
        <v>74</v>
      </c>
      <c r="C191" s="9" t="s">
        <v>39</v>
      </c>
      <c r="D191" s="4"/>
      <c r="E191" s="4"/>
      <c r="F191" s="12"/>
      <c r="G191" s="12"/>
      <c r="H191" s="12"/>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row>
    <row r="193" spans="2:7" ht="13">
      <c r="B193" s="4" t="s">
        <v>1812</v>
      </c>
    </row>
    <row r="195" spans="2:7" ht="13">
      <c r="B195" s="24" t="s">
        <v>75</v>
      </c>
      <c r="C195" s="26" t="s">
        <v>64</v>
      </c>
      <c r="D195" s="4"/>
    </row>
    <row r="196" spans="2:7">
      <c r="B196" s="14" t="s">
        <v>39</v>
      </c>
      <c r="C196" s="15" t="s">
        <v>39</v>
      </c>
    </row>
    <row r="199" spans="2:7" ht="13">
      <c r="B199" s="24" t="s">
        <v>76</v>
      </c>
      <c r="C199" s="26" t="s">
        <v>77</v>
      </c>
      <c r="D199" s="4"/>
    </row>
    <row r="200" spans="2:7">
      <c r="B200" s="14" t="s">
        <v>39</v>
      </c>
      <c r="C200" s="15" t="s">
        <v>39</v>
      </c>
    </row>
    <row r="203" spans="2:7" ht="13">
      <c r="B203" s="4" t="s">
        <v>78</v>
      </c>
    </row>
    <row r="206" spans="2:7" ht="13">
      <c r="B206" s="4" t="s">
        <v>1813</v>
      </c>
    </row>
    <row r="208" spans="2:7" ht="13">
      <c r="B208" s="24" t="s">
        <v>57</v>
      </c>
      <c r="C208" s="26" t="s">
        <v>79</v>
      </c>
      <c r="D208" s="24" t="s">
        <v>71</v>
      </c>
      <c r="E208" s="24" t="s">
        <v>72</v>
      </c>
      <c r="F208" s="29" t="s">
        <v>73</v>
      </c>
      <c r="G208" s="12"/>
    </row>
    <row r="209" spans="2:80">
      <c r="B209" s="14" t="s">
        <v>39</v>
      </c>
      <c r="C209" s="15" t="s">
        <v>39</v>
      </c>
      <c r="D209" s="14" t="s">
        <v>39</v>
      </c>
      <c r="E209" s="14" t="s">
        <v>39</v>
      </c>
      <c r="F209" s="21" t="s">
        <v>39</v>
      </c>
    </row>
    <row r="212" spans="2:80" ht="13">
      <c r="B212" s="4" t="s">
        <v>74</v>
      </c>
      <c r="C212" s="9" t="s">
        <v>39</v>
      </c>
      <c r="D212" s="4"/>
      <c r="E212" s="4"/>
      <c r="F212" s="12"/>
      <c r="G212" s="12"/>
      <c r="H212" s="12"/>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row>
    <row r="214" spans="2:80" ht="13">
      <c r="B214" s="4" t="s">
        <v>1812</v>
      </c>
    </row>
    <row r="216" spans="2:80" ht="13">
      <c r="B216" s="24" t="s">
        <v>75</v>
      </c>
      <c r="C216" s="26" t="s">
        <v>64</v>
      </c>
      <c r="D216" s="4"/>
    </row>
    <row r="217" spans="2:80">
      <c r="B217" s="14" t="s">
        <v>39</v>
      </c>
      <c r="C217" s="15" t="s">
        <v>39</v>
      </c>
    </row>
    <row r="220" spans="2:80" ht="13">
      <c r="B220" s="24" t="s">
        <v>76</v>
      </c>
      <c r="C220" s="26" t="s">
        <v>77</v>
      </c>
      <c r="D220" s="4"/>
    </row>
    <row r="221" spans="2:80">
      <c r="B221" s="14" t="s">
        <v>39</v>
      </c>
      <c r="C221" s="15" t="s">
        <v>39</v>
      </c>
    </row>
    <row r="224" spans="2:80" ht="13">
      <c r="B224" s="4" t="s">
        <v>78</v>
      </c>
    </row>
    <row r="227" spans="2:7" ht="13">
      <c r="B227" s="4" t="s">
        <v>1814</v>
      </c>
    </row>
    <row r="228" spans="2:7" ht="13">
      <c r="B228" s="24" t="s">
        <v>57</v>
      </c>
      <c r="C228" s="26" t="s">
        <v>80</v>
      </c>
      <c r="D228" s="24" t="s">
        <v>81</v>
      </c>
      <c r="E228" s="24" t="s">
        <v>82</v>
      </c>
      <c r="F228" s="29" t="s">
        <v>83</v>
      </c>
      <c r="G228" s="12"/>
    </row>
    <row r="229" spans="2:7">
      <c r="B229" s="14" t="s">
        <v>39</v>
      </c>
      <c r="C229" s="15" t="s">
        <v>39</v>
      </c>
      <c r="D229" s="14" t="s">
        <v>39</v>
      </c>
      <c r="E229" s="14" t="s">
        <v>39</v>
      </c>
      <c r="F229" s="21" t="s">
        <v>39</v>
      </c>
    </row>
    <row r="230" spans="2:7">
      <c r="B230" s="2" t="s">
        <v>127</v>
      </c>
    </row>
  </sheetData>
  <mergeCells count="4">
    <mergeCell ref="B1:E1"/>
    <mergeCell ref="C3:C6"/>
    <mergeCell ref="D3:D6"/>
    <mergeCell ref="B136:C136"/>
  </mergeCells>
  <hyperlinks>
    <hyperlink ref="A1" location="Index!A1" display="Index" xr:uid="{ECE1437C-3971-4F5A-B0C5-945EBF543AF7}"/>
  </hyperlinks>
  <pageMargins left="0.7" right="0.7" top="0.75" bottom="0.75" header="0.3" footer="0.3"/>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F6C90-562E-47BA-A705-45673CCAFCDF}">
  <dimension ref="A1:CB191"/>
  <sheetViews>
    <sheetView topLeftCell="A61"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55" t="s">
        <v>525</v>
      </c>
      <c r="C1" s="255"/>
      <c r="D1" s="255"/>
      <c r="E1" s="255"/>
    </row>
    <row r="3" spans="1:5" ht="14.5">
      <c r="B3" s="57" t="s">
        <v>526</v>
      </c>
      <c r="C3" s="309"/>
      <c r="D3" s="312"/>
      <c r="E3" s="32"/>
    </row>
    <row r="4" spans="1:5" ht="29">
      <c r="B4" s="58" t="s">
        <v>527</v>
      </c>
      <c r="C4" s="310"/>
      <c r="D4" s="313"/>
      <c r="E4" s="32"/>
    </row>
    <row r="5" spans="1:5" ht="14.5">
      <c r="B5" s="58" t="s">
        <v>135</v>
      </c>
      <c r="C5" s="310"/>
      <c r="D5" s="313"/>
      <c r="E5" s="32"/>
    </row>
    <row r="6" spans="1:5" ht="14.5">
      <c r="B6" s="58" t="s">
        <v>528</v>
      </c>
      <c r="C6" s="310"/>
      <c r="D6" s="313"/>
      <c r="E6" s="32"/>
    </row>
    <row r="7" spans="1:5" ht="15" thickBot="1">
      <c r="B7" s="58" t="s">
        <v>529</v>
      </c>
      <c r="C7" s="311"/>
      <c r="D7" s="314"/>
      <c r="E7" s="32"/>
    </row>
    <row r="8" spans="1:5" ht="14.5">
      <c r="B8" s="53" t="s">
        <v>137</v>
      </c>
      <c r="C8" s="54" t="s">
        <v>138</v>
      </c>
      <c r="D8" s="55" t="s">
        <v>139</v>
      </c>
      <c r="E8" s="32"/>
    </row>
    <row r="9" spans="1:5" ht="14.5">
      <c r="B9" s="32"/>
      <c r="C9" s="50"/>
      <c r="D9" s="50"/>
      <c r="E9" s="32"/>
    </row>
    <row r="10" spans="1:5" ht="14.5">
      <c r="B10" s="280"/>
      <c r="C10" s="280"/>
      <c r="D10" s="280"/>
      <c r="E10" s="280"/>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37" t="s">
        <v>208</v>
      </c>
      <c r="C14" s="42" t="s">
        <v>530</v>
      </c>
      <c r="D14" s="43"/>
      <c r="E14" s="43"/>
    </row>
    <row r="15" spans="1:5" ht="14.5">
      <c r="B15" s="37" t="s">
        <v>209</v>
      </c>
      <c r="C15" s="42"/>
      <c r="D15" s="43"/>
      <c r="E15" s="43"/>
    </row>
    <row r="16" spans="1:5" ht="14.5">
      <c r="B16" s="37" t="s">
        <v>210</v>
      </c>
      <c r="C16" s="42"/>
      <c r="D16" s="43"/>
      <c r="E16" s="43"/>
    </row>
    <row r="17" spans="2:9" ht="14.5">
      <c r="B17" s="31" t="s">
        <v>212</v>
      </c>
      <c r="C17" s="41"/>
      <c r="D17" s="40"/>
      <c r="E17" s="40"/>
    </row>
    <row r="18" spans="2:9" ht="14.5">
      <c r="B18" s="32"/>
      <c r="C18" s="36"/>
      <c r="D18" s="32"/>
      <c r="E18" s="32"/>
    </row>
    <row r="20" spans="2:9">
      <c r="B20" s="2" t="s">
        <v>1786</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2700</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11</v>
      </c>
      <c r="C33" s="7" t="s">
        <v>11</v>
      </c>
      <c r="D33" s="2" t="s">
        <v>11</v>
      </c>
      <c r="E33" s="2" t="s">
        <v>11</v>
      </c>
      <c r="F33" s="10" t="s">
        <v>11</v>
      </c>
      <c r="G33" s="10" t="s">
        <v>11</v>
      </c>
      <c r="H33" s="10" t="s">
        <v>11</v>
      </c>
    </row>
    <row r="34" spans="2:8" ht="13">
      <c r="B34" s="4" t="s">
        <v>20</v>
      </c>
      <c r="C34" s="9"/>
      <c r="D34" s="4"/>
      <c r="E34" s="4"/>
      <c r="F34" s="12"/>
      <c r="G34" s="12">
        <f>SUM(G29:G33)</f>
        <v>0</v>
      </c>
      <c r="H34" s="12">
        <f>SUM(H29:H33)</f>
        <v>0</v>
      </c>
    </row>
    <row r="35" spans="2:8" ht="13">
      <c r="B35" s="4" t="s">
        <v>21</v>
      </c>
    </row>
    <row r="36" spans="2:8">
      <c r="B36" s="2" t="s">
        <v>11</v>
      </c>
      <c r="C36" s="7" t="s">
        <v>11</v>
      </c>
      <c r="D36" s="2" t="s">
        <v>11</v>
      </c>
      <c r="E36" s="2" t="s">
        <v>11</v>
      </c>
      <c r="F36" s="10" t="s">
        <v>11</v>
      </c>
      <c r="G36" s="10" t="s">
        <v>11</v>
      </c>
      <c r="H36" s="10" t="s">
        <v>11</v>
      </c>
    </row>
    <row r="37" spans="2:8" ht="13">
      <c r="B37" s="4" t="s">
        <v>23</v>
      </c>
      <c r="C37" s="9"/>
      <c r="D37" s="4"/>
      <c r="E37" s="4"/>
      <c r="F37" s="12"/>
      <c r="G37" s="12">
        <f>SUM(G35:G36)</f>
        <v>0</v>
      </c>
      <c r="H37" s="12">
        <f>SUM(H35:H36)</f>
        <v>0</v>
      </c>
    </row>
    <row r="38" spans="2:8" ht="13">
      <c r="B38" s="4" t="s">
        <v>24</v>
      </c>
    </row>
    <row r="39" spans="2:8">
      <c r="B39" s="2" t="s">
        <v>11</v>
      </c>
      <c r="C39" s="7" t="s">
        <v>11</v>
      </c>
      <c r="D39" s="2" t="s">
        <v>11</v>
      </c>
      <c r="E39" s="2" t="s">
        <v>11</v>
      </c>
      <c r="F39" s="10" t="s">
        <v>11</v>
      </c>
      <c r="G39" s="10" t="s">
        <v>11</v>
      </c>
      <c r="H39" s="10" t="s">
        <v>11</v>
      </c>
    </row>
    <row r="40" spans="2:8" ht="13">
      <c r="B40" s="4" t="s">
        <v>25</v>
      </c>
      <c r="C40" s="9"/>
      <c r="D40" s="4"/>
      <c r="E40" s="4"/>
      <c r="F40" s="12"/>
      <c r="G40" s="12">
        <f>SUM(G38:G39)</f>
        <v>0</v>
      </c>
      <c r="H40" s="12">
        <f>SUM(H38:H39)</f>
        <v>0</v>
      </c>
    </row>
    <row r="41" spans="2:8" ht="13">
      <c r="B41" s="4" t="s">
        <v>340</v>
      </c>
    </row>
    <row r="42" spans="2:8">
      <c r="B42" s="2" t="s">
        <v>11</v>
      </c>
      <c r="C42" s="7" t="s">
        <v>11</v>
      </c>
      <c r="D42" s="2" t="s">
        <v>11</v>
      </c>
      <c r="E42" s="2" t="s">
        <v>11</v>
      </c>
      <c r="F42" s="10" t="s">
        <v>11</v>
      </c>
      <c r="G42" s="10" t="s">
        <v>11</v>
      </c>
      <c r="H42" s="10" t="s">
        <v>11</v>
      </c>
    </row>
    <row r="43" spans="2:8" ht="13">
      <c r="B43" s="4" t="s">
        <v>126</v>
      </c>
      <c r="C43" s="9"/>
      <c r="D43" s="4"/>
      <c r="E43" s="4"/>
      <c r="F43" s="12"/>
      <c r="G43" s="12">
        <f>SUM(G41:G42)</f>
        <v>0</v>
      </c>
      <c r="H43" s="12">
        <f>SUM(H41:H42)</f>
        <v>0</v>
      </c>
    </row>
    <row r="44" spans="2:8" ht="13">
      <c r="B44" s="4" t="s">
        <v>26</v>
      </c>
    </row>
    <row r="45" spans="2:8">
      <c r="B45" s="2" t="s">
        <v>11</v>
      </c>
      <c r="C45" s="7" t="s">
        <v>11</v>
      </c>
      <c r="D45" s="2" t="s">
        <v>11</v>
      </c>
      <c r="E45" s="2" t="s">
        <v>11</v>
      </c>
      <c r="F45" s="10" t="s">
        <v>11</v>
      </c>
      <c r="G45" s="10" t="s">
        <v>11</v>
      </c>
      <c r="H45" s="10" t="s">
        <v>11</v>
      </c>
    </row>
    <row r="46" spans="2:8" ht="13">
      <c r="B46" s="4" t="s">
        <v>125</v>
      </c>
      <c r="C46" s="9"/>
      <c r="D46" s="4"/>
      <c r="E46" s="4"/>
      <c r="F46" s="12"/>
      <c r="G46" s="12">
        <f>SUM(G44:G45)</f>
        <v>0</v>
      </c>
      <c r="H46" s="12">
        <f>SUM(H44:H45)</f>
        <v>0</v>
      </c>
    </row>
    <row r="47" spans="2:8" ht="13">
      <c r="B47" s="4" t="s">
        <v>27</v>
      </c>
    </row>
    <row r="48" spans="2:8">
      <c r="B48" s="2" t="s">
        <v>2720</v>
      </c>
      <c r="C48" s="7">
        <v>5.58</v>
      </c>
      <c r="D48" s="2" t="s">
        <v>17</v>
      </c>
      <c r="E48" s="2" t="s">
        <v>670</v>
      </c>
      <c r="F48" s="10">
        <v>10000000</v>
      </c>
      <c r="G48" s="10">
        <v>9972.56</v>
      </c>
      <c r="H48" s="10">
        <v>1.29</v>
      </c>
    </row>
    <row r="49" spans="2:8">
      <c r="B49" s="2" t="s">
        <v>2906</v>
      </c>
      <c r="C49" s="7">
        <v>5.72</v>
      </c>
      <c r="D49" s="2" t="s">
        <v>17</v>
      </c>
      <c r="E49" s="2" t="s">
        <v>658</v>
      </c>
      <c r="F49" s="10">
        <v>7500000</v>
      </c>
      <c r="G49" s="10">
        <v>7495.31</v>
      </c>
      <c r="H49" s="10">
        <v>0.97</v>
      </c>
    </row>
    <row r="50" spans="2:8" ht="13">
      <c r="B50" s="4" t="s">
        <v>28</v>
      </c>
      <c r="C50" s="9"/>
      <c r="D50" s="4"/>
      <c r="E50" s="4"/>
      <c r="F50" s="12"/>
      <c r="G50" s="12">
        <f>SUM(G47:G49)</f>
        <v>17467.87</v>
      </c>
      <c r="H50" s="12">
        <f>SUM(H47:H49)</f>
        <v>2.2599999999999998</v>
      </c>
    </row>
    <row r="51" spans="2:8" ht="13">
      <c r="B51" s="4" t="s">
        <v>128</v>
      </c>
    </row>
    <row r="52" spans="2:8">
      <c r="B52" s="2" t="s">
        <v>11</v>
      </c>
      <c r="C52" s="7" t="s">
        <v>11</v>
      </c>
      <c r="D52" s="2" t="s">
        <v>11</v>
      </c>
      <c r="E52" s="2" t="s">
        <v>11</v>
      </c>
      <c r="F52" s="10" t="s">
        <v>11</v>
      </c>
      <c r="G52" s="10" t="s">
        <v>11</v>
      </c>
      <c r="H52" s="10" t="s">
        <v>11</v>
      </c>
    </row>
    <row r="53" spans="2:8" ht="13">
      <c r="B53" s="4" t="s">
        <v>30</v>
      </c>
      <c r="C53" s="9"/>
      <c r="D53" s="4"/>
      <c r="E53" s="4"/>
      <c r="F53" s="12"/>
      <c r="G53" s="12">
        <f>SUM(G51:G52)</f>
        <v>0</v>
      </c>
      <c r="H53" s="12">
        <f>SUM(H51:H52)</f>
        <v>0</v>
      </c>
    </row>
    <row r="54" spans="2:8" ht="13">
      <c r="B54" s="4" t="s">
        <v>129</v>
      </c>
    </row>
    <row r="55" spans="2:8">
      <c r="B55" s="2" t="s">
        <v>11</v>
      </c>
      <c r="C55" s="7" t="s">
        <v>11</v>
      </c>
      <c r="D55" s="2" t="s">
        <v>11</v>
      </c>
      <c r="E55" s="2" t="s">
        <v>11</v>
      </c>
      <c r="F55" s="10" t="s">
        <v>11</v>
      </c>
      <c r="G55" s="10" t="s">
        <v>11</v>
      </c>
      <c r="H55" s="10" t="s">
        <v>11</v>
      </c>
    </row>
    <row r="56" spans="2:8" ht="13">
      <c r="B56" s="4" t="s">
        <v>31</v>
      </c>
      <c r="C56" s="9"/>
      <c r="D56" s="4"/>
      <c r="E56" s="4"/>
      <c r="F56" s="12"/>
      <c r="G56" s="12">
        <f>SUM(G54:G55)</f>
        <v>0</v>
      </c>
      <c r="H56" s="12">
        <f>SUM(H54:H55)</f>
        <v>0</v>
      </c>
    </row>
    <row r="57" spans="2:8" ht="13">
      <c r="B57" s="4" t="s">
        <v>130</v>
      </c>
    </row>
    <row r="58" spans="2:8">
      <c r="B58" s="2" t="s">
        <v>11</v>
      </c>
      <c r="C58" s="7" t="s">
        <v>11</v>
      </c>
      <c r="D58" s="2" t="s">
        <v>11</v>
      </c>
      <c r="E58" s="2" t="s">
        <v>11</v>
      </c>
      <c r="F58" s="10" t="s">
        <v>11</v>
      </c>
      <c r="G58" s="10" t="s">
        <v>11</v>
      </c>
      <c r="H58" s="10" t="s">
        <v>11</v>
      </c>
    </row>
    <row r="59" spans="2:8" ht="13">
      <c r="B59" s="4" t="s">
        <v>124</v>
      </c>
      <c r="C59" s="9"/>
      <c r="D59" s="4"/>
      <c r="E59" s="4"/>
      <c r="F59" s="12"/>
      <c r="G59" s="12">
        <f>SUM(G57:G58)</f>
        <v>0</v>
      </c>
      <c r="H59" s="12">
        <f>SUM(H57:H58)</f>
        <v>0</v>
      </c>
    </row>
    <row r="60" spans="2:8" ht="13">
      <c r="B60" s="4" t="s">
        <v>131</v>
      </c>
    </row>
    <row r="61" spans="2:8">
      <c r="B61" s="2" t="s">
        <v>11</v>
      </c>
      <c r="C61" s="7" t="s">
        <v>11</v>
      </c>
      <c r="D61" s="2" t="s">
        <v>11</v>
      </c>
      <c r="E61" s="2" t="s">
        <v>11</v>
      </c>
      <c r="F61" s="10" t="s">
        <v>11</v>
      </c>
      <c r="G61" s="10" t="s">
        <v>11</v>
      </c>
      <c r="H61" s="10" t="s">
        <v>11</v>
      </c>
    </row>
    <row r="62" spans="2:8" ht="13">
      <c r="B62" s="4" t="s">
        <v>13</v>
      </c>
      <c r="C62" s="9"/>
      <c r="D62" s="4"/>
      <c r="E62" s="4"/>
      <c r="F62" s="12"/>
      <c r="G62" s="12">
        <f>SUM(G60:G61)</f>
        <v>0</v>
      </c>
      <c r="H62" s="12">
        <f>SUM(H60:H61)</f>
        <v>0</v>
      </c>
    </row>
    <row r="63" spans="2:8" ht="13">
      <c r="B63" s="4" t="s">
        <v>458</v>
      </c>
      <c r="C63" s="9"/>
      <c r="D63" s="4"/>
      <c r="E63" s="4"/>
      <c r="F63" s="12"/>
      <c r="G63" s="12">
        <v>302610.11</v>
      </c>
      <c r="H63" s="12">
        <v>39.14</v>
      </c>
    </row>
    <row r="64" spans="2:8" ht="13">
      <c r="B64" s="4" t="s">
        <v>459</v>
      </c>
      <c r="C64" s="9"/>
      <c r="D64" s="4"/>
      <c r="E64" s="4"/>
      <c r="F64" s="12"/>
      <c r="G64" s="12">
        <v>454072.54</v>
      </c>
      <c r="H64" s="12">
        <v>58.74</v>
      </c>
    </row>
    <row r="65" spans="2:8" ht="13">
      <c r="B65" s="4" t="s">
        <v>32</v>
      </c>
      <c r="C65" s="9"/>
      <c r="D65" s="4"/>
      <c r="E65" s="4"/>
      <c r="F65" s="12"/>
      <c r="G65" s="12">
        <v>774150.52</v>
      </c>
      <c r="H65" s="12">
        <v>100.14</v>
      </c>
    </row>
    <row r="66" spans="2:8" ht="13">
      <c r="B66" s="4" t="s">
        <v>326</v>
      </c>
      <c r="C66" s="9"/>
      <c r="D66" s="4"/>
      <c r="E66" s="4"/>
      <c r="F66" s="12"/>
      <c r="G66" s="12">
        <v>-955.09463968995624</v>
      </c>
      <c r="H66" s="12">
        <v>-0.14000000000000057</v>
      </c>
    </row>
    <row r="67" spans="2:8" ht="13">
      <c r="B67" s="4" t="s">
        <v>34</v>
      </c>
      <c r="C67" s="9"/>
      <c r="D67" s="4"/>
      <c r="E67" s="4"/>
      <c r="F67" s="12"/>
      <c r="G67" s="12">
        <v>773195.42536031001</v>
      </c>
      <c r="H67" s="12">
        <v>100</v>
      </c>
    </row>
    <row r="68" spans="2:8">
      <c r="B68" s="2" t="s">
        <v>35</v>
      </c>
    </row>
    <row r="69" spans="2:8">
      <c r="B69" s="2" t="s">
        <v>36</v>
      </c>
    </row>
    <row r="70" spans="2:8">
      <c r="B70" s="2" t="s">
        <v>37</v>
      </c>
      <c r="C70" s="7" t="s">
        <v>1793</v>
      </c>
    </row>
    <row r="71" spans="2:8" ht="13">
      <c r="B71" s="143" t="s">
        <v>2656</v>
      </c>
    </row>
    <row r="72" spans="2:8" ht="26">
      <c r="B72" s="6" t="s">
        <v>38</v>
      </c>
      <c r="C72" s="7" t="s">
        <v>39</v>
      </c>
    </row>
    <row r="73" spans="2:8" ht="13">
      <c r="B73" s="4"/>
    </row>
    <row r="74" spans="2:8" ht="13">
      <c r="B74" s="4" t="s">
        <v>40</v>
      </c>
      <c r="C74" s="7" t="s">
        <v>39</v>
      </c>
    </row>
    <row r="75" spans="2:8" ht="13">
      <c r="B75" s="4" t="s">
        <v>41</v>
      </c>
      <c r="C75" s="7" t="s">
        <v>42</v>
      </c>
    </row>
    <row r="76" spans="2:8" ht="13">
      <c r="B76" s="4" t="s">
        <v>1957</v>
      </c>
      <c r="C76" s="9"/>
    </row>
    <row r="77" spans="2:8" ht="13">
      <c r="B77" s="4" t="s">
        <v>1958</v>
      </c>
      <c r="C77" s="9"/>
    </row>
    <row r="78" spans="2:8" ht="13">
      <c r="B78" s="4" t="s">
        <v>1959</v>
      </c>
      <c r="C78" s="9"/>
    </row>
    <row r="79" spans="2:8" ht="13">
      <c r="B79" s="4" t="s">
        <v>1960</v>
      </c>
      <c r="C79" s="9"/>
    </row>
    <row r="80" spans="2:8" ht="13">
      <c r="B80" s="4" t="s">
        <v>1961</v>
      </c>
      <c r="C80" s="9"/>
    </row>
    <row r="81" spans="2:3" ht="13">
      <c r="B81" s="4" t="s">
        <v>1962</v>
      </c>
      <c r="C81" s="9"/>
    </row>
    <row r="82" spans="2:3" ht="13">
      <c r="B82" s="4" t="s">
        <v>1963</v>
      </c>
      <c r="C82" s="9"/>
    </row>
    <row r="83" spans="2:3" ht="13">
      <c r="B83" s="4" t="s">
        <v>1964</v>
      </c>
      <c r="C83" s="9"/>
    </row>
    <row r="84" spans="2:3" ht="13">
      <c r="B84" s="4" t="s">
        <v>2905</v>
      </c>
      <c r="C84" s="9"/>
    </row>
    <row r="85" spans="2:3">
      <c r="B85" s="2" t="s">
        <v>2654</v>
      </c>
    </row>
    <row r="87" spans="2:3" ht="14.5">
      <c r="B87" s="16"/>
      <c r="C87" s="17" t="s">
        <v>44</v>
      </c>
    </row>
    <row r="88" spans="2:3" ht="14.5">
      <c r="B88" s="16" t="s">
        <v>45</v>
      </c>
      <c r="C88" s="18" t="s">
        <v>525</v>
      </c>
    </row>
    <row r="89" spans="2:3" ht="14.5">
      <c r="B89" s="16" t="s">
        <v>46</v>
      </c>
      <c r="C89" s="17"/>
    </row>
    <row r="90" spans="2:3" ht="14.5">
      <c r="B90" s="16"/>
      <c r="C90" s="17"/>
    </row>
    <row r="91" spans="2:3" ht="14.5">
      <c r="B91" s="16" t="s">
        <v>47</v>
      </c>
      <c r="C91" s="142">
        <v>5.8799999999999998E-2</v>
      </c>
    </row>
    <row r="92" spans="2:3" ht="14.5">
      <c r="B92" s="16"/>
      <c r="C92" s="141"/>
    </row>
    <row r="93" spans="2:3" ht="14.5">
      <c r="B93" s="16" t="s">
        <v>48</v>
      </c>
      <c r="C93" s="141" t="s">
        <v>2904</v>
      </c>
    </row>
    <row r="94" spans="2:3" ht="14.5">
      <c r="B94" s="16" t="s">
        <v>49</v>
      </c>
      <c r="C94" s="141" t="s">
        <v>2904</v>
      </c>
    </row>
    <row r="95" spans="2:3" ht="14.5">
      <c r="B95" s="16"/>
      <c r="C95" s="17"/>
    </row>
    <row r="96" spans="2:3" ht="14.5">
      <c r="B96" s="16" t="s">
        <v>50</v>
      </c>
      <c r="C96" s="17" t="s">
        <v>1793</v>
      </c>
    </row>
    <row r="97" spans="2:7" ht="14.5">
      <c r="B97" s="258" t="s">
        <v>51</v>
      </c>
      <c r="C97" s="258"/>
    </row>
    <row r="99" spans="2:7" ht="14.5">
      <c r="B99" s="16" t="s">
        <v>52</v>
      </c>
      <c r="C99" s="17"/>
      <c r="D99" s="16"/>
    </row>
    <row r="100" spans="2:7" ht="29">
      <c r="B100" s="20" t="s">
        <v>53</v>
      </c>
      <c r="C100" s="18" t="s">
        <v>54</v>
      </c>
      <c r="D100" s="20" t="s">
        <v>55</v>
      </c>
    </row>
    <row r="101" spans="2:7" ht="14.5">
      <c r="B101" s="16" t="s">
        <v>39</v>
      </c>
      <c r="C101" s="17" t="s">
        <v>39</v>
      </c>
      <c r="D101" s="16" t="s">
        <v>39</v>
      </c>
    </row>
    <row r="103" spans="2:7" ht="13">
      <c r="B103" s="24" t="s">
        <v>56</v>
      </c>
      <c r="C103" s="25">
        <v>46326</v>
      </c>
      <c r="D103" s="14"/>
      <c r="E103" s="13"/>
      <c r="F103" s="30"/>
    </row>
    <row r="104" spans="2:7" ht="13">
      <c r="B104" s="24" t="s">
        <v>57</v>
      </c>
      <c r="C104" s="26" t="s">
        <v>58</v>
      </c>
      <c r="D104" s="24" t="s">
        <v>59</v>
      </c>
      <c r="E104" s="27" t="s">
        <v>60</v>
      </c>
      <c r="F104" s="29" t="s">
        <v>61</v>
      </c>
      <c r="G104" s="12"/>
    </row>
    <row r="105" spans="2:7">
      <c r="B105" s="22" t="s">
        <v>39</v>
      </c>
      <c r="C105" s="23" t="s">
        <v>39</v>
      </c>
      <c r="D105" s="22" t="s">
        <v>39</v>
      </c>
      <c r="E105" s="19" t="s">
        <v>39</v>
      </c>
      <c r="F105" s="28" t="s">
        <v>39</v>
      </c>
    </row>
    <row r="108" spans="2:7" ht="13">
      <c r="B108" s="4" t="s">
        <v>62</v>
      </c>
    </row>
    <row r="109" spans="2:7" ht="13">
      <c r="B109" s="4"/>
    </row>
    <row r="110" spans="2:7" ht="13">
      <c r="B110" s="4" t="s">
        <v>1810</v>
      </c>
    </row>
    <row r="111" spans="2:7" ht="13">
      <c r="B111" s="24" t="s">
        <v>63</v>
      </c>
      <c r="C111" s="26" t="s">
        <v>64</v>
      </c>
      <c r="D111" s="4"/>
    </row>
    <row r="112" spans="2:7">
      <c r="B112" s="14" t="s">
        <v>39</v>
      </c>
      <c r="C112" s="15" t="s">
        <v>39</v>
      </c>
    </row>
    <row r="114" spans="2:7" ht="13">
      <c r="B114" s="24" t="s">
        <v>65</v>
      </c>
      <c r="C114" s="26" t="s">
        <v>64</v>
      </c>
    </row>
    <row r="115" spans="2:7">
      <c r="B115" s="14" t="s">
        <v>39</v>
      </c>
      <c r="C115" s="15" t="s">
        <v>39</v>
      </c>
    </row>
    <row r="117" spans="2:7" ht="13">
      <c r="B117" s="24" t="s">
        <v>66</v>
      </c>
      <c r="C117" s="26" t="s">
        <v>67</v>
      </c>
    </row>
    <row r="118" spans="2:7">
      <c r="B118" s="14" t="s">
        <v>39</v>
      </c>
      <c r="C118" s="15" t="s">
        <v>39</v>
      </c>
    </row>
    <row r="120" spans="2:7" ht="13">
      <c r="B120" s="27" t="s">
        <v>68</v>
      </c>
      <c r="C120" s="26" t="s">
        <v>67</v>
      </c>
    </row>
    <row r="121" spans="2:7">
      <c r="B121" s="13" t="s">
        <v>39</v>
      </c>
      <c r="C121" s="15" t="s">
        <v>39</v>
      </c>
    </row>
    <row r="123" spans="2:7" ht="13">
      <c r="B123" s="24" t="s">
        <v>69</v>
      </c>
      <c r="C123" s="26" t="s">
        <v>39</v>
      </c>
    </row>
    <row r="125" spans="2:7" ht="13">
      <c r="B125" s="24" t="s">
        <v>70</v>
      </c>
      <c r="C125" s="25">
        <v>46326</v>
      </c>
      <c r="D125" s="14"/>
      <c r="E125" s="13"/>
      <c r="F125" s="30"/>
    </row>
    <row r="126" spans="2:7" ht="13">
      <c r="B126" s="24" t="s">
        <v>57</v>
      </c>
      <c r="C126" s="26" t="s">
        <v>58</v>
      </c>
      <c r="D126" s="24" t="s">
        <v>59</v>
      </c>
      <c r="E126" s="27" t="s">
        <v>60</v>
      </c>
      <c r="F126" s="29" t="s">
        <v>61</v>
      </c>
      <c r="G126" s="12"/>
    </row>
    <row r="127" spans="2:7">
      <c r="B127" s="22" t="s">
        <v>39</v>
      </c>
      <c r="C127" s="23" t="s">
        <v>39</v>
      </c>
      <c r="D127" s="22" t="s">
        <v>39</v>
      </c>
      <c r="E127" s="19" t="s">
        <v>39</v>
      </c>
      <c r="F127" s="28" t="s">
        <v>39</v>
      </c>
    </row>
    <row r="128" spans="2:7" ht="13">
      <c r="B128" s="4" t="s">
        <v>62</v>
      </c>
    </row>
    <row r="129" spans="2:4" ht="13">
      <c r="B129" s="4"/>
    </row>
    <row r="130" spans="2:4" ht="13">
      <c r="B130" s="4" t="s">
        <v>1810</v>
      </c>
    </row>
    <row r="131" spans="2:4" ht="13">
      <c r="B131" s="24" t="s">
        <v>63</v>
      </c>
      <c r="C131" s="26" t="s">
        <v>64</v>
      </c>
      <c r="D131" s="4"/>
    </row>
    <row r="132" spans="2:4">
      <c r="B132" s="14" t="s">
        <v>39</v>
      </c>
      <c r="C132" s="15" t="s">
        <v>39</v>
      </c>
    </row>
    <row r="134" spans="2:4" ht="13">
      <c r="B134" s="24" t="s">
        <v>65</v>
      </c>
      <c r="C134" s="26" t="s">
        <v>64</v>
      </c>
    </row>
    <row r="135" spans="2:4">
      <c r="B135" s="14" t="s">
        <v>39</v>
      </c>
      <c r="C135" s="15" t="s">
        <v>39</v>
      </c>
    </row>
    <row r="137" spans="2:4" ht="13">
      <c r="B137" s="24" t="s">
        <v>66</v>
      </c>
      <c r="C137" s="26" t="s">
        <v>67</v>
      </c>
    </row>
    <row r="138" spans="2:4">
      <c r="B138" s="14" t="s">
        <v>39</v>
      </c>
      <c r="C138" s="15" t="s">
        <v>39</v>
      </c>
    </row>
    <row r="140" spans="2:4" ht="13">
      <c r="B140" s="27" t="s">
        <v>68</v>
      </c>
      <c r="C140" s="26" t="s">
        <v>67</v>
      </c>
    </row>
    <row r="141" spans="2:4">
      <c r="B141" s="13" t="s">
        <v>39</v>
      </c>
      <c r="C141" s="15" t="s">
        <v>39</v>
      </c>
    </row>
    <row r="143" spans="2:4" ht="13">
      <c r="B143" s="24" t="s">
        <v>69</v>
      </c>
      <c r="C143" s="26" t="s">
        <v>39</v>
      </c>
    </row>
    <row r="146" spans="2:80" ht="13">
      <c r="B146" s="4" t="s">
        <v>1811</v>
      </c>
    </row>
    <row r="148" spans="2:80" ht="13">
      <c r="B148" s="24" t="s">
        <v>57</v>
      </c>
      <c r="C148" s="26" t="s">
        <v>71</v>
      </c>
      <c r="D148" s="24" t="s">
        <v>72</v>
      </c>
      <c r="E148" s="24" t="s">
        <v>73</v>
      </c>
      <c r="F148" s="12"/>
    </row>
    <row r="149" spans="2:80">
      <c r="B149" s="14" t="s">
        <v>39</v>
      </c>
      <c r="C149" s="15" t="s">
        <v>39</v>
      </c>
      <c r="D149" s="14" t="s">
        <v>39</v>
      </c>
      <c r="E149" s="14" t="s">
        <v>39</v>
      </c>
    </row>
    <row r="152" spans="2:80" ht="13">
      <c r="B152" s="4" t="s">
        <v>74</v>
      </c>
      <c r="C152" s="9" t="s">
        <v>39</v>
      </c>
      <c r="D152" s="4"/>
      <c r="E152" s="4"/>
      <c r="F152" s="12"/>
      <c r="G152" s="12"/>
      <c r="H152" s="12"/>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row>
    <row r="154" spans="2:80" ht="13">
      <c r="B154" s="4" t="s">
        <v>1812</v>
      </c>
    </row>
    <row r="156" spans="2:80" ht="13">
      <c r="B156" s="24" t="s">
        <v>75</v>
      </c>
      <c r="C156" s="26" t="s">
        <v>64</v>
      </c>
      <c r="D156" s="4"/>
    </row>
    <row r="157" spans="2:80">
      <c r="B157" s="14" t="s">
        <v>39</v>
      </c>
      <c r="C157" s="15" t="s">
        <v>39</v>
      </c>
    </row>
    <row r="160" spans="2:80" ht="13">
      <c r="B160" s="24" t="s">
        <v>76</v>
      </c>
      <c r="C160" s="26" t="s">
        <v>77</v>
      </c>
      <c r="D160" s="4"/>
    </row>
    <row r="161" spans="2:80">
      <c r="B161" s="14" t="s">
        <v>39</v>
      </c>
      <c r="C161" s="15" t="s">
        <v>39</v>
      </c>
    </row>
    <row r="164" spans="2:80" ht="13">
      <c r="B164" s="4" t="s">
        <v>78</v>
      </c>
    </row>
    <row r="167" spans="2:80" ht="13">
      <c r="B167" s="4" t="s">
        <v>1813</v>
      </c>
    </row>
    <row r="169" spans="2:80" ht="13">
      <c r="B169" s="24" t="s">
        <v>57</v>
      </c>
      <c r="C169" s="26" t="s">
        <v>79</v>
      </c>
      <c r="D169" s="24" t="s">
        <v>71</v>
      </c>
      <c r="E169" s="24" t="s">
        <v>72</v>
      </c>
      <c r="F169" s="29" t="s">
        <v>73</v>
      </c>
      <c r="G169" s="12"/>
    </row>
    <row r="170" spans="2:80">
      <c r="B170" s="14" t="s">
        <v>39</v>
      </c>
      <c r="C170" s="15" t="s">
        <v>39</v>
      </c>
      <c r="D170" s="14" t="s">
        <v>39</v>
      </c>
      <c r="E170" s="14" t="s">
        <v>39</v>
      </c>
      <c r="F170" s="21" t="s">
        <v>39</v>
      </c>
    </row>
    <row r="173" spans="2:80" ht="13">
      <c r="B173" s="4" t="s">
        <v>74</v>
      </c>
      <c r="C173" s="9" t="s">
        <v>39</v>
      </c>
      <c r="D173" s="4"/>
      <c r="E173" s="4"/>
      <c r="F173" s="12"/>
      <c r="G173" s="12"/>
      <c r="H173" s="12"/>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row>
    <row r="175" spans="2:80" ht="13">
      <c r="B175" s="4" t="s">
        <v>1812</v>
      </c>
    </row>
    <row r="177" spans="2:7" ht="13">
      <c r="B177" s="24" t="s">
        <v>75</v>
      </c>
      <c r="C177" s="26" t="s">
        <v>64</v>
      </c>
      <c r="D177" s="4"/>
    </row>
    <row r="178" spans="2:7">
      <c r="B178" s="14" t="s">
        <v>39</v>
      </c>
      <c r="C178" s="15" t="s">
        <v>39</v>
      </c>
    </row>
    <row r="181" spans="2:7" ht="13">
      <c r="B181" s="24" t="s">
        <v>76</v>
      </c>
      <c r="C181" s="26" t="s">
        <v>77</v>
      </c>
      <c r="D181" s="4"/>
    </row>
    <row r="182" spans="2:7">
      <c r="B182" s="14" t="s">
        <v>39</v>
      </c>
      <c r="C182" s="15" t="s">
        <v>39</v>
      </c>
    </row>
    <row r="185" spans="2:7" ht="13">
      <c r="B185" s="4" t="s">
        <v>78</v>
      </c>
    </row>
    <row r="188" spans="2:7" ht="13">
      <c r="B188" s="4" t="s">
        <v>1814</v>
      </c>
    </row>
    <row r="189" spans="2:7" ht="13">
      <c r="B189" s="24" t="s">
        <v>57</v>
      </c>
      <c r="C189" s="26" t="s">
        <v>80</v>
      </c>
      <c r="D189" s="24" t="s">
        <v>81</v>
      </c>
      <c r="E189" s="24" t="s">
        <v>82</v>
      </c>
      <c r="F189" s="29" t="s">
        <v>83</v>
      </c>
      <c r="G189" s="12"/>
    </row>
    <row r="190" spans="2:7">
      <c r="B190" s="14" t="s">
        <v>39</v>
      </c>
      <c r="C190" s="15" t="s">
        <v>39</v>
      </c>
      <c r="D190" s="14" t="s">
        <v>39</v>
      </c>
      <c r="E190" s="14" t="s">
        <v>39</v>
      </c>
      <c r="F190" s="21" t="s">
        <v>39</v>
      </c>
    </row>
    <row r="191" spans="2:7">
      <c r="B191" s="2" t="s">
        <v>127</v>
      </c>
    </row>
  </sheetData>
  <mergeCells count="9">
    <mergeCell ref="B97:C97"/>
    <mergeCell ref="B1:E1"/>
    <mergeCell ref="C3:C7"/>
    <mergeCell ref="D3:D7"/>
    <mergeCell ref="B10:E10"/>
    <mergeCell ref="B11:E11"/>
    <mergeCell ref="C12:C13"/>
    <mergeCell ref="D12:D13"/>
    <mergeCell ref="E12:E13"/>
  </mergeCells>
  <hyperlinks>
    <hyperlink ref="A1" location="Index!A1" display="Index" xr:uid="{3AA9B6ED-B5D6-4354-94D2-F5C5B95BC2AC}"/>
  </hyperlink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03212-F619-4491-8D3D-3455074793E6}">
  <dimension ref="A1:CB213"/>
  <sheetViews>
    <sheetView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55" t="s">
        <v>475</v>
      </c>
      <c r="C1" s="255"/>
      <c r="D1" s="255"/>
      <c r="E1" s="255"/>
    </row>
    <row r="3" spans="1:5" ht="14.5">
      <c r="B3" s="37" t="s">
        <v>476</v>
      </c>
      <c r="C3" s="279"/>
      <c r="D3" s="280"/>
      <c r="E3" s="32"/>
    </row>
    <row r="4" spans="1:5" ht="29">
      <c r="B4" s="52" t="s">
        <v>477</v>
      </c>
      <c r="C4" s="279"/>
      <c r="D4" s="280"/>
      <c r="E4" s="39"/>
    </row>
    <row r="5" spans="1:5" ht="14.5">
      <c r="B5" s="33" t="s">
        <v>135</v>
      </c>
      <c r="C5" s="279"/>
      <c r="D5" s="280"/>
      <c r="E5" s="32"/>
    </row>
    <row r="6" spans="1:5" ht="14.5">
      <c r="B6" s="33" t="s">
        <v>462</v>
      </c>
      <c r="C6" s="279"/>
      <c r="D6" s="280"/>
      <c r="E6" s="32"/>
    </row>
    <row r="7" spans="1:5" ht="14.5">
      <c r="B7" s="52" t="s">
        <v>478</v>
      </c>
      <c r="C7" s="279"/>
      <c r="D7" s="280"/>
      <c r="E7" s="39"/>
    </row>
    <row r="8" spans="1:5" ht="14.5">
      <c r="B8" s="53" t="s">
        <v>137</v>
      </c>
      <c r="C8" s="54" t="s">
        <v>138</v>
      </c>
      <c r="D8" s="55" t="s">
        <v>139</v>
      </c>
      <c r="E8" s="32"/>
    </row>
    <row r="9" spans="1:5" ht="14.5">
      <c r="B9" s="32"/>
      <c r="C9" s="36"/>
      <c r="D9" s="32"/>
      <c r="E9" s="32"/>
    </row>
    <row r="10" spans="1:5" ht="14.5">
      <c r="B10" s="283"/>
      <c r="C10" s="283"/>
      <c r="D10" s="283"/>
      <c r="E10" s="283"/>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37" t="s">
        <v>208</v>
      </c>
      <c r="C14" s="42"/>
      <c r="D14" s="43"/>
      <c r="E14" s="43"/>
    </row>
    <row r="15" spans="1:5" ht="14.5">
      <c r="B15" s="37" t="s">
        <v>209</v>
      </c>
      <c r="C15" s="42"/>
      <c r="D15" s="43"/>
      <c r="E15" s="43"/>
    </row>
    <row r="16" spans="1:5" ht="14.5">
      <c r="B16" s="37" t="s">
        <v>210</v>
      </c>
      <c r="C16" s="42" t="s">
        <v>331</v>
      </c>
      <c r="D16" s="43"/>
      <c r="E16" s="43"/>
    </row>
    <row r="17" spans="2:9" ht="14.5">
      <c r="B17" s="31" t="s">
        <v>212</v>
      </c>
      <c r="C17" s="41"/>
      <c r="D17" s="40"/>
      <c r="E17" s="40"/>
    </row>
    <row r="18" spans="2:9" ht="14.5">
      <c r="B18" s="32"/>
      <c r="C18" s="36"/>
      <c r="D18" s="32"/>
      <c r="E18" s="32"/>
    </row>
    <row r="20" spans="2:9">
      <c r="B20" s="2" t="s">
        <v>1786</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2700</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479</v>
      </c>
      <c r="C33" s="7">
        <v>7.22</v>
      </c>
      <c r="D33" s="2" t="s">
        <v>17</v>
      </c>
      <c r="E33" s="2" t="s">
        <v>480</v>
      </c>
      <c r="F33" s="10">
        <v>5525000</v>
      </c>
      <c r="G33" s="10">
        <v>5549.05</v>
      </c>
      <c r="H33" s="10">
        <v>8.7100000000000009</v>
      </c>
    </row>
    <row r="34" spans="2:8">
      <c r="B34" s="2" t="s">
        <v>481</v>
      </c>
      <c r="C34" s="7">
        <v>7.22</v>
      </c>
      <c r="D34" s="2" t="s">
        <v>17</v>
      </c>
      <c r="E34" s="2" t="s">
        <v>482</v>
      </c>
      <c r="F34" s="10">
        <v>4000000</v>
      </c>
      <c r="G34" s="10">
        <v>4021.87</v>
      </c>
      <c r="H34" s="10">
        <v>6.31</v>
      </c>
    </row>
    <row r="35" spans="2:8">
      <c r="B35" s="2" t="s">
        <v>483</v>
      </c>
      <c r="C35" s="7">
        <v>7.26</v>
      </c>
      <c r="D35" s="2" t="s">
        <v>17</v>
      </c>
      <c r="E35" s="2" t="s">
        <v>484</v>
      </c>
      <c r="F35" s="10">
        <v>3800000</v>
      </c>
      <c r="G35" s="10">
        <v>3824.07</v>
      </c>
      <c r="H35" s="10">
        <v>6</v>
      </c>
    </row>
    <row r="36" spans="2:8">
      <c r="B36" s="2" t="s">
        <v>485</v>
      </c>
      <c r="C36" s="7">
        <v>7.22</v>
      </c>
      <c r="D36" s="2" t="s">
        <v>17</v>
      </c>
      <c r="E36" s="2" t="s">
        <v>486</v>
      </c>
      <c r="F36" s="10">
        <v>3550000</v>
      </c>
      <c r="G36" s="10">
        <v>3569.78</v>
      </c>
      <c r="H36" s="10">
        <v>5.6</v>
      </c>
    </row>
    <row r="37" spans="2:8">
      <c r="B37" s="2" t="s">
        <v>487</v>
      </c>
      <c r="C37" s="7">
        <v>7.36</v>
      </c>
      <c r="D37" s="2" t="s">
        <v>17</v>
      </c>
      <c r="E37" s="2" t="s">
        <v>488</v>
      </c>
      <c r="F37" s="10">
        <v>3000000</v>
      </c>
      <c r="G37" s="10">
        <v>3011.09</v>
      </c>
      <c r="H37" s="10">
        <v>4.7300000000000004</v>
      </c>
    </row>
    <row r="38" spans="2:8">
      <c r="B38" s="2" t="s">
        <v>489</v>
      </c>
      <c r="C38" s="7">
        <v>7.26</v>
      </c>
      <c r="D38" s="2" t="s">
        <v>17</v>
      </c>
      <c r="E38" s="2" t="s">
        <v>490</v>
      </c>
      <c r="F38" s="10">
        <v>2500000</v>
      </c>
      <c r="G38" s="10">
        <v>2510.35</v>
      </c>
      <c r="H38" s="10">
        <v>3.94</v>
      </c>
    </row>
    <row r="39" spans="2:8">
      <c r="B39" s="2" t="s">
        <v>491</v>
      </c>
      <c r="C39" s="7">
        <v>7.22</v>
      </c>
      <c r="D39" s="2" t="s">
        <v>17</v>
      </c>
      <c r="E39" s="2" t="s">
        <v>492</v>
      </c>
      <c r="F39" s="10">
        <v>2284300</v>
      </c>
      <c r="G39" s="10">
        <v>2293.5100000000002</v>
      </c>
      <c r="H39" s="10">
        <v>3.6</v>
      </c>
    </row>
    <row r="40" spans="2:8">
      <c r="B40" s="2" t="s">
        <v>493</v>
      </c>
      <c r="C40" s="7">
        <v>7.29</v>
      </c>
      <c r="D40" s="2" t="s">
        <v>17</v>
      </c>
      <c r="E40" s="2" t="s">
        <v>494</v>
      </c>
      <c r="F40" s="10">
        <v>2010000</v>
      </c>
      <c r="G40" s="10">
        <v>2022.19</v>
      </c>
      <c r="H40" s="10">
        <v>3.17</v>
      </c>
    </row>
    <row r="41" spans="2:8">
      <c r="B41" s="2" t="s">
        <v>495</v>
      </c>
      <c r="C41" s="7">
        <v>7.22</v>
      </c>
      <c r="D41" s="2" t="s">
        <v>17</v>
      </c>
      <c r="E41" s="2" t="s">
        <v>496</v>
      </c>
      <c r="F41" s="10">
        <v>2000000</v>
      </c>
      <c r="G41" s="10">
        <v>2012.35</v>
      </c>
      <c r="H41" s="10">
        <v>3.16</v>
      </c>
    </row>
    <row r="42" spans="2:8">
      <c r="B42" s="2" t="s">
        <v>497</v>
      </c>
      <c r="C42" s="7">
        <v>7.22</v>
      </c>
      <c r="D42" s="2" t="s">
        <v>17</v>
      </c>
      <c r="E42" s="2" t="s">
        <v>498</v>
      </c>
      <c r="F42" s="10">
        <v>1601900</v>
      </c>
      <c r="G42" s="10">
        <v>1609.39</v>
      </c>
      <c r="H42" s="10">
        <v>2.5299999999999998</v>
      </c>
    </row>
    <row r="43" spans="2:8">
      <c r="B43" s="2" t="s">
        <v>499</v>
      </c>
      <c r="C43" s="7">
        <v>7.29</v>
      </c>
      <c r="D43" s="2" t="s">
        <v>17</v>
      </c>
      <c r="E43" s="2" t="s">
        <v>500</v>
      </c>
      <c r="F43" s="10">
        <v>1500000</v>
      </c>
      <c r="G43" s="10">
        <v>1504.99</v>
      </c>
      <c r="H43" s="10">
        <v>2.36</v>
      </c>
    </row>
    <row r="44" spans="2:8">
      <c r="B44" s="2" t="s">
        <v>501</v>
      </c>
      <c r="C44" s="7">
        <v>7.22</v>
      </c>
      <c r="D44" s="2" t="s">
        <v>17</v>
      </c>
      <c r="E44" s="2" t="s">
        <v>502</v>
      </c>
      <c r="F44" s="10">
        <v>1000000</v>
      </c>
      <c r="G44" s="10">
        <v>1006.39</v>
      </c>
      <c r="H44" s="10">
        <v>1.58</v>
      </c>
    </row>
    <row r="45" spans="2:8">
      <c r="B45" s="2" t="s">
        <v>503</v>
      </c>
      <c r="C45" s="7">
        <v>7.22</v>
      </c>
      <c r="D45" s="2" t="s">
        <v>17</v>
      </c>
      <c r="E45" s="2" t="s">
        <v>504</v>
      </c>
      <c r="F45" s="10">
        <v>1000000</v>
      </c>
      <c r="G45" s="10">
        <v>1004.91</v>
      </c>
      <c r="H45" s="10">
        <v>1.58</v>
      </c>
    </row>
    <row r="46" spans="2:8">
      <c r="B46" s="2" t="s">
        <v>505</v>
      </c>
      <c r="C46" s="7">
        <v>7.32</v>
      </c>
      <c r="D46" s="2" t="s">
        <v>17</v>
      </c>
      <c r="E46" s="2" t="s">
        <v>506</v>
      </c>
      <c r="F46" s="10">
        <v>1000000</v>
      </c>
      <c r="G46" s="10">
        <v>1003.64</v>
      </c>
      <c r="H46" s="10">
        <v>1.58</v>
      </c>
    </row>
    <row r="47" spans="2:8">
      <c r="B47" s="2" t="s">
        <v>507</v>
      </c>
      <c r="C47" s="7">
        <v>7.29</v>
      </c>
      <c r="D47" s="2" t="s">
        <v>17</v>
      </c>
      <c r="E47" s="2" t="s">
        <v>508</v>
      </c>
      <c r="F47" s="10">
        <v>1000000</v>
      </c>
      <c r="G47" s="10">
        <v>1003.58</v>
      </c>
      <c r="H47" s="10">
        <v>1.58</v>
      </c>
    </row>
    <row r="48" spans="2:8">
      <c r="B48" s="2" t="s">
        <v>509</v>
      </c>
      <c r="C48" s="7">
        <v>7.22</v>
      </c>
      <c r="D48" s="2" t="s">
        <v>17</v>
      </c>
      <c r="E48" s="2" t="s">
        <v>510</v>
      </c>
      <c r="F48" s="10">
        <v>500000</v>
      </c>
      <c r="G48" s="10">
        <v>502.18</v>
      </c>
      <c r="H48" s="10">
        <v>0.79</v>
      </c>
    </row>
    <row r="49" spans="2:8">
      <c r="B49" s="2" t="s">
        <v>511</v>
      </c>
      <c r="C49" s="7">
        <v>7.29</v>
      </c>
      <c r="D49" s="2" t="s">
        <v>17</v>
      </c>
      <c r="E49" s="2" t="s">
        <v>512</v>
      </c>
      <c r="F49" s="10">
        <v>500000</v>
      </c>
      <c r="G49" s="10">
        <v>501.82</v>
      </c>
      <c r="H49" s="10">
        <v>0.79</v>
      </c>
    </row>
    <row r="50" spans="2:8">
      <c r="B50" s="2" t="s">
        <v>187</v>
      </c>
      <c r="C50" s="7">
        <v>6.67</v>
      </c>
      <c r="D50" s="2" t="s">
        <v>17</v>
      </c>
      <c r="E50" s="2" t="s">
        <v>188</v>
      </c>
      <c r="F50" s="10">
        <v>300000</v>
      </c>
      <c r="G50" s="10">
        <v>301.27</v>
      </c>
      <c r="H50" s="10">
        <v>0.47</v>
      </c>
    </row>
    <row r="51" spans="2:8">
      <c r="B51" s="2" t="s">
        <v>513</v>
      </c>
      <c r="C51" s="7">
        <v>7.22</v>
      </c>
      <c r="D51" s="2" t="s">
        <v>17</v>
      </c>
      <c r="E51" s="2" t="s">
        <v>514</v>
      </c>
      <c r="F51" s="10">
        <v>200000</v>
      </c>
      <c r="G51" s="10">
        <v>200.98</v>
      </c>
      <c r="H51" s="10">
        <v>0.32</v>
      </c>
    </row>
    <row r="52" spans="2:8">
      <c r="B52" s="2" t="s">
        <v>515</v>
      </c>
      <c r="C52" s="7">
        <v>7.13</v>
      </c>
      <c r="D52" s="2" t="s">
        <v>17</v>
      </c>
      <c r="E52" s="2" t="s">
        <v>516</v>
      </c>
      <c r="F52" s="10">
        <v>92000</v>
      </c>
      <c r="G52" s="10">
        <v>92.05</v>
      </c>
      <c r="H52" s="10">
        <v>0.14000000000000001</v>
      </c>
    </row>
    <row r="53" spans="2:8">
      <c r="B53" s="2" t="s">
        <v>517</v>
      </c>
      <c r="C53" s="7">
        <v>7.22</v>
      </c>
      <c r="D53" s="2" t="s">
        <v>17</v>
      </c>
      <c r="E53" s="2" t="s">
        <v>518</v>
      </c>
      <c r="F53" s="10">
        <v>30000</v>
      </c>
      <c r="G53" s="10">
        <v>30.15</v>
      </c>
      <c r="H53" s="10">
        <v>0.05</v>
      </c>
    </row>
    <row r="54" spans="2:8" ht="13">
      <c r="B54" s="4" t="s">
        <v>20</v>
      </c>
      <c r="C54" s="9"/>
      <c r="D54" s="4"/>
      <c r="E54" s="4"/>
      <c r="F54" s="12"/>
      <c r="G54" s="12">
        <f>SUM(G29:G53)</f>
        <v>37575.610000000008</v>
      </c>
      <c r="H54" s="12">
        <f>SUM(H29:H53)</f>
        <v>58.989999999999988</v>
      </c>
    </row>
    <row r="55" spans="2:8" ht="13">
      <c r="B55" s="4" t="s">
        <v>21</v>
      </c>
    </row>
    <row r="56" spans="2:8">
      <c r="B56" s="2" t="s">
        <v>2912</v>
      </c>
      <c r="C56" s="7">
        <v>8.24</v>
      </c>
      <c r="D56" s="2" t="s">
        <v>22</v>
      </c>
      <c r="E56" s="2" t="s">
        <v>519</v>
      </c>
      <c r="F56" s="10">
        <v>830</v>
      </c>
      <c r="G56" s="10">
        <v>8255.15</v>
      </c>
      <c r="H56" s="10">
        <v>12.96</v>
      </c>
    </row>
    <row r="57" spans="2:8">
      <c r="B57" s="2" t="s">
        <v>2911</v>
      </c>
      <c r="C57" s="7">
        <v>8.17</v>
      </c>
      <c r="D57" s="2" t="s">
        <v>22</v>
      </c>
      <c r="E57" s="2" t="s">
        <v>520</v>
      </c>
      <c r="F57" s="10">
        <v>570</v>
      </c>
      <c r="G57" s="10">
        <v>5666.89</v>
      </c>
      <c r="H57" s="10">
        <v>8.9</v>
      </c>
    </row>
    <row r="58" spans="2:8">
      <c r="B58" s="2" t="s">
        <v>2910</v>
      </c>
      <c r="C58" s="7">
        <v>7.84</v>
      </c>
      <c r="D58" s="2" t="s">
        <v>22</v>
      </c>
      <c r="E58" s="2" t="s">
        <v>521</v>
      </c>
      <c r="F58" s="10">
        <v>391</v>
      </c>
      <c r="G58" s="10">
        <v>3892.44</v>
      </c>
      <c r="H58" s="10">
        <v>6.11</v>
      </c>
    </row>
    <row r="59" spans="2:8">
      <c r="B59" s="2" t="s">
        <v>2909</v>
      </c>
      <c r="C59" s="7">
        <v>8.08</v>
      </c>
      <c r="D59" s="2" t="s">
        <v>22</v>
      </c>
      <c r="E59" s="2" t="s">
        <v>522</v>
      </c>
      <c r="F59" s="10">
        <v>370</v>
      </c>
      <c r="G59" s="10">
        <v>3672.81</v>
      </c>
      <c r="H59" s="10">
        <v>5.77</v>
      </c>
    </row>
    <row r="60" spans="2:8">
      <c r="B60" s="2" t="s">
        <v>523</v>
      </c>
      <c r="C60" s="7">
        <v>8.25</v>
      </c>
      <c r="D60" s="2" t="s">
        <v>22</v>
      </c>
      <c r="E60" s="2" t="s">
        <v>524</v>
      </c>
      <c r="F60" s="10">
        <v>234</v>
      </c>
      <c r="G60" s="10">
        <v>2326.04</v>
      </c>
      <c r="H60" s="10">
        <v>3.65</v>
      </c>
    </row>
    <row r="61" spans="2:8" ht="13">
      <c r="B61" s="4" t="s">
        <v>23</v>
      </c>
      <c r="C61" s="9"/>
      <c r="D61" s="4"/>
      <c r="E61" s="4"/>
      <c r="F61" s="12"/>
      <c r="G61" s="12">
        <f>SUM(G55:G60)</f>
        <v>23813.33</v>
      </c>
      <c r="H61" s="12">
        <f>SUM(H55:H60)</f>
        <v>37.389999999999993</v>
      </c>
    </row>
    <row r="62" spans="2:8" ht="13">
      <c r="B62" s="4" t="s">
        <v>24</v>
      </c>
    </row>
    <row r="63" spans="2:8">
      <c r="B63" s="2" t="s">
        <v>11</v>
      </c>
      <c r="C63" s="7" t="s">
        <v>11</v>
      </c>
      <c r="D63" s="2" t="s">
        <v>11</v>
      </c>
      <c r="E63" s="2" t="s">
        <v>11</v>
      </c>
      <c r="F63" s="10" t="s">
        <v>11</v>
      </c>
      <c r="G63" s="10" t="s">
        <v>11</v>
      </c>
      <c r="H63" s="10" t="s">
        <v>11</v>
      </c>
    </row>
    <row r="64" spans="2:8" ht="13">
      <c r="B64" s="4" t="s">
        <v>25</v>
      </c>
      <c r="C64" s="9"/>
      <c r="D64" s="4"/>
      <c r="E64" s="4"/>
      <c r="F64" s="12"/>
      <c r="G64" s="12">
        <f>SUM(G62:G63)</f>
        <v>0</v>
      </c>
      <c r="H64" s="12">
        <f>SUM(H62:H63)</f>
        <v>0</v>
      </c>
    </row>
    <row r="65" spans="2:8" ht="13">
      <c r="B65" s="4" t="s">
        <v>340</v>
      </c>
    </row>
    <row r="66" spans="2:8">
      <c r="B66" s="2" t="s">
        <v>11</v>
      </c>
      <c r="C66" s="7" t="s">
        <v>11</v>
      </c>
      <c r="D66" s="2" t="s">
        <v>11</v>
      </c>
      <c r="E66" s="2" t="s">
        <v>11</v>
      </c>
      <c r="F66" s="10" t="s">
        <v>11</v>
      </c>
      <c r="G66" s="10" t="s">
        <v>11</v>
      </c>
      <c r="H66" s="10" t="s">
        <v>11</v>
      </c>
    </row>
    <row r="67" spans="2:8" ht="13">
      <c r="B67" s="4" t="s">
        <v>126</v>
      </c>
      <c r="C67" s="9"/>
      <c r="D67" s="4"/>
      <c r="E67" s="4"/>
      <c r="F67" s="12"/>
      <c r="G67" s="12">
        <f>SUM(G65:G66)</f>
        <v>0</v>
      </c>
      <c r="H67" s="12">
        <f>SUM(H65:H66)</f>
        <v>0</v>
      </c>
    </row>
    <row r="68" spans="2:8" ht="13">
      <c r="B68" s="4" t="s">
        <v>26</v>
      </c>
    </row>
    <row r="69" spans="2:8">
      <c r="B69" s="2" t="s">
        <v>11</v>
      </c>
      <c r="C69" s="7" t="s">
        <v>11</v>
      </c>
      <c r="D69" s="2" t="s">
        <v>11</v>
      </c>
      <c r="E69" s="2" t="s">
        <v>11</v>
      </c>
      <c r="F69" s="10" t="s">
        <v>11</v>
      </c>
      <c r="G69" s="10" t="s">
        <v>11</v>
      </c>
      <c r="H69" s="10" t="s">
        <v>11</v>
      </c>
    </row>
    <row r="70" spans="2:8" ht="13">
      <c r="B70" s="4" t="s">
        <v>125</v>
      </c>
      <c r="C70" s="9"/>
      <c r="D70" s="4"/>
      <c r="E70" s="4"/>
      <c r="F70" s="12"/>
      <c r="G70" s="12">
        <f>SUM(G68:G69)</f>
        <v>0</v>
      </c>
      <c r="H70" s="12">
        <f>SUM(H68:H69)</f>
        <v>0</v>
      </c>
    </row>
    <row r="71" spans="2:8" ht="13">
      <c r="B71" s="4" t="s">
        <v>27</v>
      </c>
    </row>
    <row r="72" spans="2:8">
      <c r="B72" s="2" t="s">
        <v>11</v>
      </c>
      <c r="C72" s="7" t="s">
        <v>11</v>
      </c>
      <c r="D72" s="2" t="s">
        <v>11</v>
      </c>
      <c r="E72" s="2" t="s">
        <v>11</v>
      </c>
      <c r="F72" s="10" t="s">
        <v>11</v>
      </c>
      <c r="G72" s="10" t="s">
        <v>11</v>
      </c>
      <c r="H72" s="10" t="s">
        <v>11</v>
      </c>
    </row>
    <row r="73" spans="2:8" ht="13">
      <c r="B73" s="4" t="s">
        <v>28</v>
      </c>
      <c r="C73" s="9"/>
      <c r="D73" s="4"/>
      <c r="E73" s="4"/>
      <c r="F73" s="12"/>
      <c r="G73" s="12">
        <f>SUM(G71:G72)</f>
        <v>0</v>
      </c>
      <c r="H73" s="12">
        <f>SUM(H71:H72)</f>
        <v>0</v>
      </c>
    </row>
    <row r="74" spans="2:8" ht="13">
      <c r="B74" s="4" t="s">
        <v>128</v>
      </c>
    </row>
    <row r="75" spans="2:8">
      <c r="B75" s="2" t="s">
        <v>11</v>
      </c>
      <c r="C75" s="7" t="s">
        <v>11</v>
      </c>
      <c r="D75" s="2" t="s">
        <v>11</v>
      </c>
      <c r="E75" s="2" t="s">
        <v>11</v>
      </c>
      <c r="F75" s="10" t="s">
        <v>11</v>
      </c>
      <c r="G75" s="10" t="s">
        <v>11</v>
      </c>
      <c r="H75" s="10" t="s">
        <v>11</v>
      </c>
    </row>
    <row r="76" spans="2:8" ht="13">
      <c r="B76" s="4" t="s">
        <v>30</v>
      </c>
      <c r="C76" s="9"/>
      <c r="D76" s="4"/>
      <c r="E76" s="4"/>
      <c r="F76" s="12"/>
      <c r="G76" s="12">
        <f>SUM(G74:G75)</f>
        <v>0</v>
      </c>
      <c r="H76" s="12">
        <f>SUM(H74:H75)</f>
        <v>0</v>
      </c>
    </row>
    <row r="77" spans="2:8" ht="13">
      <c r="B77" s="4" t="s">
        <v>129</v>
      </c>
    </row>
    <row r="78" spans="2:8">
      <c r="B78" s="2" t="s">
        <v>11</v>
      </c>
      <c r="C78" s="7" t="s">
        <v>11</v>
      </c>
      <c r="D78" s="2" t="s">
        <v>11</v>
      </c>
      <c r="E78" s="2" t="s">
        <v>11</v>
      </c>
      <c r="F78" s="10" t="s">
        <v>11</v>
      </c>
      <c r="G78" s="10" t="s">
        <v>11</v>
      </c>
      <c r="H78" s="10" t="s">
        <v>11</v>
      </c>
    </row>
    <row r="79" spans="2:8" ht="13">
      <c r="B79" s="4" t="s">
        <v>31</v>
      </c>
      <c r="C79" s="9"/>
      <c r="D79" s="4"/>
      <c r="E79" s="4"/>
      <c r="F79" s="12"/>
      <c r="G79" s="12">
        <f>SUM(G77:G78)</f>
        <v>0</v>
      </c>
      <c r="H79" s="12">
        <f>SUM(H77:H78)</f>
        <v>0</v>
      </c>
    </row>
    <row r="80" spans="2:8" ht="13">
      <c r="B80" s="4" t="s">
        <v>130</v>
      </c>
    </row>
    <row r="81" spans="2:8">
      <c r="B81" s="2" t="s">
        <v>11</v>
      </c>
      <c r="C81" s="7" t="s">
        <v>11</v>
      </c>
      <c r="D81" s="2" t="s">
        <v>11</v>
      </c>
      <c r="E81" s="2" t="s">
        <v>11</v>
      </c>
      <c r="F81" s="10" t="s">
        <v>11</v>
      </c>
      <c r="G81" s="10" t="s">
        <v>11</v>
      </c>
      <c r="H81" s="10" t="s">
        <v>11</v>
      </c>
    </row>
    <row r="82" spans="2:8" ht="13">
      <c r="B82" s="4" t="s">
        <v>124</v>
      </c>
      <c r="C82" s="9"/>
      <c r="D82" s="4"/>
      <c r="E82" s="4"/>
      <c r="F82" s="12"/>
      <c r="G82" s="12">
        <f>SUM(G80:G81)</f>
        <v>0</v>
      </c>
      <c r="H82" s="12">
        <f>SUM(H80:H81)</f>
        <v>0</v>
      </c>
    </row>
    <row r="83" spans="2:8" ht="13">
      <c r="B83" s="4" t="s">
        <v>131</v>
      </c>
    </row>
    <row r="84" spans="2:8">
      <c r="B84" s="2" t="s">
        <v>11</v>
      </c>
      <c r="C84" s="7" t="s">
        <v>11</v>
      </c>
      <c r="D84" s="2" t="s">
        <v>11</v>
      </c>
      <c r="E84" s="2" t="s">
        <v>11</v>
      </c>
      <c r="F84" s="10" t="s">
        <v>11</v>
      </c>
      <c r="G84" s="10" t="s">
        <v>11</v>
      </c>
      <c r="H84" s="10" t="s">
        <v>11</v>
      </c>
    </row>
    <row r="85" spans="2:8" ht="13">
      <c r="B85" s="4" t="s">
        <v>13</v>
      </c>
      <c r="C85" s="9"/>
      <c r="D85" s="4"/>
      <c r="E85" s="4"/>
      <c r="F85" s="12"/>
      <c r="G85" s="12">
        <f>SUM(G83:G84)</f>
        <v>0</v>
      </c>
      <c r="H85" s="12">
        <f>SUM(H83:H84)</f>
        <v>0</v>
      </c>
    </row>
    <row r="86" spans="2:8" ht="13">
      <c r="B86" s="4" t="s">
        <v>132</v>
      </c>
      <c r="C86" s="9"/>
      <c r="D86" s="4"/>
      <c r="E86" s="4"/>
      <c r="F86" s="12"/>
      <c r="G86" s="12">
        <v>255.17</v>
      </c>
      <c r="H86" s="12">
        <v>0.4</v>
      </c>
    </row>
    <row r="87" spans="2:8" ht="13">
      <c r="B87" s="4" t="s">
        <v>32</v>
      </c>
      <c r="C87" s="9"/>
      <c r="D87" s="4"/>
      <c r="E87" s="4"/>
      <c r="F87" s="12"/>
      <c r="G87" s="12">
        <v>61644.11</v>
      </c>
      <c r="H87" s="12">
        <v>96.78</v>
      </c>
    </row>
    <row r="88" spans="2:8" ht="13">
      <c r="B88" s="4" t="s">
        <v>33</v>
      </c>
      <c r="C88" s="9"/>
      <c r="D88" s="4"/>
      <c r="E88" s="4"/>
      <c r="F88" s="12"/>
      <c r="G88" s="12">
        <v>2050.1128228299985</v>
      </c>
      <c r="H88" s="12">
        <v>3.2199999999999989</v>
      </c>
    </row>
    <row r="89" spans="2:8" ht="13">
      <c r="B89" s="4" t="s">
        <v>34</v>
      </c>
      <c r="C89" s="9"/>
      <c r="D89" s="4"/>
      <c r="E89" s="4"/>
      <c r="F89" s="12"/>
      <c r="G89" s="12">
        <v>63694.222822830001</v>
      </c>
      <c r="H89" s="12">
        <v>100</v>
      </c>
    </row>
    <row r="90" spans="2:8">
      <c r="B90" s="2" t="s">
        <v>35</v>
      </c>
    </row>
    <row r="91" spans="2:8">
      <c r="B91" s="2" t="s">
        <v>36</v>
      </c>
    </row>
    <row r="92" spans="2:8">
      <c r="B92" s="2" t="s">
        <v>37</v>
      </c>
      <c r="C92" s="7" t="s">
        <v>1793</v>
      </c>
    </row>
    <row r="93" spans="2:8" ht="13">
      <c r="B93" s="4"/>
    </row>
    <row r="94" spans="2:8" ht="26">
      <c r="B94" s="6" t="s">
        <v>38</v>
      </c>
      <c r="C94" s="7" t="s">
        <v>39</v>
      </c>
    </row>
    <row r="95" spans="2:8" ht="13">
      <c r="B95" s="4"/>
    </row>
    <row r="96" spans="2:8" ht="13">
      <c r="B96" s="4" t="s">
        <v>40</v>
      </c>
      <c r="C96" s="7" t="s">
        <v>39</v>
      </c>
    </row>
    <row r="97" spans="2:3" ht="13">
      <c r="B97" s="4" t="s">
        <v>41</v>
      </c>
      <c r="C97" s="7" t="s">
        <v>42</v>
      </c>
    </row>
    <row r="98" spans="2:3" ht="13">
      <c r="B98" s="4" t="s">
        <v>1949</v>
      </c>
      <c r="C98" s="9"/>
    </row>
    <row r="99" spans="2:3" ht="13">
      <c r="B99" s="4" t="s">
        <v>1950</v>
      </c>
      <c r="C99" s="9"/>
    </row>
    <row r="100" spans="2:3" ht="13">
      <c r="B100" s="4" t="s">
        <v>1951</v>
      </c>
      <c r="C100" s="9"/>
    </row>
    <row r="101" spans="2:3" ht="13">
      <c r="B101" s="4" t="s">
        <v>1952</v>
      </c>
      <c r="C101" s="9"/>
    </row>
    <row r="102" spans="2:3" ht="13">
      <c r="B102" s="4" t="s">
        <v>1953</v>
      </c>
      <c r="C102" s="9"/>
    </row>
    <row r="103" spans="2:3" ht="13">
      <c r="B103" s="4" t="s">
        <v>1954</v>
      </c>
      <c r="C103" s="9"/>
    </row>
    <row r="104" spans="2:3" ht="13">
      <c r="B104" s="4" t="s">
        <v>1955</v>
      </c>
      <c r="C104" s="9"/>
    </row>
    <row r="105" spans="2:3" ht="13">
      <c r="B105" s="4" t="s">
        <v>1956</v>
      </c>
      <c r="C105" s="9"/>
    </row>
    <row r="106" spans="2:3" ht="13">
      <c r="B106" s="4" t="s">
        <v>3058</v>
      </c>
      <c r="C106" s="9"/>
    </row>
    <row r="107" spans="2:3">
      <c r="B107" s="2" t="s">
        <v>43</v>
      </c>
    </row>
    <row r="109" spans="2:3" ht="14.5">
      <c r="B109" s="16"/>
      <c r="C109" s="17" t="s">
        <v>44</v>
      </c>
    </row>
    <row r="110" spans="2:3" ht="29">
      <c r="B110" s="16" t="s">
        <v>45</v>
      </c>
      <c r="C110" s="18" t="s">
        <v>475</v>
      </c>
    </row>
    <row r="111" spans="2:3" ht="14.5">
      <c r="B111" s="16" t="s">
        <v>46</v>
      </c>
      <c r="C111" s="17"/>
    </row>
    <row r="112" spans="2:3" ht="14.5">
      <c r="B112" s="16"/>
      <c r="C112" s="17"/>
    </row>
    <row r="113" spans="2:7" ht="14.5">
      <c r="B113" s="16" t="s">
        <v>47</v>
      </c>
      <c r="C113" s="142">
        <v>7.6600000000000001E-2</v>
      </c>
    </row>
    <row r="114" spans="2:7" ht="14.5">
      <c r="B114" s="16"/>
      <c r="C114" s="141"/>
    </row>
    <row r="115" spans="2:7" ht="14.5">
      <c r="B115" s="16" t="s">
        <v>48</v>
      </c>
      <c r="C115" s="141" t="s">
        <v>2908</v>
      </c>
    </row>
    <row r="116" spans="2:7" ht="14.5">
      <c r="B116" s="16" t="s">
        <v>49</v>
      </c>
      <c r="C116" s="141" t="s">
        <v>2907</v>
      </c>
    </row>
    <row r="117" spans="2:7" ht="14.5">
      <c r="B117" s="16"/>
      <c r="C117" s="17"/>
    </row>
    <row r="118" spans="2:7" ht="14.5">
      <c r="B118" s="16" t="s">
        <v>50</v>
      </c>
      <c r="C118" s="17" t="s">
        <v>1793</v>
      </c>
    </row>
    <row r="119" spans="2:7" ht="14.5">
      <c r="B119" s="258" t="s">
        <v>51</v>
      </c>
      <c r="C119" s="258"/>
    </row>
    <row r="121" spans="2:7" ht="14.5">
      <c r="B121" s="16" t="s">
        <v>52</v>
      </c>
      <c r="C121" s="17"/>
      <c r="D121" s="16"/>
    </row>
    <row r="122" spans="2:7" ht="29">
      <c r="B122" s="20" t="s">
        <v>53</v>
      </c>
      <c r="C122" s="18" t="s">
        <v>54</v>
      </c>
      <c r="D122" s="20" t="s">
        <v>55</v>
      </c>
    </row>
    <row r="123" spans="2:7">
      <c r="B123" s="182" t="s">
        <v>1972</v>
      </c>
      <c r="C123" s="181">
        <v>5</v>
      </c>
      <c r="D123" s="180">
        <v>1.7434610891983583E-3</v>
      </c>
    </row>
    <row r="125" spans="2:7" ht="13">
      <c r="B125" s="24" t="s">
        <v>56</v>
      </c>
      <c r="C125" s="25">
        <v>46326</v>
      </c>
      <c r="D125" s="14"/>
      <c r="E125" s="13"/>
      <c r="F125" s="30"/>
    </row>
    <row r="126" spans="2:7" ht="13">
      <c r="B126" s="24" t="s">
        <v>57</v>
      </c>
      <c r="C126" s="26" t="s">
        <v>58</v>
      </c>
      <c r="D126" s="24" t="s">
        <v>59</v>
      </c>
      <c r="E126" s="27" t="s">
        <v>60</v>
      </c>
      <c r="F126" s="29" t="s">
        <v>61</v>
      </c>
      <c r="G126" s="12"/>
    </row>
    <row r="127" spans="2:7">
      <c r="B127" s="22" t="s">
        <v>39</v>
      </c>
      <c r="C127" s="23" t="s">
        <v>39</v>
      </c>
      <c r="D127" s="22" t="s">
        <v>39</v>
      </c>
      <c r="E127" s="19" t="s">
        <v>39</v>
      </c>
      <c r="F127" s="28" t="s">
        <v>39</v>
      </c>
    </row>
    <row r="130" spans="2:4" ht="13">
      <c r="B130" s="4" t="s">
        <v>62</v>
      </c>
    </row>
    <row r="131" spans="2:4" ht="13">
      <c r="B131" s="4"/>
    </row>
    <row r="132" spans="2:4" ht="13">
      <c r="B132" s="4" t="s">
        <v>1810</v>
      </c>
    </row>
    <row r="133" spans="2:4" ht="13">
      <c r="B133" s="24" t="s">
        <v>63</v>
      </c>
      <c r="C133" s="26" t="s">
        <v>64</v>
      </c>
      <c r="D133" s="4"/>
    </row>
    <row r="134" spans="2:4">
      <c r="B134" s="14" t="s">
        <v>39</v>
      </c>
      <c r="C134" s="15" t="s">
        <v>39</v>
      </c>
    </row>
    <row r="136" spans="2:4" ht="13">
      <c r="B136" s="24" t="s">
        <v>65</v>
      </c>
      <c r="C136" s="26" t="s">
        <v>64</v>
      </c>
    </row>
    <row r="137" spans="2:4">
      <c r="B137" s="14" t="s">
        <v>39</v>
      </c>
      <c r="C137" s="15" t="s">
        <v>39</v>
      </c>
    </row>
    <row r="139" spans="2:4" ht="13">
      <c r="B139" s="24" t="s">
        <v>66</v>
      </c>
      <c r="C139" s="26" t="s">
        <v>67</v>
      </c>
    </row>
    <row r="140" spans="2:4">
      <c r="B140" s="14" t="s">
        <v>39</v>
      </c>
      <c r="C140" s="15" t="s">
        <v>39</v>
      </c>
    </row>
    <row r="142" spans="2:4" ht="13">
      <c r="B142" s="27" t="s">
        <v>68</v>
      </c>
      <c r="C142" s="26" t="s">
        <v>67</v>
      </c>
    </row>
    <row r="143" spans="2:4">
      <c r="B143" s="13" t="s">
        <v>39</v>
      </c>
      <c r="C143" s="15" t="s">
        <v>39</v>
      </c>
    </row>
    <row r="145" spans="2:7" ht="13">
      <c r="B145" s="24" t="s">
        <v>69</v>
      </c>
      <c r="C145" s="26" t="s">
        <v>39</v>
      </c>
    </row>
    <row r="147" spans="2:7" ht="13">
      <c r="B147" s="24" t="s">
        <v>70</v>
      </c>
      <c r="C147" s="25">
        <v>46326</v>
      </c>
      <c r="D147" s="14"/>
      <c r="E147" s="13"/>
      <c r="F147" s="30"/>
    </row>
    <row r="148" spans="2:7" ht="13">
      <c r="B148" s="24" t="s">
        <v>57</v>
      </c>
      <c r="C148" s="26" t="s">
        <v>58</v>
      </c>
      <c r="D148" s="24" t="s">
        <v>59</v>
      </c>
      <c r="E148" s="27" t="s">
        <v>60</v>
      </c>
      <c r="F148" s="29" t="s">
        <v>61</v>
      </c>
      <c r="G148" s="12"/>
    </row>
    <row r="149" spans="2:7">
      <c r="B149" s="22" t="s">
        <v>39</v>
      </c>
      <c r="C149" s="23" t="s">
        <v>39</v>
      </c>
      <c r="D149" s="22" t="s">
        <v>39</v>
      </c>
      <c r="E149" s="19" t="s">
        <v>39</v>
      </c>
      <c r="F149" s="28" t="s">
        <v>39</v>
      </c>
    </row>
    <row r="150" spans="2:7" ht="13">
      <c r="B150" s="4" t="s">
        <v>62</v>
      </c>
    </row>
    <row r="151" spans="2:7" ht="13">
      <c r="B151" s="4"/>
    </row>
    <row r="152" spans="2:7" ht="13">
      <c r="B152" s="4" t="s">
        <v>1810</v>
      </c>
    </row>
    <row r="153" spans="2:7" ht="13">
      <c r="B153" s="24" t="s">
        <v>63</v>
      </c>
      <c r="C153" s="26" t="s">
        <v>64</v>
      </c>
      <c r="D153" s="4"/>
    </row>
    <row r="154" spans="2:7">
      <c r="B154" s="14" t="s">
        <v>39</v>
      </c>
      <c r="C154" s="15" t="s">
        <v>39</v>
      </c>
    </row>
    <row r="156" spans="2:7" ht="13">
      <c r="B156" s="24" t="s">
        <v>65</v>
      </c>
      <c r="C156" s="26" t="s">
        <v>64</v>
      </c>
    </row>
    <row r="157" spans="2:7">
      <c r="B157" s="14" t="s">
        <v>39</v>
      </c>
      <c r="C157" s="15" t="s">
        <v>39</v>
      </c>
    </row>
    <row r="159" spans="2:7" ht="13">
      <c r="B159" s="24" t="s">
        <v>66</v>
      </c>
      <c r="C159" s="26" t="s">
        <v>67</v>
      </c>
    </row>
    <row r="160" spans="2:7">
      <c r="B160" s="14" t="s">
        <v>39</v>
      </c>
      <c r="C160" s="15" t="s">
        <v>39</v>
      </c>
    </row>
    <row r="162" spans="2:80" ht="13">
      <c r="B162" s="27" t="s">
        <v>68</v>
      </c>
      <c r="C162" s="26" t="s">
        <v>67</v>
      </c>
    </row>
    <row r="163" spans="2:80">
      <c r="B163" s="13" t="s">
        <v>39</v>
      </c>
      <c r="C163" s="15" t="s">
        <v>39</v>
      </c>
    </row>
    <row r="165" spans="2:80" ht="13">
      <c r="B165" s="24" t="s">
        <v>69</v>
      </c>
      <c r="C165" s="26" t="s">
        <v>39</v>
      </c>
    </row>
    <row r="168" spans="2:80" ht="13">
      <c r="B168" s="4" t="s">
        <v>1811</v>
      </c>
    </row>
    <row r="170" spans="2:80" ht="13">
      <c r="B170" s="24" t="s">
        <v>57</v>
      </c>
      <c r="C170" s="26" t="s">
        <v>71</v>
      </c>
      <c r="D170" s="24" t="s">
        <v>72</v>
      </c>
      <c r="E170" s="24" t="s">
        <v>73</v>
      </c>
      <c r="F170" s="12"/>
    </row>
    <row r="171" spans="2:80">
      <c r="B171" s="14" t="s">
        <v>39</v>
      </c>
      <c r="C171" s="15" t="s">
        <v>39</v>
      </c>
      <c r="D171" s="14" t="s">
        <v>39</v>
      </c>
      <c r="E171" s="14" t="s">
        <v>39</v>
      </c>
    </row>
    <row r="174" spans="2:80" ht="13">
      <c r="B174" s="4" t="s">
        <v>74</v>
      </c>
      <c r="C174" s="9" t="s">
        <v>39</v>
      </c>
      <c r="D174" s="4"/>
      <c r="E174" s="4"/>
      <c r="F174" s="12"/>
      <c r="G174" s="12"/>
      <c r="H174" s="12"/>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row>
    <row r="176" spans="2:80" ht="13">
      <c r="B176" s="4" t="s">
        <v>1812</v>
      </c>
    </row>
    <row r="178" spans="2:7" ht="13">
      <c r="B178" s="24" t="s">
        <v>75</v>
      </c>
      <c r="C178" s="26" t="s">
        <v>64</v>
      </c>
      <c r="D178" s="4"/>
    </row>
    <row r="179" spans="2:7">
      <c r="B179" s="14" t="s">
        <v>39</v>
      </c>
      <c r="C179" s="15" t="s">
        <v>39</v>
      </c>
    </row>
    <row r="182" spans="2:7" ht="13">
      <c r="B182" s="24" t="s">
        <v>76</v>
      </c>
      <c r="C182" s="26" t="s">
        <v>77</v>
      </c>
      <c r="D182" s="4"/>
    </row>
    <row r="183" spans="2:7">
      <c r="B183" s="14" t="s">
        <v>39</v>
      </c>
      <c r="C183" s="15" t="s">
        <v>39</v>
      </c>
    </row>
    <row r="186" spans="2:7" ht="13">
      <c r="B186" s="4" t="s">
        <v>78</v>
      </c>
    </row>
    <row r="189" spans="2:7" ht="13">
      <c r="B189" s="4" t="s">
        <v>1813</v>
      </c>
    </row>
    <row r="191" spans="2:7" ht="13">
      <c r="B191" s="24" t="s">
        <v>57</v>
      </c>
      <c r="C191" s="26" t="s">
        <v>79</v>
      </c>
      <c r="D191" s="24" t="s">
        <v>71</v>
      </c>
      <c r="E191" s="24" t="s">
        <v>72</v>
      </c>
      <c r="F191" s="29" t="s">
        <v>73</v>
      </c>
      <c r="G191" s="12"/>
    </row>
    <row r="192" spans="2:7">
      <c r="B192" s="14" t="s">
        <v>39</v>
      </c>
      <c r="C192" s="15" t="s">
        <v>39</v>
      </c>
      <c r="D192" s="14" t="s">
        <v>39</v>
      </c>
      <c r="E192" s="14" t="s">
        <v>39</v>
      </c>
      <c r="F192" s="21" t="s">
        <v>39</v>
      </c>
    </row>
    <row r="195" spans="2:80" ht="13">
      <c r="B195" s="4" t="s">
        <v>74</v>
      </c>
      <c r="C195" s="9" t="s">
        <v>39</v>
      </c>
      <c r="D195" s="4"/>
      <c r="E195" s="4"/>
      <c r="F195" s="12"/>
      <c r="G195" s="12"/>
      <c r="H195" s="12"/>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row>
    <row r="197" spans="2:80" ht="13">
      <c r="B197" s="4" t="s">
        <v>1812</v>
      </c>
    </row>
    <row r="199" spans="2:80" ht="13">
      <c r="B199" s="24" t="s">
        <v>75</v>
      </c>
      <c r="C199" s="26" t="s">
        <v>64</v>
      </c>
      <c r="D199" s="4"/>
    </row>
    <row r="200" spans="2:80">
      <c r="B200" s="14" t="s">
        <v>39</v>
      </c>
      <c r="C200" s="15" t="s">
        <v>39</v>
      </c>
    </row>
    <row r="203" spans="2:80" ht="13">
      <c r="B203" s="24" t="s">
        <v>76</v>
      </c>
      <c r="C203" s="26" t="s">
        <v>77</v>
      </c>
      <c r="D203" s="4"/>
    </row>
    <row r="204" spans="2:80">
      <c r="B204" s="14" t="s">
        <v>39</v>
      </c>
      <c r="C204" s="15" t="s">
        <v>39</v>
      </c>
    </row>
    <row r="207" spans="2:80" ht="13">
      <c r="B207" s="4" t="s">
        <v>78</v>
      </c>
    </row>
    <row r="210" spans="2:7" ht="13">
      <c r="B210" s="4" t="s">
        <v>1814</v>
      </c>
    </row>
    <row r="211" spans="2:7" ht="13">
      <c r="B211" s="24" t="s">
        <v>57</v>
      </c>
      <c r="C211" s="26" t="s">
        <v>80</v>
      </c>
      <c r="D211" s="24" t="s">
        <v>81</v>
      </c>
      <c r="E211" s="24" t="s">
        <v>82</v>
      </c>
      <c r="F211" s="29" t="s">
        <v>83</v>
      </c>
      <c r="G211" s="12"/>
    </row>
    <row r="212" spans="2:7">
      <c r="B212" s="14" t="s">
        <v>39</v>
      </c>
      <c r="C212" s="15" t="s">
        <v>39</v>
      </c>
      <c r="D212" s="14" t="s">
        <v>39</v>
      </c>
      <c r="E212" s="14" t="s">
        <v>39</v>
      </c>
      <c r="F212" s="21" t="s">
        <v>39</v>
      </c>
    </row>
    <row r="213" spans="2:7">
      <c r="B213" s="2" t="s">
        <v>127</v>
      </c>
    </row>
  </sheetData>
  <mergeCells count="9">
    <mergeCell ref="B119:C119"/>
    <mergeCell ref="B1:E1"/>
    <mergeCell ref="C3:C7"/>
    <mergeCell ref="D3:D7"/>
    <mergeCell ref="B10:E10"/>
    <mergeCell ref="B11:E11"/>
    <mergeCell ref="C12:C13"/>
    <mergeCell ref="D12:D13"/>
    <mergeCell ref="E12:E13"/>
  </mergeCells>
  <hyperlinks>
    <hyperlink ref="A1" location="Index!A1" display="Index" xr:uid="{310B7EC2-7DAE-4E9F-9910-E9751E07BA84}"/>
  </hyperlinks>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6D841-AE6D-4D3F-AB16-657D1640B43D}">
  <dimension ref="A1:CB190"/>
  <sheetViews>
    <sheetView topLeftCell="A60"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55" t="s">
        <v>468</v>
      </c>
      <c r="C1" s="255"/>
      <c r="D1" s="255"/>
      <c r="E1" s="255"/>
    </row>
    <row r="3" spans="1:5" ht="14.5">
      <c r="B3" s="37" t="s">
        <v>468</v>
      </c>
      <c r="C3" s="279"/>
      <c r="D3" s="280"/>
      <c r="E3" s="32"/>
    </row>
    <row r="4" spans="1:5" ht="29">
      <c r="B4" s="33" t="s">
        <v>469</v>
      </c>
      <c r="C4" s="279"/>
      <c r="D4" s="280"/>
      <c r="E4" s="39"/>
    </row>
    <row r="5" spans="1:5" ht="14.5">
      <c r="B5" s="33" t="s">
        <v>135</v>
      </c>
      <c r="C5" s="279"/>
      <c r="D5" s="280"/>
      <c r="E5" s="32"/>
    </row>
    <row r="6" spans="1:5" ht="14.5">
      <c r="B6" s="33" t="s">
        <v>462</v>
      </c>
      <c r="C6" s="279"/>
      <c r="D6" s="280"/>
      <c r="E6" s="32"/>
    </row>
    <row r="7" spans="1:5" ht="14.5">
      <c r="B7" s="52" t="s">
        <v>470</v>
      </c>
      <c r="C7" s="279"/>
      <c r="D7" s="280"/>
      <c r="E7" s="39"/>
    </row>
    <row r="8" spans="1:5" ht="14.5">
      <c r="B8" s="53" t="s">
        <v>137</v>
      </c>
      <c r="C8" s="54" t="s">
        <v>138</v>
      </c>
      <c r="D8" s="55" t="s">
        <v>139</v>
      </c>
      <c r="E8" s="32"/>
    </row>
    <row r="9" spans="1:5" ht="14.5">
      <c r="B9" s="32"/>
      <c r="C9" s="36"/>
      <c r="D9" s="32"/>
      <c r="E9" s="32"/>
    </row>
    <row r="10" spans="1:5" ht="14.5">
      <c r="B10" s="56"/>
      <c r="C10" s="56"/>
      <c r="D10" s="56"/>
      <c r="E10" s="56"/>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37" t="s">
        <v>208</v>
      </c>
      <c r="C14" s="42"/>
      <c r="D14" s="43"/>
      <c r="E14" s="43"/>
    </row>
    <row r="15" spans="1:5" ht="14.5">
      <c r="B15" s="37" t="s">
        <v>209</v>
      </c>
      <c r="C15" s="42"/>
      <c r="D15" s="43"/>
      <c r="E15" s="43"/>
    </row>
    <row r="16" spans="1:5" ht="14.5">
      <c r="B16" s="37" t="s">
        <v>210</v>
      </c>
      <c r="C16" s="42" t="s">
        <v>331</v>
      </c>
      <c r="D16" s="43"/>
      <c r="E16" s="43"/>
    </row>
    <row r="17" spans="2:9" ht="14.5">
      <c r="B17" s="31" t="s">
        <v>212</v>
      </c>
      <c r="C17" s="41"/>
      <c r="D17" s="40"/>
      <c r="E17" s="40"/>
    </row>
    <row r="18" spans="2:9" ht="14.5">
      <c r="B18" s="32"/>
      <c r="C18" s="36"/>
      <c r="D18" s="32"/>
      <c r="E18" s="32"/>
    </row>
    <row r="20" spans="2:9">
      <c r="B20" s="2" t="s">
        <v>1786</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2700</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471</v>
      </c>
      <c r="C33" s="7">
        <v>7.01</v>
      </c>
      <c r="D33" s="2" t="s">
        <v>17</v>
      </c>
      <c r="E33" s="2" t="s">
        <v>472</v>
      </c>
      <c r="F33" s="10">
        <v>6580000</v>
      </c>
      <c r="G33" s="10">
        <v>6592.88</v>
      </c>
      <c r="H33" s="10">
        <v>50.69</v>
      </c>
    </row>
    <row r="34" spans="2:8">
      <c r="B34" s="2" t="s">
        <v>473</v>
      </c>
      <c r="C34" s="7">
        <v>7.13</v>
      </c>
      <c r="D34" s="2" t="s">
        <v>17</v>
      </c>
      <c r="E34" s="2" t="s">
        <v>474</v>
      </c>
      <c r="F34" s="10">
        <v>6030100</v>
      </c>
      <c r="G34" s="10">
        <v>5973</v>
      </c>
      <c r="H34" s="10">
        <v>45.92</v>
      </c>
    </row>
    <row r="35" spans="2:8" ht="13">
      <c r="B35" s="4" t="s">
        <v>20</v>
      </c>
      <c r="C35" s="9"/>
      <c r="D35" s="4"/>
      <c r="E35" s="4"/>
      <c r="F35" s="12"/>
      <c r="G35" s="12">
        <f>SUM(G29:G34)</f>
        <v>12565.880000000001</v>
      </c>
      <c r="H35" s="12">
        <f>SUM(H29:H34)</f>
        <v>96.61</v>
      </c>
    </row>
    <row r="36" spans="2:8" ht="13">
      <c r="B36" s="4" t="s">
        <v>21</v>
      </c>
    </row>
    <row r="37" spans="2:8">
      <c r="B37" s="2" t="s">
        <v>11</v>
      </c>
      <c r="C37" s="7" t="s">
        <v>11</v>
      </c>
      <c r="D37" s="2" t="s">
        <v>11</v>
      </c>
      <c r="E37" s="2" t="s">
        <v>11</v>
      </c>
      <c r="F37" s="10" t="s">
        <v>11</v>
      </c>
      <c r="G37" s="10" t="s">
        <v>11</v>
      </c>
      <c r="H37" s="10" t="s">
        <v>11</v>
      </c>
    </row>
    <row r="38" spans="2:8" ht="13">
      <c r="B38" s="4" t="s">
        <v>23</v>
      </c>
      <c r="C38" s="9"/>
      <c r="D38" s="4"/>
      <c r="E38" s="4"/>
      <c r="F38" s="12"/>
      <c r="G38" s="12">
        <f>SUM(G36:G37)</f>
        <v>0</v>
      </c>
      <c r="H38" s="12">
        <f>SUM(H36:H37)</f>
        <v>0</v>
      </c>
    </row>
    <row r="39" spans="2:8" ht="13">
      <c r="B39" s="4" t="s">
        <v>24</v>
      </c>
    </row>
    <row r="40" spans="2:8">
      <c r="B40" s="2" t="s">
        <v>11</v>
      </c>
      <c r="C40" s="7" t="s">
        <v>11</v>
      </c>
      <c r="D40" s="2" t="s">
        <v>11</v>
      </c>
      <c r="E40" s="2" t="s">
        <v>11</v>
      </c>
      <c r="F40" s="10" t="s">
        <v>11</v>
      </c>
      <c r="G40" s="10" t="s">
        <v>11</v>
      </c>
      <c r="H40" s="10" t="s">
        <v>11</v>
      </c>
    </row>
    <row r="41" spans="2:8" ht="13">
      <c r="B41" s="4" t="s">
        <v>25</v>
      </c>
      <c r="C41" s="9"/>
      <c r="D41" s="4"/>
      <c r="E41" s="4"/>
      <c r="F41" s="12"/>
      <c r="G41" s="12">
        <f>SUM(G39:G40)</f>
        <v>0</v>
      </c>
      <c r="H41" s="12">
        <f>SUM(H39:H40)</f>
        <v>0</v>
      </c>
    </row>
    <row r="42" spans="2:8" ht="13">
      <c r="B42" s="4" t="s">
        <v>340</v>
      </c>
    </row>
    <row r="43" spans="2:8">
      <c r="B43" s="2" t="s">
        <v>11</v>
      </c>
      <c r="C43" s="7" t="s">
        <v>11</v>
      </c>
      <c r="D43" s="2" t="s">
        <v>11</v>
      </c>
      <c r="E43" s="2" t="s">
        <v>11</v>
      </c>
      <c r="F43" s="10" t="s">
        <v>11</v>
      </c>
      <c r="G43" s="10" t="s">
        <v>11</v>
      </c>
      <c r="H43" s="10" t="s">
        <v>11</v>
      </c>
    </row>
    <row r="44" spans="2:8" ht="13">
      <c r="B44" s="4" t="s">
        <v>126</v>
      </c>
      <c r="C44" s="9"/>
      <c r="D44" s="4"/>
      <c r="E44" s="4"/>
      <c r="F44" s="12"/>
      <c r="G44" s="12">
        <f>SUM(G42:G43)</f>
        <v>0</v>
      </c>
      <c r="H44" s="12">
        <f>SUM(H42:H43)</f>
        <v>0</v>
      </c>
    </row>
    <row r="45" spans="2:8" ht="13">
      <c r="B45" s="4" t="s">
        <v>26</v>
      </c>
    </row>
    <row r="46" spans="2:8">
      <c r="B46" s="2" t="s">
        <v>11</v>
      </c>
      <c r="C46" s="7" t="s">
        <v>11</v>
      </c>
      <c r="D46" s="2" t="s">
        <v>11</v>
      </c>
      <c r="E46" s="2" t="s">
        <v>11</v>
      </c>
      <c r="F46" s="10" t="s">
        <v>11</v>
      </c>
      <c r="G46" s="10" t="s">
        <v>11</v>
      </c>
      <c r="H46" s="10" t="s">
        <v>11</v>
      </c>
    </row>
    <row r="47" spans="2:8" ht="13">
      <c r="B47" s="4" t="s">
        <v>125</v>
      </c>
      <c r="C47" s="9"/>
      <c r="D47" s="4"/>
      <c r="E47" s="4"/>
      <c r="F47" s="12"/>
      <c r="G47" s="12">
        <f>SUM(G45:G46)</f>
        <v>0</v>
      </c>
      <c r="H47" s="12">
        <f>SUM(H45:H46)</f>
        <v>0</v>
      </c>
    </row>
    <row r="48" spans="2:8" ht="13">
      <c r="B48" s="4" t="s">
        <v>27</v>
      </c>
    </row>
    <row r="49" spans="2:8">
      <c r="B49" s="2" t="s">
        <v>11</v>
      </c>
      <c r="C49" s="7" t="s">
        <v>11</v>
      </c>
      <c r="D49" s="2" t="s">
        <v>11</v>
      </c>
      <c r="E49" s="2" t="s">
        <v>11</v>
      </c>
      <c r="F49" s="10" t="s">
        <v>11</v>
      </c>
      <c r="G49" s="10" t="s">
        <v>11</v>
      </c>
      <c r="H49" s="10" t="s">
        <v>11</v>
      </c>
    </row>
    <row r="50" spans="2:8" ht="13">
      <c r="B50" s="4" t="s">
        <v>28</v>
      </c>
      <c r="C50" s="9"/>
      <c r="D50" s="4"/>
      <c r="E50" s="4"/>
      <c r="F50" s="12"/>
      <c r="G50" s="12">
        <f>SUM(G48:G49)</f>
        <v>0</v>
      </c>
      <c r="H50" s="12">
        <f>SUM(H48:H49)</f>
        <v>0</v>
      </c>
    </row>
    <row r="51" spans="2:8" ht="13">
      <c r="B51" s="4" t="s">
        <v>128</v>
      </c>
    </row>
    <row r="52" spans="2:8">
      <c r="B52" s="2" t="s">
        <v>11</v>
      </c>
      <c r="C52" s="7" t="s">
        <v>11</v>
      </c>
      <c r="D52" s="2" t="s">
        <v>11</v>
      </c>
      <c r="E52" s="2" t="s">
        <v>11</v>
      </c>
      <c r="F52" s="10" t="s">
        <v>11</v>
      </c>
      <c r="G52" s="10" t="s">
        <v>11</v>
      </c>
      <c r="H52" s="10" t="s">
        <v>11</v>
      </c>
    </row>
    <row r="53" spans="2:8" ht="13">
      <c r="B53" s="4" t="s">
        <v>30</v>
      </c>
      <c r="C53" s="9"/>
      <c r="D53" s="4"/>
      <c r="E53" s="4"/>
      <c r="F53" s="12"/>
      <c r="G53" s="12">
        <f>SUM(G51:G52)</f>
        <v>0</v>
      </c>
      <c r="H53" s="12">
        <f>SUM(H51:H52)</f>
        <v>0</v>
      </c>
    </row>
    <row r="54" spans="2:8" ht="13">
      <c r="B54" s="4" t="s">
        <v>129</v>
      </c>
    </row>
    <row r="55" spans="2:8">
      <c r="B55" s="2" t="s">
        <v>11</v>
      </c>
      <c r="C55" s="7" t="s">
        <v>11</v>
      </c>
      <c r="D55" s="2" t="s">
        <v>11</v>
      </c>
      <c r="E55" s="2" t="s">
        <v>11</v>
      </c>
      <c r="F55" s="10" t="s">
        <v>11</v>
      </c>
      <c r="G55" s="10" t="s">
        <v>11</v>
      </c>
      <c r="H55" s="10" t="s">
        <v>11</v>
      </c>
    </row>
    <row r="56" spans="2:8" ht="13">
      <c r="B56" s="4" t="s">
        <v>31</v>
      </c>
      <c r="C56" s="9"/>
      <c r="D56" s="4"/>
      <c r="E56" s="4"/>
      <c r="F56" s="12"/>
      <c r="G56" s="12">
        <f>SUM(G54:G55)</f>
        <v>0</v>
      </c>
      <c r="H56" s="12">
        <f>SUM(H54:H55)</f>
        <v>0</v>
      </c>
    </row>
    <row r="57" spans="2:8" ht="13">
      <c r="B57" s="4" t="s">
        <v>130</v>
      </c>
    </row>
    <row r="58" spans="2:8">
      <c r="B58" s="2" t="s">
        <v>11</v>
      </c>
      <c r="C58" s="7" t="s">
        <v>11</v>
      </c>
      <c r="D58" s="2" t="s">
        <v>11</v>
      </c>
      <c r="E58" s="2" t="s">
        <v>11</v>
      </c>
      <c r="F58" s="10" t="s">
        <v>11</v>
      </c>
      <c r="G58" s="10" t="s">
        <v>11</v>
      </c>
      <c r="H58" s="10" t="s">
        <v>11</v>
      </c>
    </row>
    <row r="59" spans="2:8" ht="13">
      <c r="B59" s="4" t="s">
        <v>124</v>
      </c>
      <c r="C59" s="9"/>
      <c r="D59" s="4"/>
      <c r="E59" s="4"/>
      <c r="F59" s="12"/>
      <c r="G59" s="12">
        <f>SUM(G57:G58)</f>
        <v>0</v>
      </c>
      <c r="H59" s="12">
        <f>SUM(H57:H58)</f>
        <v>0</v>
      </c>
    </row>
    <row r="60" spans="2:8" ht="13">
      <c r="B60" s="4" t="s">
        <v>131</v>
      </c>
    </row>
    <row r="61" spans="2:8">
      <c r="B61" s="2" t="s">
        <v>11</v>
      </c>
      <c r="C61" s="7" t="s">
        <v>11</v>
      </c>
      <c r="D61" s="2" t="s">
        <v>11</v>
      </c>
      <c r="E61" s="2" t="s">
        <v>11</v>
      </c>
      <c r="F61" s="10" t="s">
        <v>11</v>
      </c>
      <c r="G61" s="10" t="s">
        <v>11</v>
      </c>
      <c r="H61" s="10" t="s">
        <v>11</v>
      </c>
    </row>
    <row r="62" spans="2:8" ht="13">
      <c r="B62" s="4" t="s">
        <v>13</v>
      </c>
      <c r="C62" s="9"/>
      <c r="D62" s="4"/>
      <c r="E62" s="4"/>
      <c r="F62" s="12"/>
      <c r="G62" s="12">
        <f>SUM(G60:G61)</f>
        <v>0</v>
      </c>
      <c r="H62" s="12">
        <f>SUM(H60:H61)</f>
        <v>0</v>
      </c>
    </row>
    <row r="63" spans="2:8" ht="13">
      <c r="B63" s="4" t="s">
        <v>132</v>
      </c>
      <c r="C63" s="9"/>
      <c r="D63" s="4"/>
      <c r="E63" s="4"/>
      <c r="F63" s="12"/>
      <c r="G63" s="12">
        <v>280.77999999999997</v>
      </c>
      <c r="H63" s="12">
        <v>2.16</v>
      </c>
    </row>
    <row r="64" spans="2:8" ht="13">
      <c r="B64" s="4" t="s">
        <v>32</v>
      </c>
      <c r="C64" s="9"/>
      <c r="D64" s="4"/>
      <c r="E64" s="4"/>
      <c r="F64" s="12"/>
      <c r="G64" s="12">
        <v>12846.66</v>
      </c>
      <c r="H64" s="12">
        <v>98.77</v>
      </c>
    </row>
    <row r="65" spans="2:8" ht="13">
      <c r="B65" s="4" t="s">
        <v>33</v>
      </c>
      <c r="C65" s="9"/>
      <c r="D65" s="4"/>
      <c r="E65" s="4"/>
      <c r="F65" s="12"/>
      <c r="G65" s="12">
        <v>160.72750672000143</v>
      </c>
      <c r="H65" s="12">
        <v>1.230000000000004</v>
      </c>
    </row>
    <row r="66" spans="2:8" ht="13">
      <c r="B66" s="4" t="s">
        <v>34</v>
      </c>
      <c r="C66" s="9"/>
      <c r="D66" s="4"/>
      <c r="E66" s="4"/>
      <c r="F66" s="12"/>
      <c r="G66" s="12">
        <v>13007.387506720001</v>
      </c>
      <c r="H66" s="12">
        <v>100</v>
      </c>
    </row>
    <row r="67" spans="2:8">
      <c r="B67" s="2" t="s">
        <v>35</v>
      </c>
    </row>
    <row r="68" spans="2:8">
      <c r="B68" s="2" t="s">
        <v>36</v>
      </c>
    </row>
    <row r="69" spans="2:8">
      <c r="B69" s="2" t="s">
        <v>37</v>
      </c>
      <c r="C69" s="7" t="s">
        <v>1793</v>
      </c>
    </row>
    <row r="70" spans="2:8" ht="13">
      <c r="B70" s="4"/>
    </row>
    <row r="71" spans="2:8" ht="26">
      <c r="B71" s="6" t="s">
        <v>38</v>
      </c>
      <c r="C71" s="7" t="s">
        <v>39</v>
      </c>
    </row>
    <row r="72" spans="2:8" ht="13">
      <c r="B72" s="4"/>
    </row>
    <row r="73" spans="2:8" ht="13">
      <c r="B73" s="4" t="s">
        <v>40</v>
      </c>
      <c r="C73" s="7" t="s">
        <v>39</v>
      </c>
    </row>
    <row r="74" spans="2:8" ht="13">
      <c r="B74" s="4" t="s">
        <v>41</v>
      </c>
      <c r="C74" s="7" t="s">
        <v>42</v>
      </c>
    </row>
    <row r="75" spans="2:8" ht="13">
      <c r="B75" s="4" t="s">
        <v>1941</v>
      </c>
      <c r="C75" s="9"/>
    </row>
    <row r="76" spans="2:8" ht="13">
      <c r="B76" s="4" t="s">
        <v>1942</v>
      </c>
      <c r="C76" s="9"/>
    </row>
    <row r="77" spans="2:8" ht="13">
      <c r="B77" s="4" t="s">
        <v>1943</v>
      </c>
      <c r="C77" s="9"/>
    </row>
    <row r="78" spans="2:8" ht="13">
      <c r="B78" s="4" t="s">
        <v>1944</v>
      </c>
      <c r="C78" s="9"/>
    </row>
    <row r="79" spans="2:8" ht="13">
      <c r="B79" s="4" t="s">
        <v>1945</v>
      </c>
      <c r="C79" s="9"/>
    </row>
    <row r="80" spans="2:8" ht="13">
      <c r="B80" s="4" t="s">
        <v>1946</v>
      </c>
      <c r="C80" s="9"/>
    </row>
    <row r="81" spans="2:3" ht="13">
      <c r="B81" s="4" t="s">
        <v>1947</v>
      </c>
      <c r="C81" s="9"/>
    </row>
    <row r="82" spans="2:3" ht="13">
      <c r="B82" s="4" t="s">
        <v>1948</v>
      </c>
      <c r="C82" s="9"/>
    </row>
    <row r="83" spans="2:3" ht="13">
      <c r="B83" s="4" t="s">
        <v>2915</v>
      </c>
      <c r="C83" s="9"/>
    </row>
    <row r="84" spans="2:3">
      <c r="B84" s="2" t="s">
        <v>43</v>
      </c>
    </row>
    <row r="86" spans="2:3" ht="14.5">
      <c r="B86" s="16"/>
      <c r="C86" s="17" t="s">
        <v>44</v>
      </c>
    </row>
    <row r="87" spans="2:3" ht="29">
      <c r="B87" s="16" t="s">
        <v>45</v>
      </c>
      <c r="C87" s="18" t="s">
        <v>468</v>
      </c>
    </row>
    <row r="88" spans="2:3" ht="14.5">
      <c r="B88" s="16" t="s">
        <v>46</v>
      </c>
      <c r="C88" s="17"/>
    </row>
    <row r="89" spans="2:3" ht="14.5">
      <c r="B89" s="16"/>
      <c r="C89" s="17"/>
    </row>
    <row r="90" spans="2:3" ht="14.5">
      <c r="B90" s="16" t="s">
        <v>47</v>
      </c>
      <c r="C90" s="142">
        <v>7.1599999999999997E-2</v>
      </c>
    </row>
    <row r="91" spans="2:3" ht="14.5">
      <c r="B91" s="16"/>
      <c r="C91" s="141"/>
    </row>
    <row r="92" spans="2:3" ht="14.5">
      <c r="B92" s="16" t="s">
        <v>48</v>
      </c>
      <c r="C92" s="141" t="s">
        <v>2914</v>
      </c>
    </row>
    <row r="93" spans="2:3" ht="14.5">
      <c r="B93" s="16" t="s">
        <v>49</v>
      </c>
      <c r="C93" s="141" t="s">
        <v>2913</v>
      </c>
    </row>
    <row r="94" spans="2:3" ht="14.5">
      <c r="B94" s="16"/>
      <c r="C94" s="17"/>
    </row>
    <row r="95" spans="2:3" ht="14.5">
      <c r="B95" s="16" t="s">
        <v>50</v>
      </c>
      <c r="C95" s="17" t="s">
        <v>1793</v>
      </c>
    </row>
    <row r="96" spans="2:3" ht="14.5">
      <c r="B96" s="258" t="s">
        <v>51</v>
      </c>
      <c r="C96" s="258"/>
    </row>
    <row r="98" spans="2:7" ht="14.5">
      <c r="B98" s="16" t="s">
        <v>52</v>
      </c>
      <c r="C98" s="17"/>
      <c r="D98" s="16"/>
    </row>
    <row r="99" spans="2:7" ht="29">
      <c r="B99" s="20" t="s">
        <v>53</v>
      </c>
      <c r="C99" s="18" t="s">
        <v>54</v>
      </c>
      <c r="D99" s="20" t="s">
        <v>55</v>
      </c>
    </row>
    <row r="100" spans="2:7" ht="14.5">
      <c r="B100" s="16" t="s">
        <v>39</v>
      </c>
      <c r="C100" s="17" t="s">
        <v>39</v>
      </c>
      <c r="D100" s="16" t="s">
        <v>39</v>
      </c>
    </row>
    <row r="102" spans="2:7" ht="13">
      <c r="B102" s="24" t="s">
        <v>56</v>
      </c>
      <c r="C102" s="25">
        <v>46326</v>
      </c>
      <c r="D102" s="14"/>
      <c r="E102" s="13"/>
      <c r="F102" s="30"/>
    </row>
    <row r="103" spans="2:7" ht="13">
      <c r="B103" s="24" t="s">
        <v>57</v>
      </c>
      <c r="C103" s="26" t="s">
        <v>58</v>
      </c>
      <c r="D103" s="24" t="s">
        <v>59</v>
      </c>
      <c r="E103" s="27" t="s">
        <v>60</v>
      </c>
      <c r="F103" s="29" t="s">
        <v>61</v>
      </c>
      <c r="G103" s="12"/>
    </row>
    <row r="104" spans="2:7">
      <c r="B104" s="22" t="s">
        <v>39</v>
      </c>
      <c r="C104" s="23" t="s">
        <v>39</v>
      </c>
      <c r="D104" s="22" t="s">
        <v>39</v>
      </c>
      <c r="E104" s="19" t="s">
        <v>39</v>
      </c>
      <c r="F104" s="28" t="s">
        <v>39</v>
      </c>
    </row>
    <row r="107" spans="2:7" ht="13">
      <c r="B107" s="4" t="s">
        <v>62</v>
      </c>
    </row>
    <row r="108" spans="2:7" ht="13">
      <c r="B108" s="4"/>
    </row>
    <row r="109" spans="2:7" ht="13">
      <c r="B109" s="4" t="s">
        <v>1810</v>
      </c>
    </row>
    <row r="110" spans="2:7" ht="13">
      <c r="B110" s="24" t="s">
        <v>63</v>
      </c>
      <c r="C110" s="26" t="s">
        <v>64</v>
      </c>
      <c r="D110" s="4"/>
    </row>
    <row r="111" spans="2:7">
      <c r="B111" s="14" t="s">
        <v>39</v>
      </c>
      <c r="C111" s="15" t="s">
        <v>39</v>
      </c>
    </row>
    <row r="113" spans="2:7" ht="13">
      <c r="B113" s="24" t="s">
        <v>65</v>
      </c>
      <c r="C113" s="26" t="s">
        <v>64</v>
      </c>
    </row>
    <row r="114" spans="2:7">
      <c r="B114" s="14" t="s">
        <v>39</v>
      </c>
      <c r="C114" s="15" t="s">
        <v>39</v>
      </c>
    </row>
    <row r="116" spans="2:7" ht="13">
      <c r="B116" s="24" t="s">
        <v>66</v>
      </c>
      <c r="C116" s="26" t="s">
        <v>67</v>
      </c>
    </row>
    <row r="117" spans="2:7">
      <c r="B117" s="14" t="s">
        <v>39</v>
      </c>
      <c r="C117" s="15" t="s">
        <v>39</v>
      </c>
    </row>
    <row r="119" spans="2:7" ht="13">
      <c r="B119" s="27" t="s">
        <v>68</v>
      </c>
      <c r="C119" s="26" t="s">
        <v>67</v>
      </c>
    </row>
    <row r="120" spans="2:7">
      <c r="B120" s="13" t="s">
        <v>39</v>
      </c>
      <c r="C120" s="15" t="s">
        <v>39</v>
      </c>
    </row>
    <row r="122" spans="2:7" ht="13">
      <c r="B122" s="24" t="s">
        <v>69</v>
      </c>
      <c r="C122" s="26" t="s">
        <v>39</v>
      </c>
    </row>
    <row r="124" spans="2:7" ht="13">
      <c r="B124" s="24" t="s">
        <v>70</v>
      </c>
      <c r="C124" s="25">
        <v>46326</v>
      </c>
      <c r="D124" s="14"/>
      <c r="E124" s="13"/>
      <c r="F124" s="30"/>
    </row>
    <row r="125" spans="2:7" ht="13">
      <c r="B125" s="24" t="s">
        <v>57</v>
      </c>
      <c r="C125" s="26" t="s">
        <v>58</v>
      </c>
      <c r="D125" s="24" t="s">
        <v>59</v>
      </c>
      <c r="E125" s="27" t="s">
        <v>60</v>
      </c>
      <c r="F125" s="29" t="s">
        <v>61</v>
      </c>
      <c r="G125" s="12"/>
    </row>
    <row r="126" spans="2:7">
      <c r="B126" s="22" t="s">
        <v>39</v>
      </c>
      <c r="C126" s="23" t="s">
        <v>39</v>
      </c>
      <c r="D126" s="22" t="s">
        <v>39</v>
      </c>
      <c r="E126" s="19" t="s">
        <v>39</v>
      </c>
      <c r="F126" s="28" t="s">
        <v>39</v>
      </c>
    </row>
    <row r="127" spans="2:7" ht="13">
      <c r="B127" s="4" t="s">
        <v>62</v>
      </c>
    </row>
    <row r="128" spans="2:7" ht="13">
      <c r="B128" s="4"/>
    </row>
    <row r="129" spans="2:4" ht="13">
      <c r="B129" s="4" t="s">
        <v>1810</v>
      </c>
    </row>
    <row r="130" spans="2:4" ht="13">
      <c r="B130" s="24" t="s">
        <v>63</v>
      </c>
      <c r="C130" s="26" t="s">
        <v>64</v>
      </c>
      <c r="D130" s="4"/>
    </row>
    <row r="131" spans="2:4">
      <c r="B131" s="14" t="s">
        <v>39</v>
      </c>
      <c r="C131" s="15" t="s">
        <v>39</v>
      </c>
    </row>
    <row r="133" spans="2:4" ht="13">
      <c r="B133" s="24" t="s">
        <v>65</v>
      </c>
      <c r="C133" s="26" t="s">
        <v>64</v>
      </c>
    </row>
    <row r="134" spans="2:4">
      <c r="B134" s="14" t="s">
        <v>39</v>
      </c>
      <c r="C134" s="15" t="s">
        <v>39</v>
      </c>
    </row>
    <row r="136" spans="2:4" ht="13">
      <c r="B136" s="24" t="s">
        <v>66</v>
      </c>
      <c r="C136" s="26" t="s">
        <v>67</v>
      </c>
    </row>
    <row r="137" spans="2:4">
      <c r="B137" s="14" t="s">
        <v>39</v>
      </c>
      <c r="C137" s="15" t="s">
        <v>39</v>
      </c>
    </row>
    <row r="139" spans="2:4" ht="13">
      <c r="B139" s="27" t="s">
        <v>68</v>
      </c>
      <c r="C139" s="26" t="s">
        <v>67</v>
      </c>
    </row>
    <row r="140" spans="2:4">
      <c r="B140" s="13" t="s">
        <v>39</v>
      </c>
      <c r="C140" s="15" t="s">
        <v>39</v>
      </c>
    </row>
    <row r="142" spans="2:4" ht="13">
      <c r="B142" s="24" t="s">
        <v>69</v>
      </c>
      <c r="C142" s="26" t="s">
        <v>39</v>
      </c>
    </row>
    <row r="145" spans="2:80" ht="13">
      <c r="B145" s="4" t="s">
        <v>1811</v>
      </c>
    </row>
    <row r="147" spans="2:80" ht="13">
      <c r="B147" s="24" t="s">
        <v>57</v>
      </c>
      <c r="C147" s="26" t="s">
        <v>71</v>
      </c>
      <c r="D147" s="24" t="s">
        <v>72</v>
      </c>
      <c r="E147" s="24" t="s">
        <v>73</v>
      </c>
      <c r="F147" s="12"/>
    </row>
    <row r="148" spans="2:80">
      <c r="B148" s="14" t="s">
        <v>39</v>
      </c>
      <c r="C148" s="15" t="s">
        <v>39</v>
      </c>
      <c r="D148" s="14" t="s">
        <v>39</v>
      </c>
      <c r="E148" s="14" t="s">
        <v>39</v>
      </c>
    </row>
    <row r="151" spans="2:80" ht="13">
      <c r="B151" s="4" t="s">
        <v>74</v>
      </c>
      <c r="C151" s="9" t="s">
        <v>39</v>
      </c>
      <c r="D151" s="4"/>
      <c r="E151" s="4"/>
      <c r="F151" s="12"/>
      <c r="G151" s="12"/>
      <c r="H151" s="12"/>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row>
    <row r="153" spans="2:80" ht="13">
      <c r="B153" s="4" t="s">
        <v>1812</v>
      </c>
    </row>
    <row r="155" spans="2:80" ht="13">
      <c r="B155" s="24" t="s">
        <v>75</v>
      </c>
      <c r="C155" s="26" t="s">
        <v>64</v>
      </c>
      <c r="D155" s="4"/>
    </row>
    <row r="156" spans="2:80">
      <c r="B156" s="14" t="s">
        <v>39</v>
      </c>
      <c r="C156" s="15" t="s">
        <v>39</v>
      </c>
    </row>
    <row r="159" spans="2:80" ht="13">
      <c r="B159" s="24" t="s">
        <v>76</v>
      </c>
      <c r="C159" s="26" t="s">
        <v>77</v>
      </c>
      <c r="D159" s="4"/>
    </row>
    <row r="160" spans="2:80">
      <c r="B160" s="14" t="s">
        <v>39</v>
      </c>
      <c r="C160" s="15" t="s">
        <v>39</v>
      </c>
    </row>
    <row r="163" spans="2:80" ht="13">
      <c r="B163" s="4" t="s">
        <v>78</v>
      </c>
    </row>
    <row r="166" spans="2:80" ht="13">
      <c r="B166" s="4" t="s">
        <v>1813</v>
      </c>
    </row>
    <row r="168" spans="2:80" ht="13">
      <c r="B168" s="24" t="s">
        <v>57</v>
      </c>
      <c r="C168" s="26" t="s">
        <v>79</v>
      </c>
      <c r="D168" s="24" t="s">
        <v>71</v>
      </c>
      <c r="E168" s="24" t="s">
        <v>72</v>
      </c>
      <c r="F168" s="29" t="s">
        <v>73</v>
      </c>
      <c r="G168" s="12"/>
    </row>
    <row r="169" spans="2:80">
      <c r="B169" s="14" t="s">
        <v>39</v>
      </c>
      <c r="C169" s="15" t="s">
        <v>39</v>
      </c>
      <c r="D169" s="14" t="s">
        <v>39</v>
      </c>
      <c r="E169" s="14" t="s">
        <v>39</v>
      </c>
      <c r="F169" s="21" t="s">
        <v>39</v>
      </c>
    </row>
    <row r="172" spans="2:80" ht="13">
      <c r="B172" s="4" t="s">
        <v>74</v>
      </c>
      <c r="C172" s="9" t="s">
        <v>39</v>
      </c>
      <c r="D172" s="4"/>
      <c r="E172" s="4"/>
      <c r="F172" s="12"/>
      <c r="G172" s="12"/>
      <c r="H172" s="12"/>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row>
    <row r="174" spans="2:80" ht="13">
      <c r="B174" s="4" t="s">
        <v>1812</v>
      </c>
    </row>
    <row r="176" spans="2:80" ht="13">
      <c r="B176" s="24" t="s">
        <v>75</v>
      </c>
      <c r="C176" s="26" t="s">
        <v>64</v>
      </c>
      <c r="D176" s="4"/>
    </row>
    <row r="177" spans="2:7">
      <c r="B177" s="14" t="s">
        <v>39</v>
      </c>
      <c r="C177" s="15" t="s">
        <v>39</v>
      </c>
    </row>
    <row r="180" spans="2:7" ht="13">
      <c r="B180" s="24" t="s">
        <v>76</v>
      </c>
      <c r="C180" s="26" t="s">
        <v>77</v>
      </c>
      <c r="D180" s="4"/>
    </row>
    <row r="181" spans="2:7">
      <c r="B181" s="14" t="s">
        <v>39</v>
      </c>
      <c r="C181" s="15" t="s">
        <v>39</v>
      </c>
    </row>
    <row r="184" spans="2:7" ht="13">
      <c r="B184" s="4" t="s">
        <v>78</v>
      </c>
    </row>
    <row r="187" spans="2:7" ht="13">
      <c r="B187" s="4" t="s">
        <v>1814</v>
      </c>
    </row>
    <row r="188" spans="2:7" ht="13">
      <c r="B188" s="24" t="s">
        <v>57</v>
      </c>
      <c r="C188" s="26" t="s">
        <v>80</v>
      </c>
      <c r="D188" s="24" t="s">
        <v>81</v>
      </c>
      <c r="E188" s="24" t="s">
        <v>82</v>
      </c>
      <c r="F188" s="29" t="s">
        <v>83</v>
      </c>
      <c r="G188" s="12"/>
    </row>
    <row r="189" spans="2:7">
      <c r="B189" s="14" t="s">
        <v>39</v>
      </c>
      <c r="C189" s="15" t="s">
        <v>39</v>
      </c>
      <c r="D189" s="14" t="s">
        <v>39</v>
      </c>
      <c r="E189" s="14" t="s">
        <v>39</v>
      </c>
      <c r="F189" s="21" t="s">
        <v>39</v>
      </c>
    </row>
    <row r="190" spans="2:7">
      <c r="B190" s="2" t="s">
        <v>127</v>
      </c>
    </row>
  </sheetData>
  <mergeCells count="8">
    <mergeCell ref="B96:C96"/>
    <mergeCell ref="B1:E1"/>
    <mergeCell ref="C3:C7"/>
    <mergeCell ref="D3:D7"/>
    <mergeCell ref="B11:E11"/>
    <mergeCell ref="C12:C13"/>
    <mergeCell ref="D12:D13"/>
    <mergeCell ref="E12:E13"/>
  </mergeCells>
  <hyperlinks>
    <hyperlink ref="A1" location="Index!A1" display="Index" xr:uid="{76C50D7E-18C6-4BB1-B271-E2B24CB4C9BF}"/>
  </hyperlinks>
  <pageMargins left="0.7" right="0.7" top="0.75" bottom="0.75" header="0.3" footer="0.3"/>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03765-7A1D-4E93-9E96-5B96CFBB3882}">
  <dimension ref="A1:CB190"/>
  <sheetViews>
    <sheetView topLeftCell="A60"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55" t="s">
        <v>460</v>
      </c>
      <c r="C1" s="255"/>
      <c r="D1" s="255"/>
      <c r="E1" s="255"/>
    </row>
    <row r="3" spans="1:5" ht="14.5">
      <c r="B3" s="31" t="s">
        <v>460</v>
      </c>
      <c r="C3" s="279"/>
      <c r="D3" s="280"/>
      <c r="E3" s="32"/>
    </row>
    <row r="4" spans="1:5" ht="29">
      <c r="B4" s="33" t="s">
        <v>461</v>
      </c>
      <c r="C4" s="279"/>
      <c r="D4" s="280"/>
      <c r="E4" s="39"/>
    </row>
    <row r="5" spans="1:5" ht="14.5">
      <c r="B5" s="33" t="s">
        <v>135</v>
      </c>
      <c r="C5" s="279"/>
      <c r="D5" s="280"/>
      <c r="E5" s="32"/>
    </row>
    <row r="6" spans="1:5" ht="14.5">
      <c r="B6" s="33" t="s">
        <v>462</v>
      </c>
      <c r="C6" s="279"/>
      <c r="D6" s="280"/>
      <c r="E6" s="32"/>
    </row>
    <row r="7" spans="1:5" ht="14.5">
      <c r="B7" s="52" t="s">
        <v>463</v>
      </c>
      <c r="C7" s="279"/>
      <c r="D7" s="280"/>
      <c r="E7" s="39"/>
    </row>
    <row r="8" spans="1:5" ht="14.5">
      <c r="B8" s="53" t="s">
        <v>137</v>
      </c>
      <c r="C8" s="54" t="s">
        <v>138</v>
      </c>
      <c r="D8" s="55" t="s">
        <v>139</v>
      </c>
      <c r="E8" s="32"/>
    </row>
    <row r="9" spans="1:5" ht="14.5">
      <c r="B9" s="32"/>
      <c r="C9" s="36"/>
      <c r="D9" s="32"/>
      <c r="E9" s="32"/>
    </row>
    <row r="10" spans="1:5" ht="14.5">
      <c r="B10" s="283"/>
      <c r="C10" s="283"/>
      <c r="D10" s="283"/>
      <c r="E10" s="283"/>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37" t="s">
        <v>208</v>
      </c>
      <c r="C14" s="42"/>
      <c r="D14" s="43"/>
      <c r="E14" s="43"/>
    </row>
    <row r="15" spans="1:5" ht="14.5">
      <c r="B15" s="37" t="s">
        <v>209</v>
      </c>
      <c r="C15" s="42"/>
      <c r="D15" s="43"/>
      <c r="E15" s="43"/>
    </row>
    <row r="16" spans="1:5" ht="14.5">
      <c r="B16" s="37" t="s">
        <v>210</v>
      </c>
      <c r="C16" s="42" t="s">
        <v>331</v>
      </c>
      <c r="D16" s="43"/>
      <c r="E16" s="43"/>
    </row>
    <row r="17" spans="2:9" ht="14.5">
      <c r="B17" s="31" t="s">
        <v>212</v>
      </c>
      <c r="C17" s="41"/>
      <c r="D17" s="40"/>
      <c r="E17" s="40"/>
    </row>
    <row r="18" spans="2:9" ht="14.5">
      <c r="B18" s="32"/>
      <c r="C18" s="36"/>
      <c r="D18" s="32"/>
      <c r="E18" s="32"/>
    </row>
    <row r="20" spans="2:9">
      <c r="B20" s="2" t="s">
        <v>1786</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2700</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464</v>
      </c>
      <c r="C33" s="7">
        <v>5.65</v>
      </c>
      <c r="D33" s="2" t="s">
        <v>17</v>
      </c>
      <c r="E33" s="2" t="s">
        <v>465</v>
      </c>
      <c r="F33" s="10">
        <v>5600000</v>
      </c>
      <c r="G33" s="10">
        <v>5608.49</v>
      </c>
      <c r="H33" s="10">
        <v>78.290000000000006</v>
      </c>
    </row>
    <row r="34" spans="2:8">
      <c r="B34" s="2" t="s">
        <v>466</v>
      </c>
      <c r="C34" s="7">
        <v>4.95</v>
      </c>
      <c r="D34" s="2" t="s">
        <v>17</v>
      </c>
      <c r="E34" s="2" t="s">
        <v>467</v>
      </c>
      <c r="F34" s="10">
        <v>1271800</v>
      </c>
      <c r="G34" s="10">
        <v>1272.1600000000001</v>
      </c>
      <c r="H34" s="10">
        <v>17.760000000000002</v>
      </c>
    </row>
    <row r="35" spans="2:8" ht="13">
      <c r="B35" s="4" t="s">
        <v>20</v>
      </c>
      <c r="C35" s="9"/>
      <c r="D35" s="4"/>
      <c r="E35" s="4"/>
      <c r="F35" s="12"/>
      <c r="G35" s="12">
        <f>SUM(G29:G34)</f>
        <v>6880.65</v>
      </c>
      <c r="H35" s="12">
        <f>SUM(H29:H34)</f>
        <v>96.050000000000011</v>
      </c>
    </row>
    <row r="36" spans="2:8" ht="13">
      <c r="B36" s="4" t="s">
        <v>21</v>
      </c>
    </row>
    <row r="37" spans="2:8">
      <c r="B37" s="2" t="s">
        <v>11</v>
      </c>
      <c r="C37" s="7" t="s">
        <v>11</v>
      </c>
      <c r="D37" s="2" t="s">
        <v>11</v>
      </c>
      <c r="E37" s="2" t="s">
        <v>11</v>
      </c>
      <c r="F37" s="10" t="s">
        <v>11</v>
      </c>
      <c r="G37" s="10" t="s">
        <v>11</v>
      </c>
      <c r="H37" s="10" t="s">
        <v>11</v>
      </c>
    </row>
    <row r="38" spans="2:8" ht="13">
      <c r="B38" s="4" t="s">
        <v>23</v>
      </c>
      <c r="C38" s="9"/>
      <c r="D38" s="4"/>
      <c r="E38" s="4"/>
      <c r="F38" s="12"/>
      <c r="G38" s="12">
        <f>SUM(G36:G37)</f>
        <v>0</v>
      </c>
      <c r="H38" s="12">
        <f>SUM(H36:H37)</f>
        <v>0</v>
      </c>
    </row>
    <row r="39" spans="2:8" ht="13">
      <c r="B39" s="4" t="s">
        <v>24</v>
      </c>
    </row>
    <row r="40" spans="2:8">
      <c r="B40" s="2" t="s">
        <v>11</v>
      </c>
      <c r="C40" s="7" t="s">
        <v>11</v>
      </c>
      <c r="D40" s="2" t="s">
        <v>11</v>
      </c>
      <c r="E40" s="2" t="s">
        <v>11</v>
      </c>
      <c r="F40" s="10" t="s">
        <v>11</v>
      </c>
      <c r="G40" s="10" t="s">
        <v>11</v>
      </c>
      <c r="H40" s="10" t="s">
        <v>11</v>
      </c>
    </row>
    <row r="41" spans="2:8" ht="13">
      <c r="B41" s="4" t="s">
        <v>25</v>
      </c>
      <c r="C41" s="9"/>
      <c r="D41" s="4"/>
      <c r="E41" s="4"/>
      <c r="F41" s="12"/>
      <c r="G41" s="12">
        <f>SUM(G39:G40)</f>
        <v>0</v>
      </c>
      <c r="H41" s="12">
        <f>SUM(H39:H40)</f>
        <v>0</v>
      </c>
    </row>
    <row r="42" spans="2:8" ht="13">
      <c r="B42" s="4" t="s">
        <v>340</v>
      </c>
    </row>
    <row r="43" spans="2:8">
      <c r="B43" s="2" t="s">
        <v>11</v>
      </c>
      <c r="C43" s="7" t="s">
        <v>11</v>
      </c>
      <c r="D43" s="2" t="s">
        <v>11</v>
      </c>
      <c r="E43" s="2" t="s">
        <v>11</v>
      </c>
      <c r="F43" s="10" t="s">
        <v>11</v>
      </c>
      <c r="G43" s="10" t="s">
        <v>11</v>
      </c>
      <c r="H43" s="10" t="s">
        <v>11</v>
      </c>
    </row>
    <row r="44" spans="2:8" ht="13">
      <c r="B44" s="4" t="s">
        <v>126</v>
      </c>
      <c r="C44" s="9"/>
      <c r="D44" s="4"/>
      <c r="E44" s="4"/>
      <c r="F44" s="12"/>
      <c r="G44" s="12">
        <f>SUM(G42:G43)</f>
        <v>0</v>
      </c>
      <c r="H44" s="12">
        <f>SUM(H42:H43)</f>
        <v>0</v>
      </c>
    </row>
    <row r="45" spans="2:8" ht="13">
      <c r="B45" s="4" t="s">
        <v>26</v>
      </c>
    </row>
    <row r="46" spans="2:8">
      <c r="B46" s="2" t="s">
        <v>11</v>
      </c>
      <c r="C46" s="7" t="s">
        <v>11</v>
      </c>
      <c r="D46" s="2" t="s">
        <v>11</v>
      </c>
      <c r="E46" s="2" t="s">
        <v>11</v>
      </c>
      <c r="F46" s="10" t="s">
        <v>11</v>
      </c>
      <c r="G46" s="10" t="s">
        <v>11</v>
      </c>
      <c r="H46" s="10" t="s">
        <v>11</v>
      </c>
    </row>
    <row r="47" spans="2:8" ht="13">
      <c r="B47" s="4" t="s">
        <v>125</v>
      </c>
      <c r="C47" s="9"/>
      <c r="D47" s="4"/>
      <c r="E47" s="4"/>
      <c r="F47" s="12"/>
      <c r="G47" s="12">
        <f>SUM(G45:G46)</f>
        <v>0</v>
      </c>
      <c r="H47" s="12">
        <f>SUM(H45:H46)</f>
        <v>0</v>
      </c>
    </row>
    <row r="48" spans="2:8" ht="13">
      <c r="B48" s="4" t="s">
        <v>27</v>
      </c>
    </row>
    <row r="49" spans="2:8">
      <c r="B49" s="2" t="s">
        <v>11</v>
      </c>
      <c r="C49" s="7" t="s">
        <v>11</v>
      </c>
      <c r="D49" s="2" t="s">
        <v>11</v>
      </c>
      <c r="E49" s="2" t="s">
        <v>11</v>
      </c>
      <c r="F49" s="10" t="s">
        <v>11</v>
      </c>
      <c r="G49" s="10" t="s">
        <v>11</v>
      </c>
      <c r="H49" s="10" t="s">
        <v>11</v>
      </c>
    </row>
    <row r="50" spans="2:8" ht="13">
      <c r="B50" s="4" t="s">
        <v>28</v>
      </c>
      <c r="C50" s="9"/>
      <c r="D50" s="4"/>
      <c r="E50" s="4"/>
      <c r="F50" s="12"/>
      <c r="G50" s="12">
        <f>SUM(G48:G49)</f>
        <v>0</v>
      </c>
      <c r="H50" s="12">
        <f>SUM(H48:H49)</f>
        <v>0</v>
      </c>
    </row>
    <row r="51" spans="2:8" ht="13">
      <c r="B51" s="4" t="s">
        <v>128</v>
      </c>
    </row>
    <row r="52" spans="2:8">
      <c r="B52" s="2" t="s">
        <v>11</v>
      </c>
      <c r="C52" s="7" t="s">
        <v>11</v>
      </c>
      <c r="D52" s="2" t="s">
        <v>11</v>
      </c>
      <c r="E52" s="2" t="s">
        <v>11</v>
      </c>
      <c r="F52" s="10" t="s">
        <v>11</v>
      </c>
      <c r="G52" s="10" t="s">
        <v>11</v>
      </c>
      <c r="H52" s="10" t="s">
        <v>11</v>
      </c>
    </row>
    <row r="53" spans="2:8" ht="13">
      <c r="B53" s="4" t="s">
        <v>30</v>
      </c>
      <c r="C53" s="9"/>
      <c r="D53" s="4"/>
      <c r="E53" s="4"/>
      <c r="F53" s="12"/>
      <c r="G53" s="12">
        <f>SUM(G51:G52)</f>
        <v>0</v>
      </c>
      <c r="H53" s="12">
        <f>SUM(H51:H52)</f>
        <v>0</v>
      </c>
    </row>
    <row r="54" spans="2:8" ht="13">
      <c r="B54" s="4" t="s">
        <v>129</v>
      </c>
    </row>
    <row r="55" spans="2:8">
      <c r="B55" s="2" t="s">
        <v>11</v>
      </c>
      <c r="C55" s="7" t="s">
        <v>11</v>
      </c>
      <c r="D55" s="2" t="s">
        <v>11</v>
      </c>
      <c r="E55" s="2" t="s">
        <v>11</v>
      </c>
      <c r="F55" s="10" t="s">
        <v>11</v>
      </c>
      <c r="G55" s="10" t="s">
        <v>11</v>
      </c>
      <c r="H55" s="10" t="s">
        <v>11</v>
      </c>
    </row>
    <row r="56" spans="2:8" ht="13">
      <c r="B56" s="4" t="s">
        <v>31</v>
      </c>
      <c r="C56" s="9"/>
      <c r="D56" s="4"/>
      <c r="E56" s="4"/>
      <c r="F56" s="12"/>
      <c r="G56" s="12">
        <f>SUM(G54:G55)</f>
        <v>0</v>
      </c>
      <c r="H56" s="12">
        <f>SUM(H54:H55)</f>
        <v>0</v>
      </c>
    </row>
    <row r="57" spans="2:8" ht="13">
      <c r="B57" s="4" t="s">
        <v>130</v>
      </c>
    </row>
    <row r="58" spans="2:8">
      <c r="B58" s="2" t="s">
        <v>11</v>
      </c>
      <c r="C58" s="7" t="s">
        <v>11</v>
      </c>
      <c r="D58" s="2" t="s">
        <v>11</v>
      </c>
      <c r="E58" s="2" t="s">
        <v>11</v>
      </c>
      <c r="F58" s="10" t="s">
        <v>11</v>
      </c>
      <c r="G58" s="10" t="s">
        <v>11</v>
      </c>
      <c r="H58" s="10" t="s">
        <v>11</v>
      </c>
    </row>
    <row r="59" spans="2:8" ht="13">
      <c r="B59" s="4" t="s">
        <v>124</v>
      </c>
      <c r="C59" s="9"/>
      <c r="D59" s="4"/>
      <c r="E59" s="4"/>
      <c r="F59" s="12"/>
      <c r="G59" s="12">
        <f>SUM(G57:G58)</f>
        <v>0</v>
      </c>
      <c r="H59" s="12">
        <f>SUM(H57:H58)</f>
        <v>0</v>
      </c>
    </row>
    <row r="60" spans="2:8" ht="13">
      <c r="B60" s="4" t="s">
        <v>131</v>
      </c>
    </row>
    <row r="61" spans="2:8">
      <c r="B61" s="2" t="s">
        <v>11</v>
      </c>
      <c r="C61" s="7" t="s">
        <v>11</v>
      </c>
      <c r="D61" s="2" t="s">
        <v>11</v>
      </c>
      <c r="E61" s="2" t="s">
        <v>11</v>
      </c>
      <c r="F61" s="10" t="s">
        <v>11</v>
      </c>
      <c r="G61" s="10" t="s">
        <v>11</v>
      </c>
      <c r="H61" s="10" t="s">
        <v>11</v>
      </c>
    </row>
    <row r="62" spans="2:8" ht="13">
      <c r="B62" s="4" t="s">
        <v>13</v>
      </c>
      <c r="C62" s="9"/>
      <c r="D62" s="4"/>
      <c r="E62" s="4"/>
      <c r="F62" s="12"/>
      <c r="G62" s="12">
        <f>SUM(G60:G61)</f>
        <v>0</v>
      </c>
      <c r="H62" s="12">
        <f>SUM(H60:H61)</f>
        <v>0</v>
      </c>
    </row>
    <row r="63" spans="2:8" ht="13">
      <c r="B63" s="4" t="s">
        <v>132</v>
      </c>
      <c r="C63" s="9"/>
      <c r="D63" s="4"/>
      <c r="E63" s="4"/>
      <c r="F63" s="12"/>
      <c r="G63" s="12">
        <v>48.47</v>
      </c>
      <c r="H63" s="12">
        <v>0.68</v>
      </c>
    </row>
    <row r="64" spans="2:8" ht="13">
      <c r="B64" s="4" t="s">
        <v>32</v>
      </c>
      <c r="C64" s="9"/>
      <c r="D64" s="4"/>
      <c r="E64" s="4"/>
      <c r="F64" s="12"/>
      <c r="G64" s="12">
        <v>6929.12</v>
      </c>
      <c r="H64" s="12">
        <v>96.73</v>
      </c>
    </row>
    <row r="65" spans="2:8" ht="13">
      <c r="B65" s="4" t="s">
        <v>33</v>
      </c>
      <c r="C65" s="9"/>
      <c r="D65" s="4"/>
      <c r="E65" s="4"/>
      <c r="F65" s="12"/>
      <c r="G65" s="12">
        <v>234.5876083800006</v>
      </c>
      <c r="H65" s="12">
        <v>3.269999999999996</v>
      </c>
    </row>
    <row r="66" spans="2:8" ht="13">
      <c r="B66" s="4" t="s">
        <v>34</v>
      </c>
      <c r="C66" s="9"/>
      <c r="D66" s="4"/>
      <c r="E66" s="4"/>
      <c r="F66" s="12"/>
      <c r="G66" s="12">
        <v>7163.7076083800002</v>
      </c>
      <c r="H66" s="12">
        <v>100</v>
      </c>
    </row>
    <row r="67" spans="2:8">
      <c r="B67" s="2" t="s">
        <v>35</v>
      </c>
    </row>
    <row r="68" spans="2:8">
      <c r="B68" s="2" t="s">
        <v>36</v>
      </c>
    </row>
    <row r="69" spans="2:8">
      <c r="B69" s="2" t="s">
        <v>37</v>
      </c>
      <c r="C69" s="7" t="s">
        <v>1793</v>
      </c>
    </row>
    <row r="70" spans="2:8" ht="13">
      <c r="B70" s="4"/>
    </row>
    <row r="71" spans="2:8" ht="26">
      <c r="B71" s="6" t="s">
        <v>38</v>
      </c>
      <c r="C71" s="7" t="s">
        <v>39</v>
      </c>
    </row>
    <row r="72" spans="2:8" ht="13">
      <c r="B72" s="4"/>
    </row>
    <row r="73" spans="2:8" ht="13">
      <c r="B73" s="4" t="s">
        <v>40</v>
      </c>
      <c r="C73" s="7" t="s">
        <v>39</v>
      </c>
    </row>
    <row r="74" spans="2:8" ht="13">
      <c r="B74" s="4" t="s">
        <v>41</v>
      </c>
      <c r="C74" s="7" t="s">
        <v>42</v>
      </c>
    </row>
    <row r="75" spans="2:8" ht="13">
      <c r="B75" s="4" t="s">
        <v>1932</v>
      </c>
      <c r="C75" s="9"/>
    </row>
    <row r="76" spans="2:8" ht="13">
      <c r="B76" s="4" t="s">
        <v>1933</v>
      </c>
      <c r="C76" s="9"/>
    </row>
    <row r="77" spans="2:8" ht="13">
      <c r="B77" s="4" t="s">
        <v>1934</v>
      </c>
      <c r="C77" s="9"/>
    </row>
    <row r="78" spans="2:8" ht="13">
      <c r="B78" s="4" t="s">
        <v>1935</v>
      </c>
      <c r="C78" s="9"/>
    </row>
    <row r="79" spans="2:8" ht="13">
      <c r="B79" s="4" t="s">
        <v>1936</v>
      </c>
      <c r="C79" s="9"/>
    </row>
    <row r="80" spans="2:8" ht="13">
      <c r="B80" s="4" t="s">
        <v>1937</v>
      </c>
      <c r="C80" s="9"/>
    </row>
    <row r="81" spans="2:3" ht="13">
      <c r="B81" s="4" t="s">
        <v>1938</v>
      </c>
      <c r="C81" s="9"/>
    </row>
    <row r="82" spans="2:3" ht="13">
      <c r="B82" s="4" t="s">
        <v>1939</v>
      </c>
      <c r="C82" s="9"/>
    </row>
    <row r="83" spans="2:3" ht="13">
      <c r="B83" s="4" t="s">
        <v>1940</v>
      </c>
      <c r="C83" s="9"/>
    </row>
    <row r="84" spans="2:3">
      <c r="B84" s="2" t="s">
        <v>43</v>
      </c>
    </row>
    <row r="86" spans="2:3" ht="14.5">
      <c r="B86" s="16"/>
      <c r="C86" s="17" t="s">
        <v>44</v>
      </c>
    </row>
    <row r="87" spans="2:3" ht="29">
      <c r="B87" s="16" t="s">
        <v>45</v>
      </c>
      <c r="C87" s="18" t="s">
        <v>460</v>
      </c>
    </row>
    <row r="88" spans="2:3" ht="14.5">
      <c r="B88" s="16" t="s">
        <v>46</v>
      </c>
      <c r="C88" s="17"/>
    </row>
    <row r="89" spans="2:3" ht="14.5">
      <c r="B89" s="16"/>
      <c r="C89" s="17"/>
    </row>
    <row r="90" spans="2:3" ht="14.5">
      <c r="B90" s="16" t="s">
        <v>47</v>
      </c>
      <c r="C90" s="142">
        <v>5.5199999999999999E-2</v>
      </c>
    </row>
    <row r="91" spans="2:3" ht="14.5">
      <c r="B91" s="16"/>
      <c r="C91" s="141"/>
    </row>
    <row r="92" spans="2:3" ht="14.5">
      <c r="B92" s="16" t="s">
        <v>48</v>
      </c>
      <c r="C92" s="141" t="s">
        <v>2916</v>
      </c>
    </row>
    <row r="93" spans="2:3" ht="14.5">
      <c r="B93" s="16" t="s">
        <v>49</v>
      </c>
      <c r="C93" s="141" t="s">
        <v>2916</v>
      </c>
    </row>
    <row r="94" spans="2:3" ht="14.5">
      <c r="B94" s="16"/>
      <c r="C94" s="17"/>
    </row>
    <row r="95" spans="2:3" ht="14.5">
      <c r="B95" s="16" t="s">
        <v>50</v>
      </c>
      <c r="C95" s="17" t="s">
        <v>1793</v>
      </c>
    </row>
    <row r="96" spans="2:3" ht="14.5">
      <c r="B96" s="258" t="s">
        <v>51</v>
      </c>
      <c r="C96" s="258"/>
    </row>
    <row r="98" spans="2:7" ht="14.5">
      <c r="B98" s="16" t="s">
        <v>52</v>
      </c>
      <c r="C98" s="17"/>
      <c r="D98" s="16"/>
    </row>
    <row r="99" spans="2:7" ht="29">
      <c r="B99" s="20" t="s">
        <v>53</v>
      </c>
      <c r="C99" s="18" t="s">
        <v>54</v>
      </c>
      <c r="D99" s="20" t="s">
        <v>55</v>
      </c>
    </row>
    <row r="100" spans="2:7" ht="14.5">
      <c r="B100" s="16" t="s">
        <v>39</v>
      </c>
      <c r="C100" s="17" t="s">
        <v>39</v>
      </c>
      <c r="D100" s="16" t="s">
        <v>39</v>
      </c>
    </row>
    <row r="102" spans="2:7" ht="13">
      <c r="B102" s="24" t="s">
        <v>56</v>
      </c>
      <c r="C102" s="25">
        <v>46326</v>
      </c>
      <c r="D102" s="14"/>
      <c r="E102" s="13"/>
      <c r="F102" s="30"/>
    </row>
    <row r="103" spans="2:7" ht="13">
      <c r="B103" s="24" t="s">
        <v>57</v>
      </c>
      <c r="C103" s="26" t="s">
        <v>58</v>
      </c>
      <c r="D103" s="24" t="s">
        <v>59</v>
      </c>
      <c r="E103" s="27" t="s">
        <v>60</v>
      </c>
      <c r="F103" s="29" t="s">
        <v>61</v>
      </c>
      <c r="G103" s="12"/>
    </row>
    <row r="104" spans="2:7">
      <c r="B104" s="22" t="s">
        <v>39</v>
      </c>
      <c r="C104" s="23" t="s">
        <v>39</v>
      </c>
      <c r="D104" s="22" t="s">
        <v>39</v>
      </c>
      <c r="E104" s="19" t="s">
        <v>39</v>
      </c>
      <c r="F104" s="28" t="s">
        <v>39</v>
      </c>
    </row>
    <row r="107" spans="2:7" ht="13">
      <c r="B107" s="4" t="s">
        <v>62</v>
      </c>
    </row>
    <row r="108" spans="2:7" ht="13">
      <c r="B108" s="4"/>
    </row>
    <row r="109" spans="2:7" ht="13">
      <c r="B109" s="4" t="s">
        <v>1810</v>
      </c>
    </row>
    <row r="110" spans="2:7" ht="13">
      <c r="B110" s="24" t="s">
        <v>63</v>
      </c>
      <c r="C110" s="26" t="s">
        <v>64</v>
      </c>
      <c r="D110" s="4"/>
    </row>
    <row r="111" spans="2:7">
      <c r="B111" s="14" t="s">
        <v>39</v>
      </c>
      <c r="C111" s="15" t="s">
        <v>39</v>
      </c>
    </row>
    <row r="113" spans="2:7" ht="13">
      <c r="B113" s="24" t="s">
        <v>65</v>
      </c>
      <c r="C113" s="26" t="s">
        <v>64</v>
      </c>
    </row>
    <row r="114" spans="2:7">
      <c r="B114" s="14" t="s">
        <v>39</v>
      </c>
      <c r="C114" s="15" t="s">
        <v>39</v>
      </c>
    </row>
    <row r="116" spans="2:7" ht="13">
      <c r="B116" s="24" t="s">
        <v>66</v>
      </c>
      <c r="C116" s="26" t="s">
        <v>67</v>
      </c>
    </row>
    <row r="117" spans="2:7">
      <c r="B117" s="14" t="s">
        <v>39</v>
      </c>
      <c r="C117" s="15" t="s">
        <v>39</v>
      </c>
    </row>
    <row r="119" spans="2:7" ht="13">
      <c r="B119" s="27" t="s">
        <v>68</v>
      </c>
      <c r="C119" s="26" t="s">
        <v>67</v>
      </c>
    </row>
    <row r="120" spans="2:7">
      <c r="B120" s="13" t="s">
        <v>39</v>
      </c>
      <c r="C120" s="15" t="s">
        <v>39</v>
      </c>
    </row>
    <row r="122" spans="2:7" ht="13">
      <c r="B122" s="24" t="s">
        <v>69</v>
      </c>
      <c r="C122" s="26" t="s">
        <v>39</v>
      </c>
    </row>
    <row r="124" spans="2:7" ht="13">
      <c r="B124" s="24" t="s">
        <v>70</v>
      </c>
      <c r="C124" s="25">
        <v>46326</v>
      </c>
      <c r="D124" s="14"/>
      <c r="E124" s="13"/>
      <c r="F124" s="30"/>
    </row>
    <row r="125" spans="2:7" ht="13">
      <c r="B125" s="24" t="s">
        <v>57</v>
      </c>
      <c r="C125" s="26" t="s">
        <v>58</v>
      </c>
      <c r="D125" s="24" t="s">
        <v>59</v>
      </c>
      <c r="E125" s="27" t="s">
        <v>60</v>
      </c>
      <c r="F125" s="29" t="s">
        <v>61</v>
      </c>
      <c r="G125" s="12"/>
    </row>
    <row r="126" spans="2:7">
      <c r="B126" s="22" t="s">
        <v>39</v>
      </c>
      <c r="C126" s="23" t="s">
        <v>39</v>
      </c>
      <c r="D126" s="22" t="s">
        <v>39</v>
      </c>
      <c r="E126" s="19" t="s">
        <v>39</v>
      </c>
      <c r="F126" s="28" t="s">
        <v>39</v>
      </c>
    </row>
    <row r="127" spans="2:7" ht="13">
      <c r="B127" s="4" t="s">
        <v>62</v>
      </c>
    </row>
    <row r="128" spans="2:7" ht="13">
      <c r="B128" s="4"/>
    </row>
    <row r="129" spans="2:4" ht="13">
      <c r="B129" s="4" t="s">
        <v>1810</v>
      </c>
    </row>
    <row r="130" spans="2:4" ht="13">
      <c r="B130" s="24" t="s">
        <v>63</v>
      </c>
      <c r="C130" s="26" t="s">
        <v>64</v>
      </c>
      <c r="D130" s="4"/>
    </row>
    <row r="131" spans="2:4">
      <c r="B131" s="14" t="s">
        <v>39</v>
      </c>
      <c r="C131" s="15" t="s">
        <v>39</v>
      </c>
    </row>
    <row r="133" spans="2:4" ht="13">
      <c r="B133" s="24" t="s">
        <v>65</v>
      </c>
      <c r="C133" s="26" t="s">
        <v>64</v>
      </c>
    </row>
    <row r="134" spans="2:4">
      <c r="B134" s="14" t="s">
        <v>39</v>
      </c>
      <c r="C134" s="15" t="s">
        <v>39</v>
      </c>
    </row>
    <row r="136" spans="2:4" ht="13">
      <c r="B136" s="24" t="s">
        <v>66</v>
      </c>
      <c r="C136" s="26" t="s">
        <v>67</v>
      </c>
    </row>
    <row r="137" spans="2:4">
      <c r="B137" s="14" t="s">
        <v>39</v>
      </c>
      <c r="C137" s="15" t="s">
        <v>39</v>
      </c>
    </row>
    <row r="139" spans="2:4" ht="13">
      <c r="B139" s="27" t="s">
        <v>68</v>
      </c>
      <c r="C139" s="26" t="s">
        <v>67</v>
      </c>
    </row>
    <row r="140" spans="2:4">
      <c r="B140" s="13" t="s">
        <v>39</v>
      </c>
      <c r="C140" s="15" t="s">
        <v>39</v>
      </c>
    </row>
    <row r="142" spans="2:4" ht="13">
      <c r="B142" s="24" t="s">
        <v>69</v>
      </c>
      <c r="C142" s="26" t="s">
        <v>39</v>
      </c>
    </row>
    <row r="145" spans="2:80" ht="13">
      <c r="B145" s="4" t="s">
        <v>1811</v>
      </c>
    </row>
    <row r="147" spans="2:80" ht="13">
      <c r="B147" s="24" t="s">
        <v>57</v>
      </c>
      <c r="C147" s="26" t="s">
        <v>71</v>
      </c>
      <c r="D147" s="24" t="s">
        <v>72</v>
      </c>
      <c r="E147" s="24" t="s">
        <v>73</v>
      </c>
      <c r="F147" s="12"/>
    </row>
    <row r="148" spans="2:80">
      <c r="B148" s="14" t="s">
        <v>39</v>
      </c>
      <c r="C148" s="15" t="s">
        <v>39</v>
      </c>
      <c r="D148" s="14" t="s">
        <v>39</v>
      </c>
      <c r="E148" s="14" t="s">
        <v>39</v>
      </c>
    </row>
    <row r="151" spans="2:80" ht="13">
      <c r="B151" s="4" t="s">
        <v>74</v>
      </c>
      <c r="C151" s="9" t="s">
        <v>39</v>
      </c>
      <c r="D151" s="4"/>
      <c r="E151" s="4"/>
      <c r="F151" s="12"/>
      <c r="G151" s="12"/>
      <c r="H151" s="12"/>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row>
    <row r="153" spans="2:80" ht="13">
      <c r="B153" s="4" t="s">
        <v>1812</v>
      </c>
    </row>
    <row r="155" spans="2:80" ht="13">
      <c r="B155" s="24" t="s">
        <v>75</v>
      </c>
      <c r="C155" s="26" t="s">
        <v>64</v>
      </c>
      <c r="D155" s="4"/>
    </row>
    <row r="156" spans="2:80">
      <c r="B156" s="14" t="s">
        <v>39</v>
      </c>
      <c r="C156" s="15" t="s">
        <v>39</v>
      </c>
    </row>
    <row r="159" spans="2:80" ht="13">
      <c r="B159" s="24" t="s">
        <v>76</v>
      </c>
      <c r="C159" s="26" t="s">
        <v>77</v>
      </c>
      <c r="D159" s="4"/>
    </row>
    <row r="160" spans="2:80">
      <c r="B160" s="14" t="s">
        <v>39</v>
      </c>
      <c r="C160" s="15" t="s">
        <v>39</v>
      </c>
    </row>
    <row r="163" spans="2:80" ht="13">
      <c r="B163" s="4" t="s">
        <v>78</v>
      </c>
    </row>
    <row r="166" spans="2:80" ht="13">
      <c r="B166" s="4" t="s">
        <v>1813</v>
      </c>
    </row>
    <row r="168" spans="2:80" ht="13">
      <c r="B168" s="24" t="s">
        <v>57</v>
      </c>
      <c r="C168" s="26" t="s">
        <v>79</v>
      </c>
      <c r="D168" s="24" t="s">
        <v>71</v>
      </c>
      <c r="E168" s="24" t="s">
        <v>72</v>
      </c>
      <c r="F168" s="29" t="s">
        <v>73</v>
      </c>
      <c r="G168" s="12"/>
    </row>
    <row r="169" spans="2:80">
      <c r="B169" s="14" t="s">
        <v>39</v>
      </c>
      <c r="C169" s="15" t="s">
        <v>39</v>
      </c>
      <c r="D169" s="14" t="s">
        <v>39</v>
      </c>
      <c r="E169" s="14" t="s">
        <v>39</v>
      </c>
      <c r="F169" s="21" t="s">
        <v>39</v>
      </c>
    </row>
    <row r="172" spans="2:80" ht="13">
      <c r="B172" s="4" t="s">
        <v>74</v>
      </c>
      <c r="C172" s="9" t="s">
        <v>39</v>
      </c>
      <c r="D172" s="4"/>
      <c r="E172" s="4"/>
      <c r="F172" s="12"/>
      <c r="G172" s="12"/>
      <c r="H172" s="12"/>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row>
    <row r="174" spans="2:80" ht="13">
      <c r="B174" s="4" t="s">
        <v>1812</v>
      </c>
    </row>
    <row r="176" spans="2:80" ht="13">
      <c r="B176" s="24" t="s">
        <v>75</v>
      </c>
      <c r="C176" s="26" t="s">
        <v>64</v>
      </c>
      <c r="D176" s="4"/>
    </row>
    <row r="177" spans="2:7">
      <c r="B177" s="14" t="s">
        <v>39</v>
      </c>
      <c r="C177" s="15" t="s">
        <v>39</v>
      </c>
    </row>
    <row r="180" spans="2:7" ht="13">
      <c r="B180" s="24" t="s">
        <v>76</v>
      </c>
      <c r="C180" s="26" t="s">
        <v>77</v>
      </c>
      <c r="D180" s="4"/>
    </row>
    <row r="181" spans="2:7">
      <c r="B181" s="14" t="s">
        <v>39</v>
      </c>
      <c r="C181" s="15" t="s">
        <v>39</v>
      </c>
    </row>
    <row r="184" spans="2:7" ht="13">
      <c r="B184" s="4" t="s">
        <v>78</v>
      </c>
    </row>
    <row r="187" spans="2:7" ht="13">
      <c r="B187" s="4" t="s">
        <v>1814</v>
      </c>
    </row>
    <row r="188" spans="2:7" ht="13">
      <c r="B188" s="24" t="s">
        <v>57</v>
      </c>
      <c r="C188" s="26" t="s">
        <v>80</v>
      </c>
      <c r="D188" s="24" t="s">
        <v>81</v>
      </c>
      <c r="E188" s="24" t="s">
        <v>82</v>
      </c>
      <c r="F188" s="29" t="s">
        <v>83</v>
      </c>
      <c r="G188" s="12"/>
    </row>
    <row r="189" spans="2:7">
      <c r="B189" s="14" t="s">
        <v>39</v>
      </c>
      <c r="C189" s="15" t="s">
        <v>39</v>
      </c>
      <c r="D189" s="14" t="s">
        <v>39</v>
      </c>
      <c r="E189" s="14" t="s">
        <v>39</v>
      </c>
      <c r="F189" s="21" t="s">
        <v>39</v>
      </c>
    </row>
    <row r="190" spans="2:7">
      <c r="B190" s="2" t="s">
        <v>127</v>
      </c>
    </row>
  </sheetData>
  <mergeCells count="9">
    <mergeCell ref="B96:C96"/>
    <mergeCell ref="B1:E1"/>
    <mergeCell ref="C3:C7"/>
    <mergeCell ref="D3:D7"/>
    <mergeCell ref="B10:E10"/>
    <mergeCell ref="B11:E11"/>
    <mergeCell ref="C12:C13"/>
    <mergeCell ref="D12:D13"/>
    <mergeCell ref="E12:E13"/>
  </mergeCells>
  <hyperlinks>
    <hyperlink ref="A1" location="Index!A1" display="Index" xr:uid="{1BE01C5A-B134-4385-80EF-8CCDAC3A038E}"/>
  </hyperlinks>
  <pageMargins left="0.7" right="0.7" top="0.75" bottom="0.75" header="0.3" footer="0.3"/>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926E6-58D4-4892-A7B1-7D97820CE122}">
  <dimension ref="A1:CB280"/>
  <sheetViews>
    <sheetView topLeftCell="A146"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55" t="s">
        <v>341</v>
      </c>
      <c r="C1" s="255"/>
      <c r="D1" s="255"/>
      <c r="E1" s="255"/>
    </row>
    <row r="3" spans="1:5" ht="14.5">
      <c r="B3" s="37" t="s">
        <v>342</v>
      </c>
      <c r="C3" s="279"/>
      <c r="D3" s="280"/>
      <c r="E3" s="32"/>
    </row>
    <row r="4" spans="1:5" ht="29">
      <c r="B4" s="33" t="s">
        <v>343</v>
      </c>
      <c r="C4" s="279"/>
      <c r="D4" s="280"/>
      <c r="E4" s="32"/>
    </row>
    <row r="5" spans="1:5" ht="14.5">
      <c r="B5" s="33"/>
      <c r="C5" s="279"/>
      <c r="D5" s="280"/>
      <c r="E5" s="32"/>
    </row>
    <row r="6" spans="1:5" ht="14.5">
      <c r="B6" s="33" t="s">
        <v>135</v>
      </c>
      <c r="C6" s="279"/>
      <c r="D6" s="280"/>
      <c r="E6" s="32"/>
    </row>
    <row r="7" spans="1:5" ht="14.5">
      <c r="B7" s="33" t="s">
        <v>344</v>
      </c>
      <c r="C7" s="279"/>
      <c r="D7" s="280"/>
      <c r="E7" s="32"/>
    </row>
    <row r="8" spans="1:5" ht="14.5">
      <c r="B8" s="33" t="s">
        <v>345</v>
      </c>
      <c r="C8" s="279"/>
      <c r="D8" s="280"/>
      <c r="E8" s="32"/>
    </row>
    <row r="9" spans="1:5" ht="14.5">
      <c r="B9" s="34" t="s">
        <v>137</v>
      </c>
      <c r="C9" s="35" t="s">
        <v>138</v>
      </c>
      <c r="D9" s="35" t="s">
        <v>139</v>
      </c>
      <c r="E9" s="32"/>
    </row>
    <row r="10" spans="1:5" ht="14.5">
      <c r="B10" s="32"/>
      <c r="C10" s="51"/>
      <c r="D10" s="32"/>
      <c r="E10" s="32"/>
    </row>
    <row r="11" spans="1:5" ht="14.5">
      <c r="B11" s="283"/>
      <c r="C11" s="283"/>
      <c r="D11" s="283"/>
      <c r="E11" s="283"/>
    </row>
    <row r="12" spans="1:5" ht="14.5">
      <c r="B12" s="281" t="s">
        <v>202</v>
      </c>
      <c r="C12" s="281"/>
      <c r="D12" s="281"/>
      <c r="E12" s="281"/>
    </row>
    <row r="13" spans="1:5" ht="14.5">
      <c r="B13" s="40" t="s">
        <v>203</v>
      </c>
      <c r="C13" s="282" t="s">
        <v>204</v>
      </c>
      <c r="D13" s="281" t="s">
        <v>205</v>
      </c>
      <c r="E13" s="281" t="s">
        <v>206</v>
      </c>
    </row>
    <row r="14" spans="1:5" ht="14.5">
      <c r="B14" s="40" t="s">
        <v>207</v>
      </c>
      <c r="C14" s="282"/>
      <c r="D14" s="281"/>
      <c r="E14" s="281"/>
    </row>
    <row r="15" spans="1:5" ht="14.5">
      <c r="B15" s="37" t="s">
        <v>208</v>
      </c>
      <c r="C15" s="42"/>
      <c r="D15" s="43" t="s">
        <v>346</v>
      </c>
      <c r="E15" s="43"/>
    </row>
    <row r="16" spans="1:5" ht="14.5">
      <c r="B16" s="37" t="s">
        <v>209</v>
      </c>
      <c r="C16" s="42"/>
      <c r="D16" s="43"/>
      <c r="E16" s="43"/>
    </row>
    <row r="17" spans="2:9" ht="14.5">
      <c r="B17" s="37" t="s">
        <v>210</v>
      </c>
      <c r="C17" s="42"/>
      <c r="D17" s="43"/>
      <c r="E17" s="43"/>
    </row>
    <row r="18" spans="2:9" ht="14.5">
      <c r="B18" s="31" t="s">
        <v>212</v>
      </c>
      <c r="C18" s="41"/>
      <c r="D18" s="40"/>
      <c r="E18" s="40"/>
    </row>
    <row r="20" spans="2:9">
      <c r="B20" s="2" t="s">
        <v>1786</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2700</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347</v>
      </c>
      <c r="C33" s="7">
        <v>6.59</v>
      </c>
      <c r="D33" s="2" t="s">
        <v>17</v>
      </c>
      <c r="E33" s="2" t="s">
        <v>348</v>
      </c>
      <c r="F33" s="10">
        <v>53500000</v>
      </c>
      <c r="G33" s="10">
        <v>53751.82</v>
      </c>
      <c r="H33" s="10">
        <v>1.64</v>
      </c>
    </row>
    <row r="34" spans="2:8">
      <c r="B34" s="2" t="s">
        <v>349</v>
      </c>
      <c r="C34" s="7">
        <v>6.07</v>
      </c>
      <c r="D34" s="2" t="s">
        <v>17</v>
      </c>
      <c r="E34" s="2" t="s">
        <v>350</v>
      </c>
      <c r="F34" s="10">
        <v>9500000</v>
      </c>
      <c r="G34" s="10">
        <v>9517.09</v>
      </c>
      <c r="H34" s="10">
        <v>0.28999999999999998</v>
      </c>
    </row>
    <row r="35" spans="2:8">
      <c r="B35" s="2" t="s">
        <v>351</v>
      </c>
      <c r="C35" s="7">
        <v>6.29</v>
      </c>
      <c r="D35" s="2" t="s">
        <v>17</v>
      </c>
      <c r="E35" s="2" t="s">
        <v>352</v>
      </c>
      <c r="F35" s="10">
        <v>2500000</v>
      </c>
      <c r="G35" s="10">
        <v>2512.8000000000002</v>
      </c>
      <c r="H35" s="10">
        <v>0.08</v>
      </c>
    </row>
    <row r="36" spans="2:8">
      <c r="B36" s="2" t="s">
        <v>353</v>
      </c>
      <c r="C36" s="7">
        <v>6.39</v>
      </c>
      <c r="D36" s="2" t="s">
        <v>17</v>
      </c>
      <c r="E36" s="2" t="s">
        <v>354</v>
      </c>
      <c r="F36" s="10">
        <v>2500000</v>
      </c>
      <c r="G36" s="10">
        <v>2499.42</v>
      </c>
      <c r="H36" s="10">
        <v>0.08</v>
      </c>
    </row>
    <row r="37" spans="2:8">
      <c r="B37" s="2" t="s">
        <v>355</v>
      </c>
      <c r="C37" s="7">
        <v>6.34</v>
      </c>
      <c r="D37" s="2" t="s">
        <v>17</v>
      </c>
      <c r="E37" s="2" t="s">
        <v>356</v>
      </c>
      <c r="F37" s="10">
        <v>2000000</v>
      </c>
      <c r="G37" s="10">
        <v>2002.6</v>
      </c>
      <c r="H37" s="10">
        <v>0.06</v>
      </c>
    </row>
    <row r="38" spans="2:8" ht="13">
      <c r="B38" s="4" t="s">
        <v>20</v>
      </c>
      <c r="C38" s="9"/>
      <c r="D38" s="4"/>
      <c r="E38" s="4"/>
      <c r="F38" s="12"/>
      <c r="G38" s="12">
        <f>SUM(G29:G37)</f>
        <v>70283.73000000001</v>
      </c>
      <c r="H38" s="12">
        <f>SUM(H29:H37)</f>
        <v>2.15</v>
      </c>
    </row>
    <row r="39" spans="2:8" ht="13">
      <c r="B39" s="4" t="s">
        <v>21</v>
      </c>
    </row>
    <row r="40" spans="2:8">
      <c r="B40" s="2" t="s">
        <v>11</v>
      </c>
      <c r="C40" s="7" t="s">
        <v>11</v>
      </c>
      <c r="D40" s="2" t="s">
        <v>11</v>
      </c>
      <c r="E40" s="2" t="s">
        <v>11</v>
      </c>
      <c r="F40" s="10" t="s">
        <v>11</v>
      </c>
      <c r="G40" s="10" t="s">
        <v>11</v>
      </c>
      <c r="H40" s="10" t="s">
        <v>11</v>
      </c>
    </row>
    <row r="41" spans="2:8" ht="13">
      <c r="B41" s="4" t="s">
        <v>23</v>
      </c>
      <c r="C41" s="9"/>
      <c r="D41" s="4"/>
      <c r="E41" s="4"/>
      <c r="F41" s="12"/>
      <c r="G41" s="12">
        <f>SUM(G39:G40)</f>
        <v>0</v>
      </c>
      <c r="H41" s="12">
        <f>SUM(H39:H40)</f>
        <v>0</v>
      </c>
    </row>
    <row r="42" spans="2:8" ht="13">
      <c r="B42" s="4" t="s">
        <v>24</v>
      </c>
    </row>
    <row r="43" spans="2:8">
      <c r="B43" s="2" t="s">
        <v>11</v>
      </c>
      <c r="C43" s="7" t="s">
        <v>11</v>
      </c>
      <c r="D43" s="2" t="s">
        <v>11</v>
      </c>
      <c r="E43" s="2" t="s">
        <v>11</v>
      </c>
      <c r="F43" s="10" t="s">
        <v>11</v>
      </c>
      <c r="G43" s="10" t="s">
        <v>11</v>
      </c>
      <c r="H43" s="10" t="s">
        <v>11</v>
      </c>
    </row>
    <row r="44" spans="2:8" ht="13">
      <c r="B44" s="4" t="s">
        <v>25</v>
      </c>
      <c r="C44" s="9"/>
      <c r="D44" s="4"/>
      <c r="E44" s="4"/>
      <c r="F44" s="12"/>
      <c r="G44" s="12">
        <f>SUM(G42:G43)</f>
        <v>0</v>
      </c>
      <c r="H44" s="12">
        <f>SUM(H42:H43)</f>
        <v>0</v>
      </c>
    </row>
    <row r="45" spans="2:8" ht="13">
      <c r="B45" s="4" t="s">
        <v>340</v>
      </c>
    </row>
    <row r="46" spans="2:8">
      <c r="B46" s="2" t="s">
        <v>11</v>
      </c>
      <c r="C46" s="7" t="s">
        <v>11</v>
      </c>
      <c r="D46" s="2" t="s">
        <v>11</v>
      </c>
      <c r="E46" s="2" t="s">
        <v>11</v>
      </c>
      <c r="F46" s="10" t="s">
        <v>11</v>
      </c>
      <c r="G46" s="10" t="s">
        <v>11</v>
      </c>
      <c r="H46" s="10" t="s">
        <v>11</v>
      </c>
    </row>
    <row r="47" spans="2:8" ht="13">
      <c r="B47" s="4" t="s">
        <v>126</v>
      </c>
      <c r="C47" s="9"/>
      <c r="D47" s="4"/>
      <c r="E47" s="4"/>
      <c r="F47" s="12"/>
      <c r="G47" s="12">
        <f>SUM(G45:G46)</f>
        <v>0</v>
      </c>
      <c r="H47" s="12">
        <f>SUM(H45:H46)</f>
        <v>0</v>
      </c>
    </row>
    <row r="48" spans="2:8" ht="13">
      <c r="B48" s="4" t="s">
        <v>26</v>
      </c>
    </row>
    <row r="49" spans="2:8">
      <c r="B49" s="2" t="s">
        <v>11</v>
      </c>
      <c r="C49" s="7" t="s">
        <v>11</v>
      </c>
      <c r="D49" s="2" t="s">
        <v>11</v>
      </c>
      <c r="E49" s="2" t="s">
        <v>11</v>
      </c>
      <c r="F49" s="10" t="s">
        <v>11</v>
      </c>
      <c r="G49" s="10" t="s">
        <v>11</v>
      </c>
      <c r="H49" s="10" t="s">
        <v>11</v>
      </c>
    </row>
    <row r="50" spans="2:8" ht="13">
      <c r="B50" s="4" t="s">
        <v>125</v>
      </c>
      <c r="C50" s="9"/>
      <c r="D50" s="4"/>
      <c r="E50" s="4"/>
      <c r="F50" s="12"/>
      <c r="G50" s="12">
        <f>SUM(G48:G49)</f>
        <v>0</v>
      </c>
      <c r="H50" s="12">
        <f>SUM(H48:H49)</f>
        <v>0</v>
      </c>
    </row>
    <row r="51" spans="2:8" ht="13">
      <c r="B51" s="4" t="s">
        <v>27</v>
      </c>
    </row>
    <row r="52" spans="2:8">
      <c r="B52" s="2" t="s">
        <v>1891</v>
      </c>
      <c r="C52" s="7">
        <v>7.2</v>
      </c>
      <c r="D52" s="2" t="s">
        <v>567</v>
      </c>
      <c r="E52" s="2" t="s">
        <v>1892</v>
      </c>
      <c r="F52" s="10">
        <v>29000</v>
      </c>
      <c r="G52" s="10">
        <v>143752.28</v>
      </c>
      <c r="H52" s="10">
        <v>4.4000000000000004</v>
      </c>
    </row>
    <row r="53" spans="2:8">
      <c r="B53" s="2" t="s">
        <v>359</v>
      </c>
      <c r="C53" s="7">
        <v>7.56</v>
      </c>
      <c r="D53" s="2" t="s">
        <v>357</v>
      </c>
      <c r="E53" s="2" t="s">
        <v>360</v>
      </c>
      <c r="F53" s="10">
        <v>24000</v>
      </c>
      <c r="G53" s="10">
        <v>117684.36</v>
      </c>
      <c r="H53" s="10">
        <v>3.6</v>
      </c>
    </row>
    <row r="54" spans="2:8">
      <c r="B54" s="2" t="s">
        <v>2776</v>
      </c>
      <c r="C54" s="7">
        <v>7.92</v>
      </c>
      <c r="D54" s="2" t="s">
        <v>357</v>
      </c>
      <c r="E54" s="2" t="s">
        <v>361</v>
      </c>
      <c r="F54" s="10">
        <v>23500</v>
      </c>
      <c r="G54" s="10">
        <v>114423.26</v>
      </c>
      <c r="H54" s="10">
        <v>3.5</v>
      </c>
    </row>
    <row r="55" spans="2:8">
      <c r="B55" s="2" t="s">
        <v>363</v>
      </c>
      <c r="C55" s="7">
        <v>7.67</v>
      </c>
      <c r="D55" s="2" t="s">
        <v>357</v>
      </c>
      <c r="E55" s="2" t="s">
        <v>364</v>
      </c>
      <c r="F55" s="10">
        <v>21000</v>
      </c>
      <c r="G55" s="10">
        <v>103114.83</v>
      </c>
      <c r="H55" s="10">
        <v>3.15</v>
      </c>
    </row>
    <row r="56" spans="2:8">
      <c r="B56" s="2" t="s">
        <v>2966</v>
      </c>
      <c r="C56" s="7">
        <v>5.95</v>
      </c>
      <c r="D56" s="2" t="s">
        <v>17</v>
      </c>
      <c r="E56" s="2" t="s">
        <v>362</v>
      </c>
      <c r="F56" s="10">
        <v>105000000</v>
      </c>
      <c r="G56" s="10">
        <v>103034.82</v>
      </c>
      <c r="H56" s="10">
        <v>3.15</v>
      </c>
    </row>
    <row r="57" spans="2:8">
      <c r="B57" s="2" t="s">
        <v>366</v>
      </c>
      <c r="C57" s="7">
        <v>7.8</v>
      </c>
      <c r="D57" s="2" t="s">
        <v>1688</v>
      </c>
      <c r="E57" s="2" t="s">
        <v>367</v>
      </c>
      <c r="F57" s="10">
        <v>20000</v>
      </c>
      <c r="G57" s="10">
        <v>97602.9</v>
      </c>
      <c r="H57" s="10">
        <v>2.98</v>
      </c>
    </row>
    <row r="58" spans="2:8">
      <c r="B58" s="2" t="s">
        <v>2965</v>
      </c>
      <c r="C58" s="7">
        <v>7.75</v>
      </c>
      <c r="D58" s="2" t="s">
        <v>357</v>
      </c>
      <c r="E58" s="2" t="s">
        <v>1893</v>
      </c>
      <c r="F58" s="10">
        <v>20000</v>
      </c>
      <c r="G58" s="10">
        <v>97374.2</v>
      </c>
      <c r="H58" s="10">
        <v>2.98</v>
      </c>
    </row>
    <row r="59" spans="2:8">
      <c r="B59" s="2" t="s">
        <v>2964</v>
      </c>
      <c r="C59" s="7">
        <v>7.83</v>
      </c>
      <c r="D59" s="2" t="s">
        <v>357</v>
      </c>
      <c r="E59" s="2" t="s">
        <v>368</v>
      </c>
      <c r="F59" s="10">
        <v>19600</v>
      </c>
      <c r="G59" s="10">
        <v>95462.29</v>
      </c>
      <c r="H59" s="10">
        <v>2.92</v>
      </c>
    </row>
    <row r="60" spans="2:8">
      <c r="B60" s="2" t="s">
        <v>2724</v>
      </c>
      <c r="C60" s="7">
        <v>7.77</v>
      </c>
      <c r="D60" s="2" t="s">
        <v>357</v>
      </c>
      <c r="E60" s="2" t="s">
        <v>358</v>
      </c>
      <c r="F60" s="10">
        <v>16500</v>
      </c>
      <c r="G60" s="10">
        <v>80379.67</v>
      </c>
      <c r="H60" s="10">
        <v>2.46</v>
      </c>
    </row>
    <row r="61" spans="2:8">
      <c r="B61" s="2" t="s">
        <v>2963</v>
      </c>
      <c r="C61" s="7">
        <v>8.1999999999999993</v>
      </c>
      <c r="D61" s="2" t="s">
        <v>357</v>
      </c>
      <c r="E61" s="2" t="s">
        <v>374</v>
      </c>
      <c r="F61" s="10">
        <v>15000</v>
      </c>
      <c r="G61" s="10">
        <v>73111.13</v>
      </c>
      <c r="H61" s="10">
        <v>2.2400000000000002</v>
      </c>
    </row>
    <row r="62" spans="2:8">
      <c r="B62" s="2" t="s">
        <v>375</v>
      </c>
      <c r="C62" s="7">
        <v>7.85</v>
      </c>
      <c r="D62" s="2" t="s">
        <v>376</v>
      </c>
      <c r="E62" s="2" t="s">
        <v>377</v>
      </c>
      <c r="F62" s="10">
        <v>15000</v>
      </c>
      <c r="G62" s="10">
        <v>72625.8</v>
      </c>
      <c r="H62" s="10">
        <v>2.2200000000000002</v>
      </c>
    </row>
    <row r="63" spans="2:8">
      <c r="B63" s="2" t="s">
        <v>371</v>
      </c>
      <c r="C63" s="7">
        <v>5.9</v>
      </c>
      <c r="D63" s="2" t="s">
        <v>17</v>
      </c>
      <c r="E63" s="2" t="s">
        <v>372</v>
      </c>
      <c r="F63" s="10">
        <v>70000000</v>
      </c>
      <c r="G63" s="10">
        <v>69018.25</v>
      </c>
      <c r="H63" s="10">
        <v>2.11</v>
      </c>
    </row>
    <row r="64" spans="2:8">
      <c r="B64" s="2" t="s">
        <v>382</v>
      </c>
      <c r="C64" s="7">
        <v>7.8</v>
      </c>
      <c r="D64" s="2" t="s">
        <v>1688</v>
      </c>
      <c r="E64" s="2" t="s">
        <v>383</v>
      </c>
      <c r="F64" s="10">
        <v>14000</v>
      </c>
      <c r="G64" s="10">
        <v>68293.61</v>
      </c>
      <c r="H64" s="10">
        <v>2.09</v>
      </c>
    </row>
    <row r="65" spans="2:8">
      <c r="B65" s="2" t="s">
        <v>2773</v>
      </c>
      <c r="C65" s="7">
        <v>7.72</v>
      </c>
      <c r="D65" s="2" t="s">
        <v>357</v>
      </c>
      <c r="E65" s="2" t="s">
        <v>1894</v>
      </c>
      <c r="F65" s="10">
        <v>14000</v>
      </c>
      <c r="G65" s="10">
        <v>68014.8</v>
      </c>
      <c r="H65" s="10">
        <v>2.08</v>
      </c>
    </row>
    <row r="66" spans="2:8">
      <c r="B66" s="2" t="s">
        <v>2962</v>
      </c>
      <c r="C66" s="7">
        <v>7.7</v>
      </c>
      <c r="D66" s="2" t="s">
        <v>357</v>
      </c>
      <c r="E66" s="2" t="s">
        <v>373</v>
      </c>
      <c r="F66" s="10">
        <v>13000</v>
      </c>
      <c r="G66" s="10">
        <v>63987.95</v>
      </c>
      <c r="H66" s="10">
        <v>1.96</v>
      </c>
    </row>
    <row r="67" spans="2:8">
      <c r="B67" s="2" t="s">
        <v>1895</v>
      </c>
      <c r="C67" s="7">
        <v>5.96</v>
      </c>
      <c r="D67" s="2" t="s">
        <v>17</v>
      </c>
      <c r="E67" s="2" t="s">
        <v>1896</v>
      </c>
      <c r="F67" s="10">
        <v>63000000</v>
      </c>
      <c r="G67" s="10">
        <v>61967.49</v>
      </c>
      <c r="H67" s="10">
        <v>1.89</v>
      </c>
    </row>
    <row r="68" spans="2:8">
      <c r="B68" s="2" t="s">
        <v>2961</v>
      </c>
      <c r="C68" s="7">
        <v>7.64</v>
      </c>
      <c r="D68" s="2" t="s">
        <v>357</v>
      </c>
      <c r="E68" s="2" t="s">
        <v>387</v>
      </c>
      <c r="F68" s="10">
        <v>12600</v>
      </c>
      <c r="G68" s="10">
        <v>61494.99</v>
      </c>
      <c r="H68" s="10">
        <v>1.88</v>
      </c>
    </row>
    <row r="69" spans="2:8">
      <c r="B69" s="2" t="s">
        <v>2960</v>
      </c>
      <c r="C69" s="7">
        <v>7.86</v>
      </c>
      <c r="D69" s="2" t="s">
        <v>357</v>
      </c>
      <c r="E69" s="2" t="s">
        <v>384</v>
      </c>
      <c r="F69" s="10">
        <v>12000</v>
      </c>
      <c r="G69" s="10">
        <v>58958.879999999997</v>
      </c>
      <c r="H69" s="10">
        <v>1.8</v>
      </c>
    </row>
    <row r="70" spans="2:8">
      <c r="B70" s="2" t="s">
        <v>385</v>
      </c>
      <c r="C70" s="7">
        <v>8.7200000000000006</v>
      </c>
      <c r="D70" s="2" t="s">
        <v>357</v>
      </c>
      <c r="E70" s="2" t="s">
        <v>386</v>
      </c>
      <c r="F70" s="10">
        <v>12000</v>
      </c>
      <c r="G70" s="10">
        <v>58369.440000000002</v>
      </c>
      <c r="H70" s="10">
        <v>1.78</v>
      </c>
    </row>
    <row r="71" spans="2:8">
      <c r="B71" s="2" t="s">
        <v>2767</v>
      </c>
      <c r="C71" s="7">
        <v>7.82</v>
      </c>
      <c r="D71" s="2" t="s">
        <v>357</v>
      </c>
      <c r="E71" s="2" t="s">
        <v>388</v>
      </c>
      <c r="F71" s="10">
        <v>11000</v>
      </c>
      <c r="G71" s="10">
        <v>53588.7</v>
      </c>
      <c r="H71" s="10">
        <v>1.64</v>
      </c>
    </row>
    <row r="72" spans="2:8">
      <c r="B72" s="2" t="s">
        <v>2959</v>
      </c>
      <c r="C72" s="7">
        <v>7.77</v>
      </c>
      <c r="D72" s="2" t="s">
        <v>357</v>
      </c>
      <c r="E72" s="2" t="s">
        <v>423</v>
      </c>
      <c r="F72" s="10">
        <v>11000</v>
      </c>
      <c r="G72" s="10">
        <v>53508.79</v>
      </c>
      <c r="H72" s="10">
        <v>1.64</v>
      </c>
    </row>
    <row r="73" spans="2:8">
      <c r="B73" s="2" t="s">
        <v>2778</v>
      </c>
      <c r="C73" s="7">
        <v>7.29</v>
      </c>
      <c r="D73" s="2" t="s">
        <v>357</v>
      </c>
      <c r="E73" s="2" t="s">
        <v>1897</v>
      </c>
      <c r="F73" s="10">
        <v>10000</v>
      </c>
      <c r="G73" s="10">
        <v>49682.45</v>
      </c>
      <c r="H73" s="10">
        <v>1.52</v>
      </c>
    </row>
    <row r="74" spans="2:8">
      <c r="B74" s="2" t="s">
        <v>2660</v>
      </c>
      <c r="C74" s="7">
        <v>7.6</v>
      </c>
      <c r="D74" s="2" t="s">
        <v>357</v>
      </c>
      <c r="E74" s="2" t="s">
        <v>1898</v>
      </c>
      <c r="F74" s="10">
        <v>10000</v>
      </c>
      <c r="G74" s="10">
        <v>49230.8</v>
      </c>
      <c r="H74" s="10">
        <v>1.51</v>
      </c>
    </row>
    <row r="75" spans="2:8">
      <c r="B75" s="2" t="s">
        <v>2958</v>
      </c>
      <c r="C75" s="7">
        <v>7.72</v>
      </c>
      <c r="D75" s="2" t="s">
        <v>357</v>
      </c>
      <c r="E75" s="2" t="s">
        <v>390</v>
      </c>
      <c r="F75" s="10">
        <v>10000</v>
      </c>
      <c r="G75" s="10">
        <v>49097.15</v>
      </c>
      <c r="H75" s="10">
        <v>1.5</v>
      </c>
    </row>
    <row r="76" spans="2:8">
      <c r="B76" s="2" t="s">
        <v>2957</v>
      </c>
      <c r="C76" s="7">
        <v>7.74</v>
      </c>
      <c r="D76" s="2" t="s">
        <v>357</v>
      </c>
      <c r="E76" s="2" t="s">
        <v>1899</v>
      </c>
      <c r="F76" s="10">
        <v>10000</v>
      </c>
      <c r="G76" s="10">
        <v>49002.45</v>
      </c>
      <c r="H76" s="10">
        <v>1.5</v>
      </c>
    </row>
    <row r="77" spans="2:8">
      <c r="B77" s="2" t="s">
        <v>419</v>
      </c>
      <c r="C77" s="7">
        <v>7.85</v>
      </c>
      <c r="D77" s="2" t="s">
        <v>357</v>
      </c>
      <c r="E77" s="2" t="s">
        <v>420</v>
      </c>
      <c r="F77" s="10">
        <v>10000</v>
      </c>
      <c r="G77" s="10">
        <v>48731.85</v>
      </c>
      <c r="H77" s="10">
        <v>1.49</v>
      </c>
    </row>
    <row r="78" spans="2:8">
      <c r="B78" s="2" t="s">
        <v>2956</v>
      </c>
      <c r="C78" s="7">
        <v>8.18</v>
      </c>
      <c r="D78" s="2" t="s">
        <v>357</v>
      </c>
      <c r="E78" s="2" t="s">
        <v>1900</v>
      </c>
      <c r="F78" s="10">
        <v>10000</v>
      </c>
      <c r="G78" s="10">
        <v>48721.7</v>
      </c>
      <c r="H78" s="10">
        <v>1.49</v>
      </c>
    </row>
    <row r="79" spans="2:8">
      <c r="B79" s="2" t="s">
        <v>391</v>
      </c>
      <c r="C79" s="7">
        <v>7.85</v>
      </c>
      <c r="D79" s="2" t="s">
        <v>357</v>
      </c>
      <c r="E79" s="2" t="s">
        <v>392</v>
      </c>
      <c r="F79" s="10">
        <v>10000</v>
      </c>
      <c r="G79" s="10">
        <v>48650.25</v>
      </c>
      <c r="H79" s="10">
        <v>1.49</v>
      </c>
    </row>
    <row r="80" spans="2:8">
      <c r="B80" s="2" t="s">
        <v>2955</v>
      </c>
      <c r="C80" s="7">
        <v>8.2799999999999994</v>
      </c>
      <c r="D80" s="2" t="s">
        <v>357</v>
      </c>
      <c r="E80" s="2" t="s">
        <v>393</v>
      </c>
      <c r="F80" s="10">
        <v>10000</v>
      </c>
      <c r="G80" s="10">
        <v>48600.7</v>
      </c>
      <c r="H80" s="10">
        <v>1.49</v>
      </c>
    </row>
    <row r="81" spans="2:8">
      <c r="B81" s="2" t="s">
        <v>394</v>
      </c>
      <c r="C81" s="7">
        <v>7.69</v>
      </c>
      <c r="D81" s="2" t="s">
        <v>357</v>
      </c>
      <c r="E81" s="2" t="s">
        <v>395</v>
      </c>
      <c r="F81" s="10">
        <v>9000</v>
      </c>
      <c r="G81" s="10">
        <v>44181.41</v>
      </c>
      <c r="H81" s="10">
        <v>1.35</v>
      </c>
    </row>
    <row r="82" spans="2:8">
      <c r="B82" s="2" t="s">
        <v>380</v>
      </c>
      <c r="C82" s="7">
        <v>7.65</v>
      </c>
      <c r="D82" s="2" t="s">
        <v>357</v>
      </c>
      <c r="E82" s="2" t="s">
        <v>381</v>
      </c>
      <c r="F82" s="10">
        <v>8000</v>
      </c>
      <c r="G82" s="10">
        <v>39275.199999999997</v>
      </c>
      <c r="H82" s="10">
        <v>1.2</v>
      </c>
    </row>
    <row r="83" spans="2:8">
      <c r="B83" s="2" t="s">
        <v>2954</v>
      </c>
      <c r="C83" s="7">
        <v>8.68</v>
      </c>
      <c r="D83" s="2" t="s">
        <v>357</v>
      </c>
      <c r="E83" s="2" t="s">
        <v>397</v>
      </c>
      <c r="F83" s="10">
        <v>8000</v>
      </c>
      <c r="G83" s="10">
        <v>39180.559999999998</v>
      </c>
      <c r="H83" s="10">
        <v>1.2</v>
      </c>
    </row>
    <row r="84" spans="2:8">
      <c r="B84" s="2" t="s">
        <v>2953</v>
      </c>
      <c r="C84" s="7">
        <v>8.85</v>
      </c>
      <c r="D84" s="2" t="s">
        <v>357</v>
      </c>
      <c r="E84" s="2" t="s">
        <v>1901</v>
      </c>
      <c r="F84" s="10">
        <v>8000</v>
      </c>
      <c r="G84" s="10">
        <v>38897.160000000003</v>
      </c>
      <c r="H84" s="10">
        <v>1.19</v>
      </c>
    </row>
    <row r="85" spans="2:8">
      <c r="B85" s="2" t="s">
        <v>398</v>
      </c>
      <c r="C85" s="7">
        <v>8.56</v>
      </c>
      <c r="D85" s="2" t="s">
        <v>357</v>
      </c>
      <c r="E85" s="2" t="s">
        <v>399</v>
      </c>
      <c r="F85" s="10">
        <v>8000</v>
      </c>
      <c r="G85" s="10">
        <v>38807.72</v>
      </c>
      <c r="H85" s="10">
        <v>1.19</v>
      </c>
    </row>
    <row r="86" spans="2:8">
      <c r="B86" s="2" t="s">
        <v>2952</v>
      </c>
      <c r="C86" s="7">
        <v>8.44</v>
      </c>
      <c r="D86" s="2" t="s">
        <v>357</v>
      </c>
      <c r="E86" s="2" t="s">
        <v>400</v>
      </c>
      <c r="F86" s="10">
        <v>7500</v>
      </c>
      <c r="G86" s="10">
        <v>36405.339999999997</v>
      </c>
      <c r="H86" s="10">
        <v>1.1100000000000001</v>
      </c>
    </row>
    <row r="87" spans="2:8">
      <c r="B87" s="2" t="s">
        <v>408</v>
      </c>
      <c r="C87" s="7">
        <v>5.63</v>
      </c>
      <c r="D87" s="2" t="s">
        <v>17</v>
      </c>
      <c r="E87" s="2" t="s">
        <v>409</v>
      </c>
      <c r="F87" s="10">
        <v>31500000</v>
      </c>
      <c r="G87" s="10">
        <v>31277.93</v>
      </c>
      <c r="H87" s="10">
        <v>0.96</v>
      </c>
    </row>
    <row r="88" spans="2:8">
      <c r="B88" s="2" t="s">
        <v>2951</v>
      </c>
      <c r="C88" s="7">
        <v>8.4499999999999993</v>
      </c>
      <c r="D88" s="2" t="s">
        <v>357</v>
      </c>
      <c r="E88" s="2" t="s">
        <v>410</v>
      </c>
      <c r="F88" s="10">
        <v>6000</v>
      </c>
      <c r="G88" s="10">
        <v>29467.89</v>
      </c>
      <c r="H88" s="10">
        <v>0.9</v>
      </c>
    </row>
    <row r="89" spans="2:8">
      <c r="B89" s="2" t="s">
        <v>2950</v>
      </c>
      <c r="C89" s="7">
        <v>8.48</v>
      </c>
      <c r="D89" s="2" t="s">
        <v>357</v>
      </c>
      <c r="E89" s="2" t="s">
        <v>411</v>
      </c>
      <c r="F89" s="10">
        <v>6000</v>
      </c>
      <c r="G89" s="10">
        <v>29406</v>
      </c>
      <c r="H89" s="10">
        <v>0.9</v>
      </c>
    </row>
    <row r="90" spans="2:8">
      <c r="B90" s="2" t="s">
        <v>2949</v>
      </c>
      <c r="C90" s="7">
        <v>9.06</v>
      </c>
      <c r="D90" s="2" t="s">
        <v>357</v>
      </c>
      <c r="E90" s="2" t="s">
        <v>412</v>
      </c>
      <c r="F90" s="10">
        <v>6000</v>
      </c>
      <c r="G90" s="10">
        <v>29358.57</v>
      </c>
      <c r="H90" s="10">
        <v>0.9</v>
      </c>
    </row>
    <row r="91" spans="2:8">
      <c r="B91" s="2" t="s">
        <v>1902</v>
      </c>
      <c r="C91" s="7">
        <v>6.32</v>
      </c>
      <c r="D91" s="2" t="s">
        <v>17</v>
      </c>
      <c r="E91" s="2" t="s">
        <v>1903</v>
      </c>
      <c r="F91" s="10">
        <v>30000000</v>
      </c>
      <c r="G91" s="10">
        <v>29339.67</v>
      </c>
      <c r="H91" s="10">
        <v>0.9</v>
      </c>
    </row>
    <row r="92" spans="2:8">
      <c r="B92" s="2" t="s">
        <v>2948</v>
      </c>
      <c r="C92" s="7">
        <v>8.39</v>
      </c>
      <c r="D92" s="2" t="s">
        <v>357</v>
      </c>
      <c r="E92" s="2" t="s">
        <v>413</v>
      </c>
      <c r="F92" s="10">
        <v>6000</v>
      </c>
      <c r="G92" s="10">
        <v>29130.06</v>
      </c>
      <c r="H92" s="10">
        <v>0.89</v>
      </c>
    </row>
    <row r="93" spans="2:8">
      <c r="B93" s="2" t="s">
        <v>414</v>
      </c>
      <c r="C93" s="7">
        <v>9.61</v>
      </c>
      <c r="D93" s="2" t="s">
        <v>357</v>
      </c>
      <c r="E93" s="2" t="s">
        <v>415</v>
      </c>
      <c r="F93" s="10">
        <v>6000</v>
      </c>
      <c r="G93" s="10">
        <v>29103.48</v>
      </c>
      <c r="H93" s="10">
        <v>0.89</v>
      </c>
    </row>
    <row r="94" spans="2:8">
      <c r="B94" s="2" t="s">
        <v>1904</v>
      </c>
      <c r="C94" s="7">
        <v>5.9</v>
      </c>
      <c r="D94" s="2" t="s">
        <v>17</v>
      </c>
      <c r="E94" s="2" t="s">
        <v>1905</v>
      </c>
      <c r="F94" s="10">
        <v>29000000</v>
      </c>
      <c r="G94" s="10">
        <v>28625.200000000001</v>
      </c>
      <c r="H94" s="10">
        <v>0.88</v>
      </c>
    </row>
    <row r="95" spans="2:8">
      <c r="B95" s="2" t="s">
        <v>2947</v>
      </c>
      <c r="C95" s="7">
        <v>8.36</v>
      </c>
      <c r="D95" s="2" t="s">
        <v>357</v>
      </c>
      <c r="E95" s="2" t="s">
        <v>416</v>
      </c>
      <c r="F95" s="10">
        <v>5000</v>
      </c>
      <c r="G95" s="10">
        <v>24600.2</v>
      </c>
      <c r="H95" s="10">
        <v>0.75</v>
      </c>
    </row>
    <row r="96" spans="2:8">
      <c r="B96" s="2" t="s">
        <v>2946</v>
      </c>
      <c r="C96" s="7">
        <v>7.74</v>
      </c>
      <c r="D96" s="2" t="s">
        <v>357</v>
      </c>
      <c r="E96" s="2" t="s">
        <v>1906</v>
      </c>
      <c r="F96" s="10">
        <v>5000</v>
      </c>
      <c r="G96" s="10">
        <v>24506.33</v>
      </c>
      <c r="H96" s="10">
        <v>0.75</v>
      </c>
    </row>
    <row r="97" spans="2:8">
      <c r="B97" s="2" t="s">
        <v>2945</v>
      </c>
      <c r="C97" s="7">
        <v>8.48</v>
      </c>
      <c r="D97" s="2" t="s">
        <v>357</v>
      </c>
      <c r="E97" s="2" t="s">
        <v>417</v>
      </c>
      <c r="F97" s="10">
        <v>5000</v>
      </c>
      <c r="G97" s="10">
        <v>24499.4</v>
      </c>
      <c r="H97" s="10">
        <v>0.75</v>
      </c>
    </row>
    <row r="98" spans="2:8">
      <c r="B98" s="2" t="s">
        <v>2944</v>
      </c>
      <c r="C98" s="7">
        <v>8.8000000000000007</v>
      </c>
      <c r="D98" s="2" t="s">
        <v>357</v>
      </c>
      <c r="E98" s="2" t="s">
        <v>418</v>
      </c>
      <c r="F98" s="10">
        <v>5000</v>
      </c>
      <c r="G98" s="10">
        <v>24497.98</v>
      </c>
      <c r="H98" s="10">
        <v>0.75</v>
      </c>
    </row>
    <row r="99" spans="2:8">
      <c r="B99" s="2" t="s">
        <v>2943</v>
      </c>
      <c r="C99" s="7">
        <v>8.18</v>
      </c>
      <c r="D99" s="2" t="s">
        <v>357</v>
      </c>
      <c r="E99" s="2" t="s">
        <v>1907</v>
      </c>
      <c r="F99" s="10">
        <v>5000</v>
      </c>
      <c r="G99" s="10">
        <v>24376.85</v>
      </c>
      <c r="H99" s="10">
        <v>0.75</v>
      </c>
    </row>
    <row r="100" spans="2:8">
      <c r="B100" s="2" t="s">
        <v>2942</v>
      </c>
      <c r="C100" s="7">
        <v>8.1300000000000008</v>
      </c>
      <c r="D100" s="2" t="s">
        <v>357</v>
      </c>
      <c r="E100" s="2" t="s">
        <v>403</v>
      </c>
      <c r="F100" s="10">
        <v>5000</v>
      </c>
      <c r="G100" s="10">
        <v>24370.33</v>
      </c>
      <c r="H100" s="10">
        <v>0.75</v>
      </c>
    </row>
    <row r="101" spans="2:8">
      <c r="B101" s="2" t="s">
        <v>421</v>
      </c>
      <c r="C101" s="7">
        <v>7.66</v>
      </c>
      <c r="D101" s="2" t="s">
        <v>357</v>
      </c>
      <c r="E101" s="2" t="s">
        <v>422</v>
      </c>
      <c r="F101" s="10">
        <v>5000</v>
      </c>
      <c r="G101" s="10">
        <v>24346</v>
      </c>
      <c r="H101" s="10">
        <v>0.74</v>
      </c>
    </row>
    <row r="102" spans="2:8">
      <c r="B102" s="2" t="s">
        <v>2941</v>
      </c>
      <c r="C102" s="7">
        <v>8.19</v>
      </c>
      <c r="D102" s="2" t="s">
        <v>357</v>
      </c>
      <c r="E102" s="2" t="s">
        <v>424</v>
      </c>
      <c r="F102" s="10">
        <v>5000</v>
      </c>
      <c r="G102" s="10">
        <v>24323.25</v>
      </c>
      <c r="H102" s="10">
        <v>0.74</v>
      </c>
    </row>
    <row r="103" spans="2:8">
      <c r="B103" s="2" t="s">
        <v>1908</v>
      </c>
      <c r="C103" s="7">
        <v>6.54</v>
      </c>
      <c r="D103" s="2" t="s">
        <v>17</v>
      </c>
      <c r="E103" s="2" t="s">
        <v>1909</v>
      </c>
      <c r="F103" s="10">
        <v>25000000</v>
      </c>
      <c r="G103" s="10">
        <v>24311.33</v>
      </c>
      <c r="H103" s="10">
        <v>0.74</v>
      </c>
    </row>
    <row r="104" spans="2:8">
      <c r="B104" s="2" t="s">
        <v>2940</v>
      </c>
      <c r="C104" s="7">
        <v>8.0399999999999991</v>
      </c>
      <c r="D104" s="2" t="s">
        <v>376</v>
      </c>
      <c r="E104" s="2" t="s">
        <v>425</v>
      </c>
      <c r="F104" s="10">
        <v>5000</v>
      </c>
      <c r="G104" s="10">
        <v>24298.85</v>
      </c>
      <c r="H104" s="10">
        <v>0.74</v>
      </c>
    </row>
    <row r="105" spans="2:8">
      <c r="B105" s="2" t="s">
        <v>404</v>
      </c>
      <c r="C105" s="7">
        <v>5.95</v>
      </c>
      <c r="D105" s="2" t="s">
        <v>17</v>
      </c>
      <c r="E105" s="2" t="s">
        <v>405</v>
      </c>
      <c r="F105" s="10">
        <v>22500000</v>
      </c>
      <c r="G105" s="10">
        <v>22107.200000000001</v>
      </c>
      <c r="H105" s="10">
        <v>0.68</v>
      </c>
    </row>
    <row r="106" spans="2:8">
      <c r="B106" s="2" t="s">
        <v>1910</v>
      </c>
      <c r="C106" s="7">
        <v>8.26</v>
      </c>
      <c r="D106" s="2" t="s">
        <v>357</v>
      </c>
      <c r="E106" s="2" t="s">
        <v>1911</v>
      </c>
      <c r="F106" s="10">
        <v>4500</v>
      </c>
      <c r="G106" s="10">
        <v>21042.83</v>
      </c>
      <c r="H106" s="10">
        <v>0.64</v>
      </c>
    </row>
    <row r="107" spans="2:8">
      <c r="B107" s="2" t="s">
        <v>2939</v>
      </c>
      <c r="C107" s="7">
        <v>7.83</v>
      </c>
      <c r="D107" s="2" t="s">
        <v>357</v>
      </c>
      <c r="E107" s="2" t="s">
        <v>427</v>
      </c>
      <c r="F107" s="10">
        <v>4000</v>
      </c>
      <c r="G107" s="10">
        <v>19633.8</v>
      </c>
      <c r="H107" s="10">
        <v>0.6</v>
      </c>
    </row>
    <row r="108" spans="2:8">
      <c r="B108" s="2" t="s">
        <v>2938</v>
      </c>
      <c r="C108" s="7">
        <v>8.43</v>
      </c>
      <c r="D108" s="2" t="s">
        <v>357</v>
      </c>
      <c r="E108" s="2" t="s">
        <v>429</v>
      </c>
      <c r="F108" s="10">
        <v>4000</v>
      </c>
      <c r="G108" s="10">
        <v>19606.28</v>
      </c>
      <c r="H108" s="10">
        <v>0.6</v>
      </c>
    </row>
    <row r="109" spans="2:8">
      <c r="B109" s="2" t="s">
        <v>430</v>
      </c>
      <c r="C109" s="7">
        <v>9.5500000000000007</v>
      </c>
      <c r="D109" s="2" t="s">
        <v>357</v>
      </c>
      <c r="E109" s="2" t="s">
        <v>431</v>
      </c>
      <c r="F109" s="10">
        <v>4000</v>
      </c>
      <c r="G109" s="10">
        <v>19600</v>
      </c>
      <c r="H109" s="10">
        <v>0.6</v>
      </c>
    </row>
    <row r="110" spans="2:8">
      <c r="B110" s="2" t="s">
        <v>2937</v>
      </c>
      <c r="C110" s="7">
        <v>7.77</v>
      </c>
      <c r="D110" s="2" t="s">
        <v>357</v>
      </c>
      <c r="E110" s="2" t="s">
        <v>428</v>
      </c>
      <c r="F110" s="10">
        <v>4000</v>
      </c>
      <c r="G110" s="10">
        <v>19575.240000000002</v>
      </c>
      <c r="H110" s="10">
        <v>0.6</v>
      </c>
    </row>
    <row r="111" spans="2:8">
      <c r="B111" s="2" t="s">
        <v>2936</v>
      </c>
      <c r="C111" s="7">
        <v>7.77</v>
      </c>
      <c r="D111" s="2" t="s">
        <v>357</v>
      </c>
      <c r="E111" s="2" t="s">
        <v>449</v>
      </c>
      <c r="F111" s="10">
        <v>4000</v>
      </c>
      <c r="G111" s="10">
        <v>19469.82</v>
      </c>
      <c r="H111" s="10">
        <v>0.6</v>
      </c>
    </row>
    <row r="112" spans="2:8">
      <c r="B112" s="2" t="s">
        <v>2935</v>
      </c>
      <c r="C112" s="7">
        <v>8.8000000000000007</v>
      </c>
      <c r="D112" s="2" t="s">
        <v>357</v>
      </c>
      <c r="E112" s="2" t="s">
        <v>1912</v>
      </c>
      <c r="F112" s="10">
        <v>4000</v>
      </c>
      <c r="G112" s="10">
        <v>19451.62</v>
      </c>
      <c r="H112" s="10">
        <v>0.59</v>
      </c>
    </row>
    <row r="113" spans="2:8">
      <c r="B113" s="2" t="s">
        <v>2934</v>
      </c>
      <c r="C113" s="7">
        <v>9.0399999999999991</v>
      </c>
      <c r="D113" s="2" t="s">
        <v>357</v>
      </c>
      <c r="E113" s="2" t="s">
        <v>1913</v>
      </c>
      <c r="F113" s="10">
        <v>4000</v>
      </c>
      <c r="G113" s="10">
        <v>19437.080000000002</v>
      </c>
      <c r="H113" s="10">
        <v>0.59</v>
      </c>
    </row>
    <row r="114" spans="2:8">
      <c r="B114" s="2" t="s">
        <v>2933</v>
      </c>
      <c r="C114" s="7">
        <v>7.73</v>
      </c>
      <c r="D114" s="2" t="s">
        <v>357</v>
      </c>
      <c r="E114" s="2" t="s">
        <v>1914</v>
      </c>
      <c r="F114" s="10">
        <v>3000</v>
      </c>
      <c r="G114" s="10">
        <v>14852.27</v>
      </c>
      <c r="H114" s="10">
        <v>0.45</v>
      </c>
    </row>
    <row r="115" spans="2:8">
      <c r="B115" s="2" t="s">
        <v>401</v>
      </c>
      <c r="C115" s="7">
        <v>7.6</v>
      </c>
      <c r="D115" s="2" t="s">
        <v>357</v>
      </c>
      <c r="E115" s="2" t="s">
        <v>402</v>
      </c>
      <c r="F115" s="10">
        <v>3000</v>
      </c>
      <c r="G115" s="10">
        <v>14715.05</v>
      </c>
      <c r="H115" s="10">
        <v>0.45</v>
      </c>
    </row>
    <row r="116" spans="2:8">
      <c r="B116" s="2" t="s">
        <v>2932</v>
      </c>
      <c r="C116" s="7">
        <v>8.26</v>
      </c>
      <c r="D116" s="2" t="s">
        <v>357</v>
      </c>
      <c r="E116" s="2" t="s">
        <v>440</v>
      </c>
      <c r="F116" s="10">
        <v>3000</v>
      </c>
      <c r="G116" s="10">
        <v>14703.95</v>
      </c>
      <c r="H116" s="10">
        <v>0.45</v>
      </c>
    </row>
    <row r="117" spans="2:8">
      <c r="B117" s="2" t="s">
        <v>2931</v>
      </c>
      <c r="C117" s="7">
        <v>8.8000000000000007</v>
      </c>
      <c r="D117" s="2" t="s">
        <v>357</v>
      </c>
      <c r="E117" s="2" t="s">
        <v>441</v>
      </c>
      <c r="F117" s="10">
        <v>3000</v>
      </c>
      <c r="G117" s="10">
        <v>14698.79</v>
      </c>
      <c r="H117" s="10">
        <v>0.45</v>
      </c>
    </row>
    <row r="118" spans="2:8">
      <c r="B118" s="2" t="s">
        <v>438</v>
      </c>
      <c r="C118" s="7">
        <v>5.84</v>
      </c>
      <c r="D118" s="2" t="s">
        <v>17</v>
      </c>
      <c r="E118" s="2" t="s">
        <v>439</v>
      </c>
      <c r="F118" s="10">
        <v>14000000</v>
      </c>
      <c r="G118" s="10">
        <v>13836.19</v>
      </c>
      <c r="H118" s="10">
        <v>0.42</v>
      </c>
    </row>
    <row r="119" spans="2:8">
      <c r="B119" s="2" t="s">
        <v>2930</v>
      </c>
      <c r="C119" s="7">
        <v>8.4499999999999993</v>
      </c>
      <c r="D119" s="2" t="s">
        <v>357</v>
      </c>
      <c r="E119" s="2" t="s">
        <v>426</v>
      </c>
      <c r="F119" s="10">
        <v>2500</v>
      </c>
      <c r="G119" s="10">
        <v>12306.39</v>
      </c>
      <c r="H119" s="10">
        <v>0.38</v>
      </c>
    </row>
    <row r="120" spans="2:8">
      <c r="B120" s="2" t="s">
        <v>2929</v>
      </c>
      <c r="C120" s="7">
        <v>8.26</v>
      </c>
      <c r="D120" s="2" t="s">
        <v>357</v>
      </c>
      <c r="E120" s="2" t="s">
        <v>442</v>
      </c>
      <c r="F120" s="10">
        <v>2500</v>
      </c>
      <c r="G120" s="10">
        <v>12291.45</v>
      </c>
      <c r="H120" s="10">
        <v>0.38</v>
      </c>
    </row>
    <row r="121" spans="2:8">
      <c r="B121" s="2" t="s">
        <v>2928</v>
      </c>
      <c r="C121" s="7">
        <v>7.65</v>
      </c>
      <c r="D121" s="2" t="s">
        <v>357</v>
      </c>
      <c r="E121" s="2" t="s">
        <v>396</v>
      </c>
      <c r="F121" s="10">
        <v>2000</v>
      </c>
      <c r="G121" s="10">
        <v>9802.76</v>
      </c>
      <c r="H121" s="10">
        <v>0.3</v>
      </c>
    </row>
    <row r="122" spans="2:8">
      <c r="B122" s="2" t="s">
        <v>443</v>
      </c>
      <c r="C122" s="7">
        <v>7.85</v>
      </c>
      <c r="D122" s="2" t="s">
        <v>357</v>
      </c>
      <c r="E122" s="2" t="s">
        <v>444</v>
      </c>
      <c r="F122" s="10">
        <v>2000</v>
      </c>
      <c r="G122" s="10">
        <v>9799.7800000000007</v>
      </c>
      <c r="H122" s="10">
        <v>0.3</v>
      </c>
    </row>
    <row r="123" spans="2:8">
      <c r="B123" s="2" t="s">
        <v>1915</v>
      </c>
      <c r="C123" s="7">
        <v>6.32</v>
      </c>
      <c r="D123" s="2" t="s">
        <v>17</v>
      </c>
      <c r="E123" s="2" t="s">
        <v>1916</v>
      </c>
      <c r="F123" s="10">
        <v>10000000</v>
      </c>
      <c r="G123" s="10">
        <v>9791.5</v>
      </c>
      <c r="H123" s="10">
        <v>0.3</v>
      </c>
    </row>
    <row r="124" spans="2:8">
      <c r="B124" s="2" t="s">
        <v>2927</v>
      </c>
      <c r="C124" s="7">
        <v>8.98</v>
      </c>
      <c r="D124" s="2" t="s">
        <v>357</v>
      </c>
      <c r="E124" s="2" t="s">
        <v>445</v>
      </c>
      <c r="F124" s="10">
        <v>2000</v>
      </c>
      <c r="G124" s="10">
        <v>9790.56</v>
      </c>
      <c r="H124" s="10">
        <v>0.3</v>
      </c>
    </row>
    <row r="125" spans="2:8">
      <c r="B125" s="2" t="s">
        <v>1917</v>
      </c>
      <c r="C125" s="7">
        <v>8.17</v>
      </c>
      <c r="D125" s="2" t="s">
        <v>357</v>
      </c>
      <c r="E125" s="2" t="s">
        <v>1918</v>
      </c>
      <c r="F125" s="10">
        <v>2000</v>
      </c>
      <c r="G125" s="10">
        <v>9723.76</v>
      </c>
      <c r="H125" s="10">
        <v>0.3</v>
      </c>
    </row>
    <row r="126" spans="2:8">
      <c r="B126" s="2" t="s">
        <v>2926</v>
      </c>
      <c r="C126" s="7">
        <v>8.23</v>
      </c>
      <c r="D126" s="2" t="s">
        <v>357</v>
      </c>
      <c r="E126" s="2" t="s">
        <v>1919</v>
      </c>
      <c r="F126" s="10">
        <v>2000</v>
      </c>
      <c r="G126" s="10">
        <v>9706.5499999999993</v>
      </c>
      <c r="H126" s="10">
        <v>0.3</v>
      </c>
    </row>
    <row r="127" spans="2:8">
      <c r="B127" s="2" t="s">
        <v>2925</v>
      </c>
      <c r="C127" s="7">
        <v>7.92</v>
      </c>
      <c r="D127" s="2" t="s">
        <v>376</v>
      </c>
      <c r="E127" s="2" t="s">
        <v>389</v>
      </c>
      <c r="F127" s="10">
        <v>1000</v>
      </c>
      <c r="G127" s="10">
        <v>4964.43</v>
      </c>
      <c r="H127" s="10">
        <v>0.15</v>
      </c>
    </row>
    <row r="128" spans="2:8">
      <c r="B128" s="2" t="s">
        <v>2924</v>
      </c>
      <c r="C128" s="7">
        <v>8.98</v>
      </c>
      <c r="D128" s="2" t="s">
        <v>357</v>
      </c>
      <c r="E128" s="2" t="s">
        <v>448</v>
      </c>
      <c r="F128" s="10">
        <v>1000</v>
      </c>
      <c r="G128" s="10">
        <v>4895.28</v>
      </c>
      <c r="H128" s="10">
        <v>0.15</v>
      </c>
    </row>
    <row r="129" spans="2:8">
      <c r="B129" s="2" t="s">
        <v>2923</v>
      </c>
      <c r="C129" s="7">
        <v>7.77</v>
      </c>
      <c r="D129" s="2" t="s">
        <v>357</v>
      </c>
      <c r="E129" s="2" t="s">
        <v>1920</v>
      </c>
      <c r="F129" s="10">
        <v>1000</v>
      </c>
      <c r="G129" s="10">
        <v>4874.53</v>
      </c>
      <c r="H129" s="10">
        <v>0.15</v>
      </c>
    </row>
    <row r="130" spans="2:8">
      <c r="B130" s="2" t="s">
        <v>450</v>
      </c>
      <c r="C130" s="7">
        <v>7.66</v>
      </c>
      <c r="D130" s="2" t="s">
        <v>376</v>
      </c>
      <c r="E130" s="2" t="s">
        <v>451</v>
      </c>
      <c r="F130" s="10">
        <v>1000</v>
      </c>
      <c r="G130" s="10">
        <v>4862.25</v>
      </c>
      <c r="H130" s="10">
        <v>0.15</v>
      </c>
    </row>
    <row r="131" spans="2:8">
      <c r="B131" s="2" t="s">
        <v>2922</v>
      </c>
      <c r="C131" s="7">
        <v>8.9</v>
      </c>
      <c r="D131" s="2" t="s">
        <v>357</v>
      </c>
      <c r="E131" s="2" t="s">
        <v>1921</v>
      </c>
      <c r="F131" s="10">
        <v>1000</v>
      </c>
      <c r="G131" s="10">
        <v>4861.3500000000004</v>
      </c>
      <c r="H131" s="10">
        <v>0.15</v>
      </c>
    </row>
    <row r="132" spans="2:8">
      <c r="B132" s="2" t="s">
        <v>1922</v>
      </c>
      <c r="C132" s="7">
        <v>5.63</v>
      </c>
      <c r="D132" s="2" t="s">
        <v>17</v>
      </c>
      <c r="E132" s="2" t="s">
        <v>1923</v>
      </c>
      <c r="F132" s="10">
        <v>4500000</v>
      </c>
      <c r="G132" s="10">
        <v>4468.28</v>
      </c>
      <c r="H132" s="10">
        <v>0.14000000000000001</v>
      </c>
    </row>
    <row r="133" spans="2:8">
      <c r="B133" s="2" t="s">
        <v>454</v>
      </c>
      <c r="C133" s="7">
        <v>7.75</v>
      </c>
      <c r="D133" s="2" t="s">
        <v>376</v>
      </c>
      <c r="E133" s="2" t="s">
        <v>455</v>
      </c>
      <c r="F133" s="10">
        <v>500</v>
      </c>
      <c r="G133" s="10">
        <v>2440.4499999999998</v>
      </c>
      <c r="H133" s="10">
        <v>7.0000000000000007E-2</v>
      </c>
    </row>
    <row r="134" spans="2:8">
      <c r="B134" s="2" t="s">
        <v>1830</v>
      </c>
      <c r="C134" s="7">
        <v>8.2200000000000006</v>
      </c>
      <c r="D134" s="2" t="s">
        <v>357</v>
      </c>
      <c r="E134" s="2" t="s">
        <v>1831</v>
      </c>
      <c r="F134" s="10">
        <v>500</v>
      </c>
      <c r="G134" s="10">
        <v>2428.4</v>
      </c>
      <c r="H134" s="10">
        <v>7.0000000000000007E-2</v>
      </c>
    </row>
    <row r="135" spans="2:8">
      <c r="B135" s="2" t="s">
        <v>456</v>
      </c>
      <c r="C135" s="7">
        <v>5.58</v>
      </c>
      <c r="D135" s="2" t="s">
        <v>17</v>
      </c>
      <c r="E135" s="2" t="s">
        <v>457</v>
      </c>
      <c r="F135" s="10">
        <v>76600</v>
      </c>
      <c r="G135" s="10">
        <v>76.39</v>
      </c>
      <c r="H135" s="10">
        <v>0</v>
      </c>
    </row>
    <row r="136" spans="2:8" ht="13">
      <c r="B136" s="4" t="s">
        <v>28</v>
      </c>
      <c r="C136" s="9"/>
      <c r="D136" s="4"/>
      <c r="E136" s="4"/>
      <c r="F136" s="12"/>
      <c r="G136" s="12">
        <f>SUM(G51:G135)</f>
        <v>3193886.7300000009</v>
      </c>
      <c r="H136" s="12">
        <f>SUM(H51:H135)</f>
        <v>97.689999999999984</v>
      </c>
    </row>
    <row r="137" spans="2:8" ht="13">
      <c r="B137" s="4" t="s">
        <v>128</v>
      </c>
    </row>
    <row r="138" spans="2:8">
      <c r="B138" s="2" t="s">
        <v>290</v>
      </c>
      <c r="C138" s="7" t="s">
        <v>29</v>
      </c>
      <c r="E138" s="2" t="s">
        <v>291</v>
      </c>
      <c r="F138" s="10">
        <v>85737.796000000002</v>
      </c>
      <c r="G138" s="10">
        <v>10326.31</v>
      </c>
      <c r="H138" s="10">
        <v>0.32</v>
      </c>
    </row>
    <row r="139" spans="2:8" ht="13">
      <c r="B139" s="4" t="s">
        <v>30</v>
      </c>
      <c r="C139" s="9"/>
      <c r="D139" s="4"/>
      <c r="E139" s="4"/>
      <c r="F139" s="12"/>
      <c r="G139" s="12">
        <f>SUM(G137:G138)</f>
        <v>10326.31</v>
      </c>
      <c r="H139" s="12">
        <f>SUM(H137:H138)</f>
        <v>0.32</v>
      </c>
    </row>
    <row r="140" spans="2:8" ht="13">
      <c r="B140" s="4" t="s">
        <v>129</v>
      </c>
    </row>
    <row r="141" spans="2:8">
      <c r="B141" s="2" t="s">
        <v>11</v>
      </c>
      <c r="C141" s="7" t="s">
        <v>11</v>
      </c>
      <c r="D141" s="2" t="s">
        <v>11</v>
      </c>
      <c r="E141" s="2" t="s">
        <v>11</v>
      </c>
      <c r="F141" s="10" t="s">
        <v>11</v>
      </c>
      <c r="G141" s="10" t="s">
        <v>11</v>
      </c>
      <c r="H141" s="10" t="s">
        <v>11</v>
      </c>
    </row>
    <row r="142" spans="2:8" ht="13">
      <c r="B142" s="4" t="s">
        <v>31</v>
      </c>
      <c r="C142" s="9"/>
      <c r="D142" s="4"/>
      <c r="E142" s="4"/>
      <c r="F142" s="12"/>
      <c r="G142" s="12">
        <f>SUM(G140:G141)</f>
        <v>0</v>
      </c>
      <c r="H142" s="12">
        <f>SUM(H140:H141)</f>
        <v>0</v>
      </c>
    </row>
    <row r="143" spans="2:8" ht="13">
      <c r="B143" s="4" t="s">
        <v>130</v>
      </c>
    </row>
    <row r="144" spans="2:8">
      <c r="B144" s="2" t="s">
        <v>11</v>
      </c>
      <c r="C144" s="7" t="s">
        <v>11</v>
      </c>
      <c r="D144" s="2" t="s">
        <v>11</v>
      </c>
      <c r="E144" s="2" t="s">
        <v>11</v>
      </c>
      <c r="F144" s="10" t="s">
        <v>11</v>
      </c>
      <c r="G144" s="10" t="s">
        <v>11</v>
      </c>
      <c r="H144" s="10" t="s">
        <v>11</v>
      </c>
    </row>
    <row r="145" spans="2:8" ht="13">
      <c r="B145" s="4" t="s">
        <v>124</v>
      </c>
      <c r="C145" s="9"/>
      <c r="D145" s="4"/>
      <c r="E145" s="4"/>
      <c r="F145" s="12"/>
      <c r="G145" s="12">
        <f>SUM(G143:G144)</f>
        <v>0</v>
      </c>
      <c r="H145" s="12">
        <f>SUM(H143:H144)</f>
        <v>0</v>
      </c>
    </row>
    <row r="146" spans="2:8" ht="13">
      <c r="B146" s="4" t="s">
        <v>131</v>
      </c>
    </row>
    <row r="147" spans="2:8">
      <c r="B147" s="2" t="s">
        <v>11</v>
      </c>
      <c r="C147" s="7" t="s">
        <v>11</v>
      </c>
      <c r="D147" s="2" t="s">
        <v>11</v>
      </c>
      <c r="E147" s="2" t="s">
        <v>11</v>
      </c>
      <c r="F147" s="10" t="s">
        <v>11</v>
      </c>
      <c r="G147" s="10" t="s">
        <v>11</v>
      </c>
      <c r="H147" s="10" t="s">
        <v>11</v>
      </c>
    </row>
    <row r="148" spans="2:8" ht="13">
      <c r="B148" s="4" t="s">
        <v>13</v>
      </c>
      <c r="C148" s="9"/>
      <c r="D148" s="4"/>
      <c r="E148" s="4"/>
      <c r="F148" s="12"/>
      <c r="G148" s="12">
        <f>SUM(G146:G147)</f>
        <v>0</v>
      </c>
      <c r="H148" s="12">
        <f>SUM(H146:H147)</f>
        <v>0</v>
      </c>
    </row>
    <row r="149" spans="2:8" ht="13">
      <c r="B149" s="4" t="s">
        <v>132</v>
      </c>
      <c r="C149" s="9"/>
      <c r="D149" s="4"/>
      <c r="E149" s="4"/>
      <c r="F149" s="12"/>
      <c r="G149" s="12">
        <v>235.05</v>
      </c>
      <c r="H149" s="12">
        <v>0.01</v>
      </c>
    </row>
    <row r="150" spans="2:8" ht="13">
      <c r="B150" s="4" t="s">
        <v>32</v>
      </c>
      <c r="C150" s="9"/>
      <c r="D150" s="4"/>
      <c r="E150" s="4"/>
      <c r="F150" s="12"/>
      <c r="G150" s="12">
        <v>3274731.82</v>
      </c>
      <c r="H150" s="12">
        <v>100.17</v>
      </c>
    </row>
    <row r="151" spans="2:8" ht="13">
      <c r="B151" s="4" t="s">
        <v>326</v>
      </c>
      <c r="C151" s="9"/>
      <c r="D151" s="4"/>
      <c r="E151" s="4"/>
      <c r="F151" s="12"/>
      <c r="G151" s="12">
        <v>-4613.2216923601927</v>
      </c>
      <c r="H151" s="12">
        <v>-0.17000000000000171</v>
      </c>
    </row>
    <row r="152" spans="2:8" ht="13">
      <c r="B152" s="4" t="s">
        <v>34</v>
      </c>
      <c r="C152" s="9"/>
      <c r="D152" s="4"/>
      <c r="E152" s="4"/>
      <c r="F152" s="12"/>
      <c r="G152" s="12">
        <v>3270118.5983076398</v>
      </c>
      <c r="H152" s="12">
        <v>100</v>
      </c>
    </row>
    <row r="153" spans="2:8">
      <c r="B153" s="2" t="s">
        <v>35</v>
      </c>
    </row>
    <row r="154" spans="2:8">
      <c r="B154" s="2" t="s">
        <v>36</v>
      </c>
    </row>
    <row r="155" spans="2:8">
      <c r="B155" s="2" t="s">
        <v>37</v>
      </c>
      <c r="C155" s="7" t="s">
        <v>1793</v>
      </c>
    </row>
    <row r="156" spans="2:8" ht="13">
      <c r="B156" s="143" t="s">
        <v>2656</v>
      </c>
    </row>
    <row r="157" spans="2:8" ht="26">
      <c r="B157" s="6" t="s">
        <v>38</v>
      </c>
      <c r="C157" s="7" t="s">
        <v>39</v>
      </c>
    </row>
    <row r="158" spans="2:8" ht="13">
      <c r="B158" s="4"/>
    </row>
    <row r="159" spans="2:8" ht="13">
      <c r="B159" s="4" t="s">
        <v>40</v>
      </c>
      <c r="C159" s="7" t="s">
        <v>39</v>
      </c>
    </row>
    <row r="160" spans="2:8" ht="13">
      <c r="B160" s="4" t="s">
        <v>41</v>
      </c>
      <c r="C160" s="7" t="s">
        <v>42</v>
      </c>
    </row>
    <row r="161" spans="2:3" ht="13">
      <c r="B161" s="4" t="s">
        <v>1924</v>
      </c>
      <c r="C161" s="9"/>
    </row>
    <row r="162" spans="2:3" ht="13">
      <c r="B162" s="4" t="s">
        <v>1925</v>
      </c>
      <c r="C162" s="9"/>
    </row>
    <row r="163" spans="2:3" ht="13">
      <c r="B163" s="4" t="s">
        <v>1926</v>
      </c>
      <c r="C163" s="9"/>
    </row>
    <row r="164" spans="2:3" ht="13">
      <c r="B164" s="4" t="s">
        <v>1927</v>
      </c>
      <c r="C164" s="9"/>
    </row>
    <row r="165" spans="2:3" ht="13">
      <c r="B165" s="4" t="s">
        <v>1928</v>
      </c>
      <c r="C165" s="9"/>
    </row>
    <row r="166" spans="2:3" ht="13">
      <c r="B166" s="4" t="s">
        <v>1929</v>
      </c>
      <c r="C166" s="9"/>
    </row>
    <row r="167" spans="2:3" ht="13">
      <c r="B167" s="4" t="s">
        <v>1930</v>
      </c>
      <c r="C167" s="9"/>
    </row>
    <row r="168" spans="2:3" ht="13">
      <c r="B168" s="4" t="s">
        <v>1931</v>
      </c>
      <c r="C168" s="9"/>
    </row>
    <row r="169" spans="2:3" ht="13">
      <c r="B169" s="4" t="s">
        <v>2921</v>
      </c>
      <c r="C169" s="9"/>
    </row>
    <row r="170" spans="2:3">
      <c r="B170" s="2" t="s">
        <v>2654</v>
      </c>
    </row>
    <row r="172" spans="2:3" ht="14.5">
      <c r="B172" s="16"/>
      <c r="C172" s="17" t="s">
        <v>44</v>
      </c>
    </row>
    <row r="173" spans="2:3" ht="14.5">
      <c r="B173" s="16" t="s">
        <v>45</v>
      </c>
      <c r="C173" s="18" t="s">
        <v>341</v>
      </c>
    </row>
    <row r="174" spans="2:3" ht="14.5">
      <c r="B174" s="16" t="s">
        <v>46</v>
      </c>
      <c r="C174" s="17"/>
    </row>
    <row r="175" spans="2:3" ht="14.5">
      <c r="B175" s="16"/>
      <c r="C175" s="17"/>
    </row>
    <row r="176" spans="2:3" ht="14.5">
      <c r="B176" s="16" t="s">
        <v>47</v>
      </c>
      <c r="C176" s="142">
        <v>7.6799999999999993E-2</v>
      </c>
    </row>
    <row r="177" spans="2:6" ht="14.5">
      <c r="B177" s="16"/>
      <c r="C177" s="141"/>
    </row>
    <row r="178" spans="2:6" ht="14.5">
      <c r="B178" s="16" t="s">
        <v>48</v>
      </c>
      <c r="C178" s="141" t="s">
        <v>2920</v>
      </c>
    </row>
    <row r="179" spans="2:6" ht="14.5">
      <c r="B179" s="16" t="s">
        <v>49</v>
      </c>
      <c r="C179" s="141" t="s">
        <v>2920</v>
      </c>
    </row>
    <row r="180" spans="2:6" ht="14.5">
      <c r="B180" s="16"/>
      <c r="C180" s="17"/>
    </row>
    <row r="181" spans="2:6" ht="14.5">
      <c r="B181" s="16" t="s">
        <v>50</v>
      </c>
      <c r="C181" s="17" t="s">
        <v>1793</v>
      </c>
    </row>
    <row r="182" spans="2:6" ht="14.5">
      <c r="B182" s="258" t="s">
        <v>51</v>
      </c>
      <c r="C182" s="258"/>
    </row>
    <row r="184" spans="2:6" ht="14.5">
      <c r="B184" s="16" t="s">
        <v>52</v>
      </c>
      <c r="C184" s="17"/>
      <c r="D184" s="16"/>
    </row>
    <row r="185" spans="2:6" ht="29">
      <c r="B185" s="20" t="s">
        <v>53</v>
      </c>
      <c r="C185" s="18" t="s">
        <v>54</v>
      </c>
      <c r="D185" s="20" t="s">
        <v>55</v>
      </c>
    </row>
    <row r="186" spans="2:6" ht="14.5">
      <c r="B186" s="20" t="s">
        <v>2919</v>
      </c>
      <c r="C186" s="18">
        <v>34.998250044000002</v>
      </c>
      <c r="D186" s="185">
        <v>0.1116857453702562</v>
      </c>
    </row>
    <row r="187" spans="2:6">
      <c r="B187" s="146" t="s">
        <v>819</v>
      </c>
      <c r="C187" s="186">
        <v>2487.1504475249999</v>
      </c>
      <c r="D187" s="185">
        <v>0.10057884074224367</v>
      </c>
    </row>
    <row r="188" spans="2:6">
      <c r="B188" s="146" t="s">
        <v>2918</v>
      </c>
      <c r="C188" s="186">
        <v>2.9998498530000002</v>
      </c>
      <c r="D188" s="185">
        <v>2.718994008873021E-3</v>
      </c>
    </row>
    <row r="189" spans="2:6">
      <c r="B189" s="137"/>
      <c r="C189" s="184"/>
      <c r="D189" s="183"/>
    </row>
    <row r="190" spans="2:6" ht="14.5">
      <c r="B190" s="266" t="s">
        <v>2917</v>
      </c>
      <c r="C190" s="266"/>
      <c r="D190" s="266"/>
      <c r="E190" s="266"/>
    </row>
    <row r="192" spans="2:6" ht="13">
      <c r="B192" s="24" t="s">
        <v>56</v>
      </c>
      <c r="C192" s="25">
        <v>46326</v>
      </c>
      <c r="D192" s="14"/>
      <c r="E192" s="13"/>
      <c r="F192" s="30"/>
    </row>
    <row r="193" spans="2:7" ht="13">
      <c r="B193" s="24" t="s">
        <v>57</v>
      </c>
      <c r="C193" s="26" t="s">
        <v>58</v>
      </c>
      <c r="D193" s="24" t="s">
        <v>59</v>
      </c>
      <c r="E193" s="27" t="s">
        <v>60</v>
      </c>
      <c r="F193" s="29" t="s">
        <v>61</v>
      </c>
      <c r="G193" s="12"/>
    </row>
    <row r="194" spans="2:7">
      <c r="B194" s="22" t="s">
        <v>39</v>
      </c>
      <c r="C194" s="23" t="s">
        <v>39</v>
      </c>
      <c r="D194" s="22" t="s">
        <v>39</v>
      </c>
      <c r="E194" s="19" t="s">
        <v>39</v>
      </c>
      <c r="F194" s="28" t="s">
        <v>39</v>
      </c>
    </row>
    <row r="197" spans="2:7" ht="13">
      <c r="B197" s="4" t="s">
        <v>62</v>
      </c>
    </row>
    <row r="198" spans="2:7" ht="13">
      <c r="B198" s="4"/>
    </row>
    <row r="199" spans="2:7" ht="13">
      <c r="B199" s="4" t="s">
        <v>1810</v>
      </c>
    </row>
    <row r="200" spans="2:7" ht="13">
      <c r="B200" s="24" t="s">
        <v>63</v>
      </c>
      <c r="C200" s="26" t="s">
        <v>64</v>
      </c>
      <c r="D200" s="4"/>
    </row>
    <row r="201" spans="2:7">
      <c r="B201" s="14" t="s">
        <v>39</v>
      </c>
      <c r="C201" s="15" t="s">
        <v>39</v>
      </c>
    </row>
    <row r="203" spans="2:7" ht="13">
      <c r="B203" s="24" t="s">
        <v>65</v>
      </c>
      <c r="C203" s="26" t="s">
        <v>64</v>
      </c>
    </row>
    <row r="204" spans="2:7">
      <c r="B204" s="14" t="s">
        <v>39</v>
      </c>
      <c r="C204" s="15" t="s">
        <v>39</v>
      </c>
    </row>
    <row r="206" spans="2:7" ht="13">
      <c r="B206" s="24" t="s">
        <v>66</v>
      </c>
      <c r="C206" s="26" t="s">
        <v>67</v>
      </c>
    </row>
    <row r="207" spans="2:7">
      <c r="B207" s="14" t="s">
        <v>39</v>
      </c>
      <c r="C207" s="15" t="s">
        <v>39</v>
      </c>
    </row>
    <row r="209" spans="2:7" ht="13">
      <c r="B209" s="27" t="s">
        <v>68</v>
      </c>
      <c r="C209" s="26" t="s">
        <v>67</v>
      </c>
    </row>
    <row r="210" spans="2:7">
      <c r="B210" s="13" t="s">
        <v>39</v>
      </c>
      <c r="C210" s="15" t="s">
        <v>39</v>
      </c>
    </row>
    <row r="212" spans="2:7" ht="13">
      <c r="B212" s="24" t="s">
        <v>69</v>
      </c>
      <c r="C212" s="26" t="s">
        <v>39</v>
      </c>
    </row>
    <row r="214" spans="2:7" ht="13">
      <c r="B214" s="24" t="s">
        <v>70</v>
      </c>
      <c r="C214" s="25">
        <v>46326</v>
      </c>
      <c r="D214" s="14"/>
      <c r="E214" s="13"/>
      <c r="F214" s="30"/>
    </row>
    <row r="215" spans="2:7" ht="13">
      <c r="B215" s="24" t="s">
        <v>57</v>
      </c>
      <c r="C215" s="26" t="s">
        <v>58</v>
      </c>
      <c r="D215" s="24" t="s">
        <v>59</v>
      </c>
      <c r="E215" s="27" t="s">
        <v>60</v>
      </c>
      <c r="F215" s="29" t="s">
        <v>61</v>
      </c>
      <c r="G215" s="12"/>
    </row>
    <row r="216" spans="2:7">
      <c r="B216" s="22" t="s">
        <v>39</v>
      </c>
      <c r="C216" s="23" t="s">
        <v>39</v>
      </c>
      <c r="D216" s="22" t="s">
        <v>39</v>
      </c>
      <c r="E216" s="19" t="s">
        <v>39</v>
      </c>
      <c r="F216" s="28" t="s">
        <v>39</v>
      </c>
    </row>
    <row r="217" spans="2:7" ht="13">
      <c r="B217" s="4" t="s">
        <v>62</v>
      </c>
    </row>
    <row r="218" spans="2:7" ht="13">
      <c r="B218" s="4"/>
    </row>
    <row r="219" spans="2:7" ht="13">
      <c r="B219" s="4" t="s">
        <v>1810</v>
      </c>
    </row>
    <row r="220" spans="2:7" ht="13">
      <c r="B220" s="24" t="s">
        <v>63</v>
      </c>
      <c r="C220" s="26" t="s">
        <v>64</v>
      </c>
      <c r="D220" s="4"/>
    </row>
    <row r="221" spans="2:7">
      <c r="B221" s="14" t="s">
        <v>39</v>
      </c>
      <c r="C221" s="15" t="s">
        <v>39</v>
      </c>
    </row>
    <row r="223" spans="2:7" ht="13">
      <c r="B223" s="24" t="s">
        <v>65</v>
      </c>
      <c r="C223" s="26" t="s">
        <v>64</v>
      </c>
    </row>
    <row r="224" spans="2:7">
      <c r="B224" s="14" t="s">
        <v>39</v>
      </c>
      <c r="C224" s="15" t="s">
        <v>39</v>
      </c>
    </row>
    <row r="226" spans="2:6" ht="13">
      <c r="B226" s="24" t="s">
        <v>66</v>
      </c>
      <c r="C226" s="26" t="s">
        <v>67</v>
      </c>
    </row>
    <row r="227" spans="2:6">
      <c r="B227" s="14" t="s">
        <v>39</v>
      </c>
      <c r="C227" s="15" t="s">
        <v>39</v>
      </c>
    </row>
    <row r="229" spans="2:6" ht="13">
      <c r="B229" s="27" t="s">
        <v>68</v>
      </c>
      <c r="C229" s="26" t="s">
        <v>67</v>
      </c>
    </row>
    <row r="230" spans="2:6">
      <c r="B230" s="13" t="s">
        <v>39</v>
      </c>
      <c r="C230" s="15" t="s">
        <v>39</v>
      </c>
    </row>
    <row r="232" spans="2:6" ht="13">
      <c r="B232" s="24" t="s">
        <v>69</v>
      </c>
      <c r="C232" s="26" t="s">
        <v>39</v>
      </c>
    </row>
    <row r="235" spans="2:6" ht="13">
      <c r="B235" s="4" t="s">
        <v>1811</v>
      </c>
    </row>
    <row r="237" spans="2:6" ht="13">
      <c r="B237" s="24" t="s">
        <v>57</v>
      </c>
      <c r="C237" s="26" t="s">
        <v>71</v>
      </c>
      <c r="D237" s="24" t="s">
        <v>72</v>
      </c>
      <c r="E237" s="24" t="s">
        <v>73</v>
      </c>
      <c r="F237" s="12"/>
    </row>
    <row r="238" spans="2:6">
      <c r="B238" s="14" t="s">
        <v>39</v>
      </c>
      <c r="C238" s="15" t="s">
        <v>39</v>
      </c>
      <c r="D238" s="14" t="s">
        <v>39</v>
      </c>
      <c r="E238" s="14" t="s">
        <v>39</v>
      </c>
    </row>
    <row r="241" spans="2:80" ht="13">
      <c r="B241" s="4" t="s">
        <v>74</v>
      </c>
      <c r="C241" s="9" t="s">
        <v>39</v>
      </c>
      <c r="D241" s="4"/>
      <c r="E241" s="4"/>
      <c r="F241" s="12"/>
      <c r="G241" s="12"/>
      <c r="H241" s="12"/>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row>
    <row r="243" spans="2:80" ht="13">
      <c r="B243" s="4" t="s">
        <v>1812</v>
      </c>
    </row>
    <row r="245" spans="2:80" ht="13">
      <c r="B245" s="24" t="s">
        <v>75</v>
      </c>
      <c r="C245" s="26" t="s">
        <v>64</v>
      </c>
      <c r="D245" s="4"/>
    </row>
    <row r="246" spans="2:80">
      <c r="B246" s="14" t="s">
        <v>39</v>
      </c>
      <c r="C246" s="15" t="s">
        <v>39</v>
      </c>
    </row>
    <row r="249" spans="2:80" ht="13">
      <c r="B249" s="24" t="s">
        <v>76</v>
      </c>
      <c r="C249" s="26" t="s">
        <v>77</v>
      </c>
      <c r="D249" s="4"/>
    </row>
    <row r="250" spans="2:80">
      <c r="B250" s="14" t="s">
        <v>39</v>
      </c>
      <c r="C250" s="15" t="s">
        <v>39</v>
      </c>
    </row>
    <row r="253" spans="2:80" ht="13">
      <c r="B253" s="4" t="s">
        <v>78</v>
      </c>
    </row>
    <row r="256" spans="2:80" ht="13">
      <c r="B256" s="4" t="s">
        <v>1813</v>
      </c>
    </row>
    <row r="258" spans="2:80" ht="13">
      <c r="B258" s="24" t="s">
        <v>57</v>
      </c>
      <c r="C258" s="26" t="s">
        <v>79</v>
      </c>
      <c r="D258" s="24" t="s">
        <v>71</v>
      </c>
      <c r="E258" s="24" t="s">
        <v>72</v>
      </c>
      <c r="F258" s="29" t="s">
        <v>73</v>
      </c>
      <c r="G258" s="12"/>
    </row>
    <row r="259" spans="2:80">
      <c r="B259" s="14" t="s">
        <v>39</v>
      </c>
      <c r="C259" s="15" t="s">
        <v>39</v>
      </c>
      <c r="D259" s="14" t="s">
        <v>39</v>
      </c>
      <c r="E259" s="14" t="s">
        <v>39</v>
      </c>
      <c r="F259" s="21" t="s">
        <v>39</v>
      </c>
    </row>
    <row r="262" spans="2:80" ht="13">
      <c r="B262" s="4" t="s">
        <v>74</v>
      </c>
      <c r="C262" s="9" t="s">
        <v>39</v>
      </c>
      <c r="D262" s="4"/>
      <c r="E262" s="4"/>
      <c r="F262" s="12"/>
      <c r="G262" s="12"/>
      <c r="H262" s="12"/>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row>
    <row r="264" spans="2:80" ht="13">
      <c r="B264" s="4" t="s">
        <v>1812</v>
      </c>
    </row>
    <row r="266" spans="2:80" ht="13">
      <c r="B266" s="24" t="s">
        <v>75</v>
      </c>
      <c r="C266" s="26" t="s">
        <v>64</v>
      </c>
      <c r="D266" s="4"/>
    </row>
    <row r="267" spans="2:80">
      <c r="B267" s="14" t="s">
        <v>39</v>
      </c>
      <c r="C267" s="15" t="s">
        <v>39</v>
      </c>
    </row>
    <row r="270" spans="2:80" ht="13">
      <c r="B270" s="24" t="s">
        <v>76</v>
      </c>
      <c r="C270" s="26" t="s">
        <v>77</v>
      </c>
      <c r="D270" s="4"/>
    </row>
    <row r="271" spans="2:80">
      <c r="B271" s="14" t="s">
        <v>39</v>
      </c>
      <c r="C271" s="15" t="s">
        <v>39</v>
      </c>
    </row>
    <row r="274" spans="2:7" ht="13">
      <c r="B274" s="4" t="s">
        <v>78</v>
      </c>
    </row>
    <row r="277" spans="2:7" ht="13">
      <c r="B277" s="4" t="s">
        <v>1814</v>
      </c>
    </row>
    <row r="278" spans="2:7" ht="13">
      <c r="B278" s="24" t="s">
        <v>57</v>
      </c>
      <c r="C278" s="26" t="s">
        <v>80</v>
      </c>
      <c r="D278" s="24" t="s">
        <v>81</v>
      </c>
      <c r="E278" s="24" t="s">
        <v>82</v>
      </c>
      <c r="F278" s="29" t="s">
        <v>83</v>
      </c>
      <c r="G278" s="12"/>
    </row>
    <row r="279" spans="2:7">
      <c r="B279" s="14" t="s">
        <v>39</v>
      </c>
      <c r="C279" s="15" t="s">
        <v>39</v>
      </c>
      <c r="D279" s="14" t="s">
        <v>39</v>
      </c>
      <c r="E279" s="14" t="s">
        <v>39</v>
      </c>
      <c r="F279" s="21" t="s">
        <v>39</v>
      </c>
    </row>
    <row r="280" spans="2:7">
      <c r="B280" s="2" t="s">
        <v>127</v>
      </c>
    </row>
  </sheetData>
  <mergeCells count="10">
    <mergeCell ref="B190:E190"/>
    <mergeCell ref="B182:C182"/>
    <mergeCell ref="B1:E1"/>
    <mergeCell ref="C3:C8"/>
    <mergeCell ref="D3:D8"/>
    <mergeCell ref="B11:E11"/>
    <mergeCell ref="B12:E12"/>
    <mergeCell ref="C13:C14"/>
    <mergeCell ref="D13:D14"/>
    <mergeCell ref="E13:E14"/>
  </mergeCells>
  <hyperlinks>
    <hyperlink ref="A1" location="Index!A1" display="Index" xr:uid="{C35F6FAC-29B9-40FA-84DF-AFD68948EA2B}"/>
  </hyperlinks>
  <pageMargins left="0.7" right="0.7" top="0.75" bottom="0.75" header="0.3" footer="0.3"/>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3C5F9-C007-4294-B28C-3336003F6B84}">
  <dimension ref="A1:CB200"/>
  <sheetViews>
    <sheetView topLeftCell="A70" workbookViewId="0">
      <selection activeCell="B14" sqref="B14"/>
    </sheetView>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55" t="s">
        <v>327</v>
      </c>
      <c r="C1" s="255"/>
      <c r="D1" s="255"/>
      <c r="E1" s="255"/>
    </row>
    <row r="3" spans="1:5" ht="14.5">
      <c r="B3" s="37" t="s">
        <v>1870</v>
      </c>
      <c r="C3" s="279"/>
      <c r="D3" s="280"/>
      <c r="E3" s="32"/>
    </row>
    <row r="4" spans="1:5" ht="29">
      <c r="B4" s="33" t="s">
        <v>328</v>
      </c>
      <c r="C4" s="279"/>
      <c r="D4" s="280"/>
      <c r="E4" s="32"/>
    </row>
    <row r="5" spans="1:5" ht="14.5">
      <c r="B5" s="33" t="s">
        <v>135</v>
      </c>
      <c r="C5" s="279"/>
      <c r="D5" s="280"/>
      <c r="E5" s="32"/>
    </row>
    <row r="6" spans="1:5" ht="14.5">
      <c r="B6" s="33" t="s">
        <v>329</v>
      </c>
      <c r="C6" s="279"/>
      <c r="D6" s="280"/>
      <c r="E6" s="32"/>
    </row>
    <row r="7" spans="1:5" ht="14.5">
      <c r="B7" s="33" t="s">
        <v>330</v>
      </c>
      <c r="C7" s="279"/>
      <c r="D7" s="280"/>
      <c r="E7" s="32"/>
    </row>
    <row r="8" spans="1:5" ht="14.5">
      <c r="B8" s="34" t="s">
        <v>137</v>
      </c>
      <c r="C8" s="35" t="s">
        <v>138</v>
      </c>
      <c r="D8" s="35" t="s">
        <v>139</v>
      </c>
      <c r="E8" s="32"/>
    </row>
    <row r="9" spans="1:5" ht="14.5">
      <c r="B9" s="32"/>
      <c r="C9" s="51"/>
      <c r="D9" s="32"/>
      <c r="E9" s="32"/>
    </row>
    <row r="10" spans="1:5" ht="14.5">
      <c r="B10" s="283"/>
      <c r="C10" s="283"/>
      <c r="D10" s="283"/>
      <c r="E10" s="283"/>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37" t="s">
        <v>208</v>
      </c>
      <c r="C14" s="42"/>
      <c r="D14" s="43"/>
      <c r="E14" s="43"/>
    </row>
    <row r="15" spans="1:5" ht="14.5">
      <c r="B15" s="37" t="s">
        <v>209</v>
      </c>
      <c r="C15" s="42"/>
      <c r="D15" s="43"/>
      <c r="E15" s="43"/>
    </row>
    <row r="16" spans="1:5" ht="14.5">
      <c r="B16" s="37" t="s">
        <v>210</v>
      </c>
      <c r="C16" s="42" t="s">
        <v>331</v>
      </c>
      <c r="D16" s="43"/>
      <c r="E16" s="43"/>
    </row>
    <row r="17" spans="2:9" ht="14.5">
      <c r="B17" s="31" t="s">
        <v>212</v>
      </c>
      <c r="C17" s="41"/>
      <c r="D17" s="40"/>
      <c r="E17" s="40"/>
    </row>
    <row r="18" spans="2:9" ht="14.5">
      <c r="B18" s="32"/>
      <c r="C18" s="36"/>
      <c r="D18" s="32"/>
      <c r="E18" s="32"/>
    </row>
    <row r="20" spans="2:9">
      <c r="B20" s="2" t="s">
        <v>1786</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2700</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215</v>
      </c>
      <c r="C33" s="7">
        <v>7.42</v>
      </c>
      <c r="D33" s="2" t="s">
        <v>17</v>
      </c>
      <c r="E33" s="2" t="s">
        <v>216</v>
      </c>
      <c r="F33" s="10">
        <v>21500000</v>
      </c>
      <c r="G33" s="10">
        <v>20797.77</v>
      </c>
      <c r="H33" s="10">
        <v>31</v>
      </c>
    </row>
    <row r="34" spans="2:8">
      <c r="B34" s="2" t="s">
        <v>2970</v>
      </c>
      <c r="C34" s="7">
        <v>7.6</v>
      </c>
      <c r="D34" s="2" t="s">
        <v>17</v>
      </c>
      <c r="E34" s="2" t="s">
        <v>333</v>
      </c>
      <c r="F34" s="10">
        <v>15000000</v>
      </c>
      <c r="G34" s="10">
        <v>14284.47</v>
      </c>
      <c r="H34" s="10">
        <v>21.29</v>
      </c>
    </row>
    <row r="35" spans="2:8">
      <c r="B35" s="2" t="s">
        <v>187</v>
      </c>
      <c r="C35" s="7">
        <v>6.67</v>
      </c>
      <c r="D35" s="2" t="s">
        <v>17</v>
      </c>
      <c r="E35" s="2" t="s">
        <v>188</v>
      </c>
      <c r="F35" s="10">
        <v>6000000</v>
      </c>
      <c r="G35" s="10">
        <v>6025.35</v>
      </c>
      <c r="H35" s="10">
        <v>8.98</v>
      </c>
    </row>
    <row r="36" spans="2:8">
      <c r="B36" s="2" t="s">
        <v>1871</v>
      </c>
      <c r="C36" s="7">
        <v>7.34</v>
      </c>
      <c r="D36" s="2" t="s">
        <v>17</v>
      </c>
      <c r="E36" s="2" t="s">
        <v>1872</v>
      </c>
      <c r="F36" s="10">
        <v>5000000</v>
      </c>
      <c r="G36" s="10">
        <v>4836.41</v>
      </c>
      <c r="H36" s="10">
        <v>7.21</v>
      </c>
    </row>
    <row r="37" spans="2:8">
      <c r="B37" s="2" t="s">
        <v>1873</v>
      </c>
      <c r="C37" s="7">
        <v>8.11</v>
      </c>
      <c r="D37" s="2" t="s">
        <v>17</v>
      </c>
      <c r="E37" s="2" t="s">
        <v>1874</v>
      </c>
      <c r="F37" s="10">
        <v>3000000</v>
      </c>
      <c r="G37" s="10">
        <v>2867.43</v>
      </c>
      <c r="H37" s="10">
        <v>4.2699999999999996</v>
      </c>
    </row>
    <row r="38" spans="2:8">
      <c r="B38" s="2" t="s">
        <v>336</v>
      </c>
      <c r="C38" s="7">
        <v>7.41</v>
      </c>
      <c r="D38" s="2" t="s">
        <v>17</v>
      </c>
      <c r="E38" s="2" t="s">
        <v>337</v>
      </c>
      <c r="F38" s="10">
        <v>2500000</v>
      </c>
      <c r="G38" s="10">
        <v>2468.87</v>
      </c>
      <c r="H38" s="10">
        <v>3.68</v>
      </c>
    </row>
    <row r="39" spans="2:8">
      <c r="B39" s="2" t="s">
        <v>338</v>
      </c>
      <c r="C39" s="7">
        <v>7.43</v>
      </c>
      <c r="D39" s="2" t="s">
        <v>17</v>
      </c>
      <c r="E39" s="2" t="s">
        <v>339</v>
      </c>
      <c r="F39" s="10">
        <v>2500000</v>
      </c>
      <c r="G39" s="10">
        <v>2452.89</v>
      </c>
      <c r="H39" s="10">
        <v>3.66</v>
      </c>
    </row>
    <row r="40" spans="2:8">
      <c r="B40" s="2" t="s">
        <v>1875</v>
      </c>
      <c r="C40" s="7">
        <v>8.19</v>
      </c>
      <c r="D40" s="2" t="s">
        <v>17</v>
      </c>
      <c r="E40" s="2" t="s">
        <v>1876</v>
      </c>
      <c r="F40" s="10">
        <v>2500000</v>
      </c>
      <c r="G40" s="10">
        <v>2233.9299999999998</v>
      </c>
      <c r="H40" s="10">
        <v>3.33</v>
      </c>
    </row>
    <row r="41" spans="2:8">
      <c r="B41" s="2" t="s">
        <v>1877</v>
      </c>
      <c r="C41" s="7">
        <v>8.14</v>
      </c>
      <c r="D41" s="2" t="s">
        <v>17</v>
      </c>
      <c r="E41" s="2" t="s">
        <v>1878</v>
      </c>
      <c r="F41" s="10">
        <v>1000000</v>
      </c>
      <c r="G41" s="10">
        <v>924.37</v>
      </c>
      <c r="H41" s="10">
        <v>1.38</v>
      </c>
    </row>
    <row r="42" spans="2:8">
      <c r="B42" s="2" t="s">
        <v>1879</v>
      </c>
      <c r="C42" s="7">
        <v>8.11</v>
      </c>
      <c r="D42" s="2" t="s">
        <v>17</v>
      </c>
      <c r="E42" s="2" t="s">
        <v>1880</v>
      </c>
      <c r="F42" s="10">
        <v>500000</v>
      </c>
      <c r="G42" s="10">
        <v>470.62</v>
      </c>
      <c r="H42" s="10">
        <v>0.7</v>
      </c>
    </row>
    <row r="43" spans="2:8">
      <c r="B43" s="2" t="s">
        <v>1881</v>
      </c>
      <c r="C43" s="7">
        <v>8.17</v>
      </c>
      <c r="D43" s="2" t="s">
        <v>17</v>
      </c>
      <c r="E43" s="2" t="s">
        <v>1882</v>
      </c>
      <c r="F43" s="10">
        <v>159100</v>
      </c>
      <c r="G43" s="10">
        <v>154.18</v>
      </c>
      <c r="H43" s="10">
        <v>0.23</v>
      </c>
    </row>
    <row r="44" spans="2:8" ht="13">
      <c r="B44" s="4" t="s">
        <v>20</v>
      </c>
      <c r="C44" s="9"/>
      <c r="D44" s="4"/>
      <c r="E44" s="4"/>
      <c r="F44" s="12"/>
      <c r="G44" s="12">
        <f>SUM(G29:G43)</f>
        <v>57516.290000000008</v>
      </c>
      <c r="H44" s="12">
        <f>SUM(H29:H43)</f>
        <v>85.72999999999999</v>
      </c>
    </row>
    <row r="45" spans="2:8" ht="13">
      <c r="B45" s="4" t="s">
        <v>21</v>
      </c>
    </row>
    <row r="46" spans="2:8">
      <c r="B46" s="2" t="s">
        <v>11</v>
      </c>
      <c r="C46" s="7" t="s">
        <v>11</v>
      </c>
      <c r="D46" s="2" t="s">
        <v>11</v>
      </c>
      <c r="E46" s="2" t="s">
        <v>11</v>
      </c>
      <c r="F46" s="10" t="s">
        <v>11</v>
      </c>
      <c r="G46" s="10" t="s">
        <v>11</v>
      </c>
      <c r="H46" s="10" t="s">
        <v>11</v>
      </c>
    </row>
    <row r="47" spans="2:8" ht="13">
      <c r="B47" s="4" t="s">
        <v>23</v>
      </c>
      <c r="C47" s="9"/>
      <c r="D47" s="4"/>
      <c r="E47" s="4"/>
      <c r="F47" s="12"/>
      <c r="G47" s="12">
        <f>SUM(G45:G46)</f>
        <v>0</v>
      </c>
      <c r="H47" s="12">
        <f>SUM(H45:H46)</f>
        <v>0</v>
      </c>
    </row>
    <row r="48" spans="2:8" ht="13">
      <c r="B48" s="4" t="s">
        <v>24</v>
      </c>
    </row>
    <row r="49" spans="2:8">
      <c r="B49" s="2" t="s">
        <v>11</v>
      </c>
      <c r="C49" s="7" t="s">
        <v>11</v>
      </c>
      <c r="D49" s="2" t="s">
        <v>11</v>
      </c>
      <c r="E49" s="2" t="s">
        <v>11</v>
      </c>
      <c r="F49" s="10" t="s">
        <v>11</v>
      </c>
      <c r="G49" s="10" t="s">
        <v>11</v>
      </c>
      <c r="H49" s="10" t="s">
        <v>11</v>
      </c>
    </row>
    <row r="50" spans="2:8" ht="13">
      <c r="B50" s="4" t="s">
        <v>25</v>
      </c>
      <c r="C50" s="9"/>
      <c r="D50" s="4"/>
      <c r="E50" s="4"/>
      <c r="F50" s="12"/>
      <c r="G50" s="12">
        <f>SUM(G48:G49)</f>
        <v>0</v>
      </c>
      <c r="H50" s="12">
        <f>SUM(H48:H49)</f>
        <v>0</v>
      </c>
    </row>
    <row r="51" spans="2:8" ht="13">
      <c r="B51" s="4" t="s">
        <v>340</v>
      </c>
    </row>
    <row r="52" spans="2:8">
      <c r="B52" s="2" t="s">
        <v>11</v>
      </c>
      <c r="C52" s="7" t="s">
        <v>11</v>
      </c>
      <c r="D52" s="2" t="s">
        <v>11</v>
      </c>
      <c r="E52" s="2" t="s">
        <v>11</v>
      </c>
      <c r="F52" s="10" t="s">
        <v>11</v>
      </c>
      <c r="G52" s="10" t="s">
        <v>11</v>
      </c>
      <c r="H52" s="10" t="s">
        <v>11</v>
      </c>
    </row>
    <row r="53" spans="2:8" ht="13">
      <c r="B53" s="4" t="s">
        <v>126</v>
      </c>
      <c r="C53" s="9"/>
      <c r="D53" s="4"/>
      <c r="E53" s="4"/>
      <c r="F53" s="12"/>
      <c r="G53" s="12">
        <f>SUM(G51:G52)</f>
        <v>0</v>
      </c>
      <c r="H53" s="12">
        <f>SUM(H51:H52)</f>
        <v>0</v>
      </c>
    </row>
    <row r="54" spans="2:8" ht="13">
      <c r="B54" s="4" t="s">
        <v>26</v>
      </c>
    </row>
    <row r="55" spans="2:8">
      <c r="B55" s="2" t="s">
        <v>11</v>
      </c>
      <c r="C55" s="7" t="s">
        <v>11</v>
      </c>
      <c r="D55" s="2" t="s">
        <v>11</v>
      </c>
      <c r="E55" s="2" t="s">
        <v>11</v>
      </c>
      <c r="F55" s="10" t="s">
        <v>11</v>
      </c>
      <c r="G55" s="10" t="s">
        <v>11</v>
      </c>
      <c r="H55" s="10" t="s">
        <v>11</v>
      </c>
    </row>
    <row r="56" spans="2:8" ht="13">
      <c r="B56" s="4" t="s">
        <v>125</v>
      </c>
      <c r="C56" s="9"/>
      <c r="D56" s="4"/>
      <c r="E56" s="4"/>
      <c r="F56" s="12"/>
      <c r="G56" s="12">
        <f>SUM(G54:G55)</f>
        <v>0</v>
      </c>
      <c r="H56" s="12">
        <f>SUM(H54:H55)</f>
        <v>0</v>
      </c>
    </row>
    <row r="57" spans="2:8" ht="13">
      <c r="B57" s="4" t="s">
        <v>27</v>
      </c>
    </row>
    <row r="58" spans="2:8">
      <c r="B58" s="2" t="s">
        <v>11</v>
      </c>
      <c r="C58" s="7" t="s">
        <v>11</v>
      </c>
      <c r="D58" s="2" t="s">
        <v>11</v>
      </c>
      <c r="E58" s="2" t="s">
        <v>11</v>
      </c>
      <c r="F58" s="10" t="s">
        <v>11</v>
      </c>
      <c r="G58" s="10" t="s">
        <v>11</v>
      </c>
      <c r="H58" s="10" t="s">
        <v>11</v>
      </c>
    </row>
    <row r="59" spans="2:8" ht="13">
      <c r="B59" s="4" t="s">
        <v>28</v>
      </c>
      <c r="C59" s="9"/>
      <c r="D59" s="4"/>
      <c r="E59" s="4"/>
      <c r="F59" s="12"/>
      <c r="G59" s="12">
        <f>SUM(G57:G58)</f>
        <v>0</v>
      </c>
      <c r="H59" s="12">
        <f>SUM(H57:H58)</f>
        <v>0</v>
      </c>
    </row>
    <row r="60" spans="2:8" ht="13">
      <c r="B60" s="4" t="s">
        <v>128</v>
      </c>
    </row>
    <row r="61" spans="2:8">
      <c r="B61" s="2" t="s">
        <v>11</v>
      </c>
      <c r="C61" s="7" t="s">
        <v>11</v>
      </c>
      <c r="D61" s="2" t="s">
        <v>11</v>
      </c>
      <c r="E61" s="2" t="s">
        <v>11</v>
      </c>
      <c r="F61" s="10" t="s">
        <v>11</v>
      </c>
      <c r="G61" s="10" t="s">
        <v>11</v>
      </c>
      <c r="H61" s="10" t="s">
        <v>11</v>
      </c>
    </row>
    <row r="62" spans="2:8" ht="13">
      <c r="B62" s="4" t="s">
        <v>30</v>
      </c>
      <c r="C62" s="9"/>
      <c r="D62" s="4"/>
      <c r="E62" s="4"/>
      <c r="F62" s="12"/>
      <c r="G62" s="12">
        <f>SUM(G60:G61)</f>
        <v>0</v>
      </c>
      <c r="H62" s="12">
        <f>SUM(H60:H61)</f>
        <v>0</v>
      </c>
    </row>
    <row r="63" spans="2:8" ht="13">
      <c r="B63" s="4" t="s">
        <v>129</v>
      </c>
    </row>
    <row r="64" spans="2:8">
      <c r="B64" s="2" t="s">
        <v>11</v>
      </c>
      <c r="C64" s="7" t="s">
        <v>11</v>
      </c>
      <c r="D64" s="2" t="s">
        <v>11</v>
      </c>
      <c r="E64" s="2" t="s">
        <v>11</v>
      </c>
      <c r="F64" s="10" t="s">
        <v>11</v>
      </c>
      <c r="G64" s="10" t="s">
        <v>11</v>
      </c>
      <c r="H64" s="10" t="s">
        <v>11</v>
      </c>
    </row>
    <row r="65" spans="2:8" ht="13">
      <c r="B65" s="4" t="s">
        <v>31</v>
      </c>
      <c r="C65" s="9"/>
      <c r="D65" s="4"/>
      <c r="E65" s="4"/>
      <c r="F65" s="12"/>
      <c r="G65" s="12">
        <f>SUM(G63:G64)</f>
        <v>0</v>
      </c>
      <c r="H65" s="12">
        <f>SUM(H63:H64)</f>
        <v>0</v>
      </c>
    </row>
    <row r="66" spans="2:8" ht="13">
      <c r="B66" s="4" t="s">
        <v>130</v>
      </c>
    </row>
    <row r="67" spans="2:8">
      <c r="B67" s="2" t="s">
        <v>11</v>
      </c>
      <c r="C67" s="7" t="s">
        <v>11</v>
      </c>
      <c r="D67" s="2" t="s">
        <v>11</v>
      </c>
      <c r="E67" s="2" t="s">
        <v>11</v>
      </c>
      <c r="F67" s="10" t="s">
        <v>11</v>
      </c>
      <c r="G67" s="10" t="s">
        <v>11</v>
      </c>
      <c r="H67" s="10" t="s">
        <v>11</v>
      </c>
    </row>
    <row r="68" spans="2:8" ht="13">
      <c r="B68" s="4" t="s">
        <v>124</v>
      </c>
      <c r="C68" s="9"/>
      <c r="D68" s="4"/>
      <c r="E68" s="4"/>
      <c r="F68" s="12"/>
      <c r="G68" s="12">
        <f>SUM(G66:G67)</f>
        <v>0</v>
      </c>
      <c r="H68" s="12">
        <f>SUM(H66:H67)</f>
        <v>0</v>
      </c>
    </row>
    <row r="69" spans="2:8" ht="13">
      <c r="B69" s="4" t="s">
        <v>131</v>
      </c>
    </row>
    <row r="70" spans="2:8">
      <c r="B70" s="2" t="s">
        <v>11</v>
      </c>
      <c r="C70" s="7" t="s">
        <v>11</v>
      </c>
      <c r="D70" s="2" t="s">
        <v>11</v>
      </c>
      <c r="E70" s="2" t="s">
        <v>11</v>
      </c>
      <c r="F70" s="10" t="s">
        <v>11</v>
      </c>
      <c r="G70" s="10" t="s">
        <v>11</v>
      </c>
      <c r="H70" s="10" t="s">
        <v>11</v>
      </c>
    </row>
    <row r="71" spans="2:8" ht="13">
      <c r="B71" s="4" t="s">
        <v>13</v>
      </c>
      <c r="C71" s="9"/>
      <c r="D71" s="4"/>
      <c r="E71" s="4"/>
      <c r="F71" s="12"/>
      <c r="G71" s="12">
        <f>SUM(G69:G70)</f>
        <v>0</v>
      </c>
      <c r="H71" s="12">
        <f>SUM(H69:H70)</f>
        <v>0</v>
      </c>
    </row>
    <row r="72" spans="2:8" ht="13">
      <c r="B72" s="4" t="s">
        <v>458</v>
      </c>
      <c r="C72" s="9"/>
      <c r="D72" s="4"/>
      <c r="E72" s="4"/>
      <c r="F72" s="12"/>
      <c r="G72" s="12">
        <v>994.03</v>
      </c>
      <c r="H72" s="12">
        <v>1.48</v>
      </c>
    </row>
    <row r="73" spans="2:8" ht="13">
      <c r="B73" s="4" t="s">
        <v>459</v>
      </c>
      <c r="C73" s="9"/>
      <c r="D73" s="4"/>
      <c r="E73" s="4"/>
      <c r="F73" s="12"/>
      <c r="G73" s="12">
        <v>9415.9</v>
      </c>
      <c r="H73" s="12">
        <v>14.04</v>
      </c>
    </row>
    <row r="74" spans="2:8" ht="13">
      <c r="B74" s="4" t="s">
        <v>32</v>
      </c>
      <c r="C74" s="9"/>
      <c r="D74" s="4"/>
      <c r="E74" s="4"/>
      <c r="F74" s="12"/>
      <c r="G74" s="12">
        <v>67926.22</v>
      </c>
      <c r="H74" s="12">
        <v>101.25</v>
      </c>
    </row>
    <row r="75" spans="2:8" ht="13">
      <c r="B75" s="4" t="s">
        <v>326</v>
      </c>
      <c r="C75" s="9"/>
      <c r="D75" s="4"/>
      <c r="E75" s="4"/>
      <c r="F75" s="12"/>
      <c r="G75" s="12">
        <v>-843.61283373000265</v>
      </c>
      <c r="H75" s="12">
        <v>-1.25</v>
      </c>
    </row>
    <row r="76" spans="2:8" ht="13">
      <c r="B76" s="4" t="s">
        <v>34</v>
      </c>
      <c r="C76" s="9"/>
      <c r="D76" s="4"/>
      <c r="E76" s="4"/>
      <c r="F76" s="12"/>
      <c r="G76" s="12">
        <v>67082.607166269998</v>
      </c>
      <c r="H76" s="12">
        <v>100</v>
      </c>
    </row>
    <row r="77" spans="2:8">
      <c r="B77" s="2" t="s">
        <v>35</v>
      </c>
    </row>
    <row r="78" spans="2:8">
      <c r="B78" s="2" t="s">
        <v>36</v>
      </c>
    </row>
    <row r="79" spans="2:8">
      <c r="B79" s="2" t="s">
        <v>37</v>
      </c>
      <c r="C79" s="7" t="s">
        <v>1793</v>
      </c>
    </row>
    <row r="80" spans="2:8" ht="13">
      <c r="B80" s="143" t="s">
        <v>2656</v>
      </c>
    </row>
    <row r="81" spans="2:3" ht="26">
      <c r="B81" s="6" t="s">
        <v>38</v>
      </c>
      <c r="C81" s="7" t="s">
        <v>39</v>
      </c>
    </row>
    <row r="82" spans="2:3" ht="13">
      <c r="B82" s="4"/>
    </row>
    <row r="83" spans="2:3" ht="13">
      <c r="B83" s="4" t="s">
        <v>40</v>
      </c>
      <c r="C83" s="7" t="s">
        <v>39</v>
      </c>
    </row>
    <row r="84" spans="2:3" ht="13">
      <c r="B84" s="4" t="s">
        <v>41</v>
      </c>
      <c r="C84" s="7" t="s">
        <v>42</v>
      </c>
    </row>
    <row r="85" spans="2:3" ht="13">
      <c r="B85" s="4" t="s">
        <v>1883</v>
      </c>
      <c r="C85" s="9"/>
    </row>
    <row r="86" spans="2:3" ht="13">
      <c r="B86" s="4" t="s">
        <v>1884</v>
      </c>
      <c r="C86" s="9"/>
    </row>
    <row r="87" spans="2:3" ht="13">
      <c r="B87" s="4" t="s">
        <v>1885</v>
      </c>
      <c r="C87" s="9"/>
    </row>
    <row r="88" spans="2:3" ht="13">
      <c r="B88" s="4" t="s">
        <v>1886</v>
      </c>
      <c r="C88" s="9"/>
    </row>
    <row r="89" spans="2:3" ht="13">
      <c r="B89" s="4" t="s">
        <v>1887</v>
      </c>
      <c r="C89" s="9"/>
    </row>
    <row r="90" spans="2:3" ht="13">
      <c r="B90" s="4" t="s">
        <v>1888</v>
      </c>
      <c r="C90" s="9"/>
    </row>
    <row r="91" spans="2:3" ht="13">
      <c r="B91" s="4" t="s">
        <v>1889</v>
      </c>
      <c r="C91" s="9"/>
    </row>
    <row r="92" spans="2:3" ht="13">
      <c r="B92" s="4" t="s">
        <v>1890</v>
      </c>
      <c r="C92" s="9"/>
    </row>
    <row r="93" spans="2:3" ht="13">
      <c r="B93" s="4" t="s">
        <v>2969</v>
      </c>
      <c r="C93" s="9"/>
    </row>
    <row r="94" spans="2:3">
      <c r="B94" s="2" t="s">
        <v>43</v>
      </c>
    </row>
    <row r="96" spans="2:3" ht="14.5">
      <c r="B96" s="16"/>
      <c r="C96" s="17" t="s">
        <v>44</v>
      </c>
    </row>
    <row r="97" spans="2:6" ht="14.5">
      <c r="B97" s="16" t="s">
        <v>45</v>
      </c>
      <c r="C97" s="18" t="s">
        <v>327</v>
      </c>
    </row>
    <row r="98" spans="2:6" ht="14.5">
      <c r="B98" s="16" t="s">
        <v>46</v>
      </c>
      <c r="C98" s="17"/>
    </row>
    <row r="99" spans="2:6" ht="14.5">
      <c r="B99" s="16"/>
      <c r="C99" s="17"/>
    </row>
    <row r="100" spans="2:6" ht="14.5">
      <c r="B100" s="16" t="s">
        <v>47</v>
      </c>
      <c r="C100" s="142">
        <v>7.3700000000000002E-2</v>
      </c>
    </row>
    <row r="101" spans="2:6" ht="14.5">
      <c r="B101" s="16"/>
      <c r="C101" s="141"/>
    </row>
    <row r="102" spans="2:6" ht="14.5">
      <c r="B102" s="16" t="s">
        <v>48</v>
      </c>
      <c r="C102" s="141" t="s">
        <v>2968</v>
      </c>
    </row>
    <row r="103" spans="2:6" ht="14.5">
      <c r="B103" s="16" t="s">
        <v>49</v>
      </c>
      <c r="C103" s="141" t="s">
        <v>2967</v>
      </c>
    </row>
    <row r="104" spans="2:6" ht="14.5">
      <c r="B104" s="16"/>
      <c r="C104" s="17"/>
    </row>
    <row r="105" spans="2:6" ht="14.5">
      <c r="B105" s="16" t="s">
        <v>50</v>
      </c>
      <c r="C105" s="17" t="s">
        <v>1793</v>
      </c>
    </row>
    <row r="106" spans="2:6" ht="14.5">
      <c r="B106" s="258" t="s">
        <v>51</v>
      </c>
      <c r="C106" s="258"/>
    </row>
    <row r="108" spans="2:6" ht="14.5">
      <c r="B108" s="16" t="s">
        <v>52</v>
      </c>
      <c r="C108" s="17"/>
      <c r="D108" s="16"/>
    </row>
    <row r="109" spans="2:6" ht="29">
      <c r="B109" s="20" t="s">
        <v>53</v>
      </c>
      <c r="C109" s="18" t="s">
        <v>54</v>
      </c>
      <c r="D109" s="20" t="s">
        <v>55</v>
      </c>
    </row>
    <row r="110" spans="2:6" ht="14.5">
      <c r="B110" s="16" t="s">
        <v>39</v>
      </c>
      <c r="C110" s="17" t="s">
        <v>39</v>
      </c>
      <c r="D110" s="16" t="s">
        <v>39</v>
      </c>
    </row>
    <row r="112" spans="2:6" ht="13">
      <c r="B112" s="24" t="s">
        <v>56</v>
      </c>
      <c r="C112" s="25">
        <v>46326</v>
      </c>
      <c r="D112" s="14"/>
      <c r="E112" s="13"/>
      <c r="F112" s="30"/>
    </row>
    <row r="113" spans="2:7" ht="13">
      <c r="B113" s="24" t="s">
        <v>57</v>
      </c>
      <c r="C113" s="26" t="s">
        <v>58</v>
      </c>
      <c r="D113" s="24" t="s">
        <v>59</v>
      </c>
      <c r="E113" s="27" t="s">
        <v>60</v>
      </c>
      <c r="F113" s="29" t="s">
        <v>61</v>
      </c>
      <c r="G113" s="12"/>
    </row>
    <row r="114" spans="2:7">
      <c r="B114" s="22" t="s">
        <v>39</v>
      </c>
      <c r="C114" s="23" t="s">
        <v>39</v>
      </c>
      <c r="D114" s="22" t="s">
        <v>39</v>
      </c>
      <c r="E114" s="19" t="s">
        <v>39</v>
      </c>
      <c r="F114" s="28" t="s">
        <v>39</v>
      </c>
    </row>
    <row r="117" spans="2:7" ht="13">
      <c r="B117" s="4" t="s">
        <v>62</v>
      </c>
    </row>
    <row r="118" spans="2:7" ht="13">
      <c r="B118" s="4"/>
    </row>
    <row r="119" spans="2:7" ht="13">
      <c r="B119" s="4" t="s">
        <v>1810</v>
      </c>
    </row>
    <row r="120" spans="2:7" ht="13">
      <c r="B120" s="24" t="s">
        <v>63</v>
      </c>
      <c r="C120" s="26" t="s">
        <v>64</v>
      </c>
      <c r="D120" s="4"/>
    </row>
    <row r="121" spans="2:7">
      <c r="B121" s="14" t="s">
        <v>39</v>
      </c>
      <c r="C121" s="15" t="s">
        <v>39</v>
      </c>
    </row>
    <row r="123" spans="2:7" ht="13">
      <c r="B123" s="24" t="s">
        <v>65</v>
      </c>
      <c r="C123" s="26" t="s">
        <v>64</v>
      </c>
    </row>
    <row r="124" spans="2:7">
      <c r="B124" s="14" t="s">
        <v>39</v>
      </c>
      <c r="C124" s="15" t="s">
        <v>39</v>
      </c>
    </row>
    <row r="126" spans="2:7" ht="13">
      <c r="B126" s="24" t="s">
        <v>66</v>
      </c>
      <c r="C126" s="26" t="s">
        <v>67</v>
      </c>
    </row>
    <row r="127" spans="2:7">
      <c r="B127" s="14" t="s">
        <v>39</v>
      </c>
      <c r="C127" s="15" t="s">
        <v>39</v>
      </c>
    </row>
    <row r="129" spans="2:7" ht="13">
      <c r="B129" s="27" t="s">
        <v>68</v>
      </c>
      <c r="C129" s="26" t="s">
        <v>67</v>
      </c>
    </row>
    <row r="130" spans="2:7">
      <c r="B130" s="13" t="s">
        <v>39</v>
      </c>
      <c r="C130" s="15" t="s">
        <v>39</v>
      </c>
    </row>
    <row r="132" spans="2:7" ht="13">
      <c r="B132" s="24" t="s">
        <v>69</v>
      </c>
      <c r="C132" s="26" t="s">
        <v>39</v>
      </c>
    </row>
    <row r="134" spans="2:7" ht="13">
      <c r="B134" s="24" t="s">
        <v>70</v>
      </c>
      <c r="C134" s="25">
        <v>46326</v>
      </c>
      <c r="D134" s="14"/>
      <c r="E134" s="13"/>
      <c r="F134" s="30"/>
    </row>
    <row r="135" spans="2:7" ht="13">
      <c r="B135" s="24" t="s">
        <v>57</v>
      </c>
      <c r="C135" s="26" t="s">
        <v>58</v>
      </c>
      <c r="D135" s="24" t="s">
        <v>59</v>
      </c>
      <c r="E135" s="27" t="s">
        <v>60</v>
      </c>
      <c r="F135" s="29" t="s">
        <v>61</v>
      </c>
      <c r="G135" s="12"/>
    </row>
    <row r="136" spans="2:7">
      <c r="B136" s="22" t="s">
        <v>39</v>
      </c>
      <c r="C136" s="23" t="s">
        <v>39</v>
      </c>
      <c r="D136" s="22" t="s">
        <v>39</v>
      </c>
      <c r="E136" s="19" t="s">
        <v>39</v>
      </c>
      <c r="F136" s="28" t="s">
        <v>39</v>
      </c>
    </row>
    <row r="137" spans="2:7" ht="13">
      <c r="B137" s="4" t="s">
        <v>62</v>
      </c>
    </row>
    <row r="138" spans="2:7" ht="13">
      <c r="B138" s="4"/>
    </row>
    <row r="139" spans="2:7" ht="13">
      <c r="B139" s="4" t="s">
        <v>1810</v>
      </c>
    </row>
    <row r="140" spans="2:7" ht="13">
      <c r="B140" s="24" t="s">
        <v>63</v>
      </c>
      <c r="C140" s="26" t="s">
        <v>64</v>
      </c>
      <c r="D140" s="4"/>
    </row>
    <row r="141" spans="2:7">
      <c r="B141" s="14" t="s">
        <v>39</v>
      </c>
      <c r="C141" s="15" t="s">
        <v>39</v>
      </c>
    </row>
    <row r="143" spans="2:7" ht="13">
      <c r="B143" s="24" t="s">
        <v>65</v>
      </c>
      <c r="C143" s="26" t="s">
        <v>64</v>
      </c>
    </row>
    <row r="144" spans="2:7">
      <c r="B144" s="14" t="s">
        <v>39</v>
      </c>
      <c r="C144" s="15" t="s">
        <v>39</v>
      </c>
    </row>
    <row r="146" spans="2:6" ht="13">
      <c r="B146" s="24" t="s">
        <v>66</v>
      </c>
      <c r="C146" s="26" t="s">
        <v>67</v>
      </c>
    </row>
    <row r="147" spans="2:6">
      <c r="B147" s="14" t="s">
        <v>39</v>
      </c>
      <c r="C147" s="15" t="s">
        <v>39</v>
      </c>
    </row>
    <row r="149" spans="2:6" ht="13">
      <c r="B149" s="27" t="s">
        <v>68</v>
      </c>
      <c r="C149" s="26" t="s">
        <v>67</v>
      </c>
    </row>
    <row r="150" spans="2:6">
      <c r="B150" s="13" t="s">
        <v>39</v>
      </c>
      <c r="C150" s="15" t="s">
        <v>39</v>
      </c>
    </row>
    <row r="152" spans="2:6" ht="13">
      <c r="B152" s="24" t="s">
        <v>69</v>
      </c>
      <c r="C152" s="26" t="s">
        <v>39</v>
      </c>
    </row>
    <row r="155" spans="2:6" ht="13">
      <c r="B155" s="4" t="s">
        <v>1811</v>
      </c>
    </row>
    <row r="157" spans="2:6" ht="13">
      <c r="B157" s="24" t="s">
        <v>57</v>
      </c>
      <c r="C157" s="26" t="s">
        <v>71</v>
      </c>
      <c r="D157" s="24" t="s">
        <v>72</v>
      </c>
      <c r="E157" s="24" t="s">
        <v>73</v>
      </c>
      <c r="F157" s="12"/>
    </row>
    <row r="158" spans="2:6">
      <c r="B158" s="14" t="s">
        <v>39</v>
      </c>
      <c r="C158" s="15" t="s">
        <v>39</v>
      </c>
      <c r="D158" s="14" t="s">
        <v>39</v>
      </c>
      <c r="E158" s="14" t="s">
        <v>39</v>
      </c>
    </row>
    <row r="161" spans="2:80" ht="13">
      <c r="B161" s="4" t="s">
        <v>74</v>
      </c>
      <c r="C161" s="9" t="s">
        <v>39</v>
      </c>
      <c r="D161" s="4"/>
      <c r="E161" s="4"/>
      <c r="F161" s="12"/>
      <c r="G161" s="12"/>
      <c r="H161" s="12"/>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row>
    <row r="163" spans="2:80" ht="13">
      <c r="B163" s="4" t="s">
        <v>1812</v>
      </c>
    </row>
    <row r="165" spans="2:80" ht="13">
      <c r="B165" s="24" t="s">
        <v>75</v>
      </c>
      <c r="C165" s="26" t="s">
        <v>64</v>
      </c>
      <c r="D165" s="4"/>
    </row>
    <row r="166" spans="2:80">
      <c r="B166" s="14" t="s">
        <v>39</v>
      </c>
      <c r="C166" s="15" t="s">
        <v>39</v>
      </c>
    </row>
    <row r="169" spans="2:80" ht="13">
      <c r="B169" s="24" t="s">
        <v>76</v>
      </c>
      <c r="C169" s="26" t="s">
        <v>77</v>
      </c>
      <c r="D169" s="4"/>
    </row>
    <row r="170" spans="2:80">
      <c r="B170" s="14" t="s">
        <v>39</v>
      </c>
      <c r="C170" s="15" t="s">
        <v>39</v>
      </c>
    </row>
    <row r="173" spans="2:80" ht="13">
      <c r="B173" s="4" t="s">
        <v>78</v>
      </c>
    </row>
    <row r="176" spans="2:80" ht="13">
      <c r="B176" s="4" t="s">
        <v>1813</v>
      </c>
    </row>
    <row r="178" spans="2:80" ht="13">
      <c r="B178" s="24" t="s">
        <v>57</v>
      </c>
      <c r="C178" s="26" t="s">
        <v>79</v>
      </c>
      <c r="D178" s="24" t="s">
        <v>71</v>
      </c>
      <c r="E178" s="24" t="s">
        <v>72</v>
      </c>
      <c r="F178" s="29" t="s">
        <v>73</v>
      </c>
      <c r="G178" s="12"/>
    </row>
    <row r="179" spans="2:80">
      <c r="B179" s="14" t="s">
        <v>39</v>
      </c>
      <c r="C179" s="15" t="s">
        <v>39</v>
      </c>
      <c r="D179" s="14" t="s">
        <v>39</v>
      </c>
      <c r="E179" s="14" t="s">
        <v>39</v>
      </c>
      <c r="F179" s="21" t="s">
        <v>39</v>
      </c>
    </row>
    <row r="182" spans="2:80" ht="13">
      <c r="B182" s="4" t="s">
        <v>74</v>
      </c>
      <c r="C182" s="9" t="s">
        <v>39</v>
      </c>
      <c r="D182" s="4"/>
      <c r="E182" s="4"/>
      <c r="F182" s="12"/>
      <c r="G182" s="12"/>
      <c r="H182" s="12"/>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row>
    <row r="184" spans="2:80" ht="13">
      <c r="B184" s="4" t="s">
        <v>1812</v>
      </c>
    </row>
    <row r="186" spans="2:80" ht="13">
      <c r="B186" s="24" t="s">
        <v>75</v>
      </c>
      <c r="C186" s="26" t="s">
        <v>64</v>
      </c>
      <c r="D186" s="4"/>
    </row>
    <row r="187" spans="2:80">
      <c r="B187" s="14" t="s">
        <v>39</v>
      </c>
      <c r="C187" s="15" t="s">
        <v>39</v>
      </c>
    </row>
    <row r="190" spans="2:80" ht="13">
      <c r="B190" s="24" t="s">
        <v>76</v>
      </c>
      <c r="C190" s="26" t="s">
        <v>77</v>
      </c>
      <c r="D190" s="4"/>
    </row>
    <row r="191" spans="2:80">
      <c r="B191" s="14" t="s">
        <v>39</v>
      </c>
      <c r="C191" s="15" t="s">
        <v>39</v>
      </c>
    </row>
    <row r="194" spans="2:7" ht="13">
      <c r="B194" s="4" t="s">
        <v>78</v>
      </c>
    </row>
    <row r="197" spans="2:7" ht="13">
      <c r="B197" s="4" t="s">
        <v>1814</v>
      </c>
    </row>
    <row r="198" spans="2:7" ht="13">
      <c r="B198" s="24" t="s">
        <v>57</v>
      </c>
      <c r="C198" s="26" t="s">
        <v>80</v>
      </c>
      <c r="D198" s="24" t="s">
        <v>81</v>
      </c>
      <c r="E198" s="24" t="s">
        <v>82</v>
      </c>
      <c r="F198" s="29" t="s">
        <v>83</v>
      </c>
      <c r="G198" s="12"/>
    </row>
    <row r="199" spans="2:7">
      <c r="B199" s="14" t="s">
        <v>39</v>
      </c>
      <c r="C199" s="15" t="s">
        <v>39</v>
      </c>
      <c r="D199" s="14" t="s">
        <v>39</v>
      </c>
      <c r="E199" s="14" t="s">
        <v>39</v>
      </c>
      <c r="F199" s="21" t="s">
        <v>39</v>
      </c>
    </row>
    <row r="200" spans="2:7">
      <c r="B200" s="2" t="s">
        <v>127</v>
      </c>
    </row>
  </sheetData>
  <mergeCells count="9">
    <mergeCell ref="B106:C106"/>
    <mergeCell ref="B1:E1"/>
    <mergeCell ref="C3:C7"/>
    <mergeCell ref="D3:D7"/>
    <mergeCell ref="B10:E10"/>
    <mergeCell ref="B11:E11"/>
    <mergeCell ref="C12:C13"/>
    <mergeCell ref="D12:D13"/>
    <mergeCell ref="E12:E13"/>
  </mergeCells>
  <hyperlinks>
    <hyperlink ref="A1" location="Index!A1" display="Index" xr:uid="{EF109D74-3F05-4AB0-ADEC-3F4019D55B60}"/>
  </hyperlinks>
  <pageMargins left="0.7" right="0.7" top="0.75" bottom="0.75" header="0.3" footer="0.3"/>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1019F-C49F-4344-B3A5-476C70C12A96}">
  <dimension ref="A1:CB251"/>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285" t="s">
        <v>292</v>
      </c>
      <c r="C1" s="286"/>
      <c r="D1" s="286"/>
      <c r="E1" s="287"/>
    </row>
    <row r="3" spans="1:5" ht="14.5">
      <c r="B3" s="37" t="s">
        <v>1851</v>
      </c>
      <c r="C3" s="279"/>
      <c r="D3" s="280"/>
      <c r="E3" s="32"/>
    </row>
    <row r="4" spans="1:5" ht="43.5">
      <c r="B4" s="33" t="s">
        <v>293</v>
      </c>
      <c r="C4" s="279"/>
      <c r="D4" s="280"/>
      <c r="E4" s="32"/>
    </row>
    <row r="5" spans="1:5" ht="14.5">
      <c r="B5" s="33" t="s">
        <v>294</v>
      </c>
      <c r="C5" s="279"/>
      <c r="D5" s="280"/>
      <c r="E5" s="32"/>
    </row>
    <row r="6" spans="1:5" ht="29">
      <c r="B6" s="33" t="s">
        <v>295</v>
      </c>
      <c r="C6" s="279"/>
      <c r="D6" s="280"/>
      <c r="E6" s="32"/>
    </row>
    <row r="7" spans="1:5" ht="14.5">
      <c r="B7" s="34" t="s">
        <v>137</v>
      </c>
      <c r="C7" s="35" t="s">
        <v>138</v>
      </c>
      <c r="D7" s="35" t="s">
        <v>139</v>
      </c>
      <c r="E7" s="32"/>
    </row>
    <row r="8" spans="1:5" ht="14.5">
      <c r="B8" s="32"/>
      <c r="C8" s="50"/>
      <c r="D8" s="50"/>
      <c r="E8" s="32"/>
    </row>
    <row r="9" spans="1:5" ht="14.5">
      <c r="B9" s="32"/>
      <c r="C9" s="51"/>
      <c r="D9" s="32"/>
      <c r="E9" s="32"/>
    </row>
    <row r="10" spans="1:5" ht="14.5">
      <c r="B10" s="283"/>
      <c r="C10" s="283"/>
      <c r="D10" s="283"/>
      <c r="E10" s="283"/>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37" t="s">
        <v>208</v>
      </c>
      <c r="C14" s="42"/>
      <c r="D14" s="43"/>
      <c r="E14" s="43"/>
    </row>
    <row r="15" spans="1:5" ht="14.5">
      <c r="B15" s="37" t="s">
        <v>209</v>
      </c>
      <c r="C15" s="42"/>
      <c r="D15" s="43"/>
      <c r="E15" s="43"/>
    </row>
    <row r="16" spans="1:5" ht="14.5">
      <c r="B16" s="37" t="s">
        <v>210</v>
      </c>
      <c r="C16" s="42"/>
      <c r="D16" s="43" t="s">
        <v>211</v>
      </c>
      <c r="E16" s="43"/>
    </row>
    <row r="17" spans="2:9" ht="14.5">
      <c r="B17" s="31" t="s">
        <v>212</v>
      </c>
      <c r="C17" s="42"/>
      <c r="D17" s="40"/>
      <c r="E17" s="40"/>
    </row>
    <row r="18" spans="2:9" ht="14.5">
      <c r="B18" s="32"/>
      <c r="C18" s="36"/>
      <c r="D18" s="32"/>
      <c r="E18" s="32"/>
    </row>
    <row r="20" spans="2:9">
      <c r="B20" s="2" t="s">
        <v>1786</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2700</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2999</v>
      </c>
      <c r="C33" s="7">
        <v>7.78</v>
      </c>
      <c r="D33" s="2" t="s">
        <v>17</v>
      </c>
      <c r="E33" s="2" t="s">
        <v>299</v>
      </c>
      <c r="F33" s="10">
        <v>1000000</v>
      </c>
      <c r="G33" s="10">
        <v>997.77</v>
      </c>
      <c r="H33" s="10">
        <v>8.4700000000000006</v>
      </c>
    </row>
    <row r="34" spans="2:8">
      <c r="B34" s="2" t="s">
        <v>2998</v>
      </c>
      <c r="C34" s="7">
        <v>7.64</v>
      </c>
      <c r="D34" s="2" t="s">
        <v>17</v>
      </c>
      <c r="E34" s="2" t="s">
        <v>307</v>
      </c>
      <c r="F34" s="10">
        <v>500000</v>
      </c>
      <c r="G34" s="10">
        <v>507.41</v>
      </c>
      <c r="H34" s="10">
        <v>4.3099999999999996</v>
      </c>
    </row>
    <row r="35" spans="2:8">
      <c r="B35" s="2" t="s">
        <v>2997</v>
      </c>
      <c r="C35" s="7">
        <v>7.58</v>
      </c>
      <c r="D35" s="2" t="s">
        <v>17</v>
      </c>
      <c r="E35" s="2" t="s">
        <v>311</v>
      </c>
      <c r="F35" s="10">
        <v>500000</v>
      </c>
      <c r="G35" s="10">
        <v>493.18</v>
      </c>
      <c r="H35" s="10">
        <v>4.1900000000000004</v>
      </c>
    </row>
    <row r="36" spans="2:8" ht="13">
      <c r="B36" s="4" t="s">
        <v>20</v>
      </c>
      <c r="C36" s="9"/>
      <c r="D36" s="4"/>
      <c r="E36" s="4"/>
      <c r="F36" s="12"/>
      <c r="G36" s="12">
        <f>SUM(G29:G35)</f>
        <v>1998.3600000000001</v>
      </c>
      <c r="H36" s="12">
        <f>SUM(H29:H35)</f>
        <v>16.970000000000002</v>
      </c>
    </row>
    <row r="37" spans="2:8" ht="13">
      <c r="B37" s="4" t="s">
        <v>21</v>
      </c>
    </row>
    <row r="38" spans="2:8">
      <c r="B38" s="2" t="s">
        <v>2996</v>
      </c>
      <c r="C38" s="7">
        <v>8.07</v>
      </c>
      <c r="D38" s="2" t="s">
        <v>22</v>
      </c>
      <c r="E38" s="2" t="s">
        <v>313</v>
      </c>
      <c r="F38" s="10">
        <v>1000</v>
      </c>
      <c r="G38" s="10">
        <v>995.96</v>
      </c>
      <c r="H38" s="10">
        <v>8.4600000000000009</v>
      </c>
    </row>
    <row r="39" spans="2:8">
      <c r="B39" s="2" t="s">
        <v>2995</v>
      </c>
      <c r="C39" s="7">
        <v>8.6</v>
      </c>
      <c r="D39" s="2" t="s">
        <v>22</v>
      </c>
      <c r="E39" s="2" t="s">
        <v>315</v>
      </c>
      <c r="F39" s="10">
        <v>1000</v>
      </c>
      <c r="G39" s="10">
        <v>990.5</v>
      </c>
      <c r="H39" s="10">
        <v>8.41</v>
      </c>
    </row>
    <row r="40" spans="2:8">
      <c r="B40" s="2" t="s">
        <v>2994</v>
      </c>
      <c r="C40" s="7">
        <v>8.1</v>
      </c>
      <c r="D40" s="2" t="s">
        <v>22</v>
      </c>
      <c r="E40" s="2" t="s">
        <v>314</v>
      </c>
      <c r="F40" s="10">
        <v>1000</v>
      </c>
      <c r="G40" s="10">
        <v>988.39</v>
      </c>
      <c r="H40" s="10">
        <v>8.39</v>
      </c>
    </row>
    <row r="41" spans="2:8">
      <c r="B41" s="2" t="s">
        <v>2993</v>
      </c>
      <c r="C41" s="7">
        <v>8.1999999999999993</v>
      </c>
      <c r="D41" s="2" t="s">
        <v>22</v>
      </c>
      <c r="E41" s="2" t="s">
        <v>224</v>
      </c>
      <c r="F41" s="10">
        <v>1000</v>
      </c>
      <c r="G41" s="10">
        <v>974.98</v>
      </c>
      <c r="H41" s="10">
        <v>8.2799999999999994</v>
      </c>
    </row>
    <row r="42" spans="2:8">
      <c r="B42" s="2" t="s">
        <v>2732</v>
      </c>
      <c r="C42" s="7">
        <v>8.48</v>
      </c>
      <c r="D42" s="2" t="s">
        <v>241</v>
      </c>
      <c r="E42" s="2" t="s">
        <v>316</v>
      </c>
      <c r="F42" s="10">
        <v>500</v>
      </c>
      <c r="G42" s="10">
        <v>499.53</v>
      </c>
      <c r="H42" s="10">
        <v>4.24</v>
      </c>
    </row>
    <row r="43" spans="2:8">
      <c r="B43" s="2" t="s">
        <v>2992</v>
      </c>
      <c r="C43" s="7">
        <v>8.51</v>
      </c>
      <c r="D43" s="2" t="s">
        <v>317</v>
      </c>
      <c r="E43" s="2" t="s">
        <v>318</v>
      </c>
      <c r="F43" s="10">
        <v>500</v>
      </c>
      <c r="G43" s="10">
        <v>498.37</v>
      </c>
      <c r="H43" s="10">
        <v>4.2300000000000004</v>
      </c>
    </row>
    <row r="44" spans="2:8">
      <c r="B44" s="2" t="s">
        <v>2991</v>
      </c>
      <c r="C44" s="7">
        <v>8.94</v>
      </c>
      <c r="D44" s="2" t="s">
        <v>22</v>
      </c>
      <c r="E44" s="2" t="s">
        <v>319</v>
      </c>
      <c r="F44" s="10">
        <v>500</v>
      </c>
      <c r="G44" s="10">
        <v>495.04</v>
      </c>
      <c r="H44" s="10">
        <v>4.2</v>
      </c>
    </row>
    <row r="45" spans="2:8">
      <c r="B45" s="2" t="s">
        <v>2990</v>
      </c>
      <c r="C45" s="7">
        <v>9.18</v>
      </c>
      <c r="D45" s="2" t="s">
        <v>320</v>
      </c>
      <c r="E45" s="2" t="s">
        <v>321</v>
      </c>
      <c r="F45" s="10">
        <v>500</v>
      </c>
      <c r="G45" s="10">
        <v>494.99</v>
      </c>
      <c r="H45" s="10">
        <v>4.2</v>
      </c>
    </row>
    <row r="46" spans="2:8">
      <c r="B46" s="2" t="s">
        <v>2989</v>
      </c>
      <c r="C46" s="7">
        <v>8.43</v>
      </c>
      <c r="D46" s="2" t="s">
        <v>22</v>
      </c>
      <c r="E46" s="2" t="s">
        <v>322</v>
      </c>
      <c r="F46" s="10">
        <v>500</v>
      </c>
      <c r="G46" s="10">
        <v>493.63</v>
      </c>
      <c r="H46" s="10">
        <v>4.1900000000000004</v>
      </c>
    </row>
    <row r="47" spans="2:8">
      <c r="B47" s="2" t="s">
        <v>2988</v>
      </c>
      <c r="C47" s="7">
        <v>10.18</v>
      </c>
      <c r="D47" s="2" t="s">
        <v>239</v>
      </c>
      <c r="E47" s="2" t="s">
        <v>253</v>
      </c>
      <c r="F47" s="10">
        <v>400</v>
      </c>
      <c r="G47" s="10">
        <v>400.53</v>
      </c>
      <c r="H47" s="10">
        <v>3.4</v>
      </c>
    </row>
    <row r="48" spans="2:8">
      <c r="B48" s="2" t="s">
        <v>2987</v>
      </c>
      <c r="C48" s="7">
        <v>8.4700000000000006</v>
      </c>
      <c r="D48" s="2" t="s">
        <v>22</v>
      </c>
      <c r="E48" s="2" t="s">
        <v>323</v>
      </c>
      <c r="F48" s="10">
        <v>40</v>
      </c>
      <c r="G48" s="10">
        <v>397.4</v>
      </c>
      <c r="H48" s="10">
        <v>3.37</v>
      </c>
    </row>
    <row r="49" spans="2:8">
      <c r="B49" s="2" t="s">
        <v>2986</v>
      </c>
      <c r="C49" s="7">
        <v>8.33</v>
      </c>
      <c r="D49" s="2" t="s">
        <v>22</v>
      </c>
      <c r="E49" s="2" t="s">
        <v>325</v>
      </c>
      <c r="F49" s="10">
        <v>400</v>
      </c>
      <c r="G49" s="10">
        <v>396.51</v>
      </c>
      <c r="H49" s="10">
        <v>3.37</v>
      </c>
    </row>
    <row r="50" spans="2:8" ht="13">
      <c r="B50" s="4" t="s">
        <v>23</v>
      </c>
      <c r="C50" s="9"/>
      <c r="D50" s="4"/>
      <c r="E50" s="4"/>
      <c r="F50" s="12"/>
      <c r="G50" s="12">
        <f>SUM(G37:G49)</f>
        <v>7625.829999999999</v>
      </c>
      <c r="H50" s="12">
        <f>SUM(H37:H49)</f>
        <v>64.740000000000009</v>
      </c>
    </row>
    <row r="51" spans="2:8" ht="13">
      <c r="B51" s="4" t="s">
        <v>24</v>
      </c>
    </row>
    <row r="52" spans="2:8">
      <c r="B52" s="2" t="s">
        <v>11</v>
      </c>
      <c r="C52" s="7" t="s">
        <v>11</v>
      </c>
      <c r="D52" s="2" t="s">
        <v>11</v>
      </c>
      <c r="E52" s="2" t="s">
        <v>11</v>
      </c>
      <c r="F52" s="10" t="s">
        <v>11</v>
      </c>
      <c r="G52" s="10" t="s">
        <v>11</v>
      </c>
      <c r="H52" s="10" t="s">
        <v>11</v>
      </c>
    </row>
    <row r="53" spans="2:8" ht="13">
      <c r="B53" s="4" t="s">
        <v>25</v>
      </c>
      <c r="C53" s="9"/>
      <c r="D53" s="4"/>
      <c r="E53" s="4"/>
      <c r="F53" s="12"/>
      <c r="G53" s="12">
        <f>SUM(G51:G52)</f>
        <v>0</v>
      </c>
      <c r="H53" s="12">
        <f>SUM(H51:H52)</f>
        <v>0</v>
      </c>
    </row>
    <row r="54" spans="2:8" ht="13">
      <c r="B54" s="4" t="s">
        <v>340</v>
      </c>
    </row>
    <row r="55" spans="2:8">
      <c r="B55" s="2" t="s">
        <v>2985</v>
      </c>
      <c r="C55" s="7">
        <v>10.33</v>
      </c>
      <c r="D55" s="2" t="s">
        <v>278</v>
      </c>
      <c r="E55" s="2" t="s">
        <v>285</v>
      </c>
      <c r="F55" s="10">
        <v>50000000</v>
      </c>
      <c r="G55" s="10">
        <v>265.64999999999998</v>
      </c>
      <c r="H55" s="10">
        <v>2.2599999999999998</v>
      </c>
    </row>
    <row r="56" spans="2:8" ht="13">
      <c r="B56" s="4" t="s">
        <v>126</v>
      </c>
      <c r="C56" s="9"/>
      <c r="D56" s="4"/>
      <c r="E56" s="4"/>
      <c r="F56" s="12"/>
      <c r="G56" s="12">
        <f>SUM(G54:G55)</f>
        <v>265.64999999999998</v>
      </c>
      <c r="H56" s="12">
        <f>SUM(H54:H55)</f>
        <v>2.2599999999999998</v>
      </c>
    </row>
    <row r="57" spans="2:8" ht="13">
      <c r="B57" s="4" t="s">
        <v>26</v>
      </c>
    </row>
    <row r="58" spans="2:8">
      <c r="B58" s="2" t="s">
        <v>11</v>
      </c>
      <c r="C58" s="7" t="s">
        <v>11</v>
      </c>
      <c r="D58" s="2" t="s">
        <v>11</v>
      </c>
      <c r="E58" s="2" t="s">
        <v>11</v>
      </c>
      <c r="F58" s="10" t="s">
        <v>11</v>
      </c>
      <c r="G58" s="10" t="s">
        <v>11</v>
      </c>
      <c r="H58" s="10" t="s">
        <v>11</v>
      </c>
    </row>
    <row r="59" spans="2:8" ht="13">
      <c r="B59" s="4" t="s">
        <v>125</v>
      </c>
      <c r="C59" s="9"/>
      <c r="D59" s="4"/>
      <c r="E59" s="4"/>
      <c r="F59" s="12"/>
      <c r="G59" s="12">
        <f>SUM(G57:G58)</f>
        <v>0</v>
      </c>
      <c r="H59" s="12">
        <f>SUM(H57:H58)</f>
        <v>0</v>
      </c>
    </row>
    <row r="60" spans="2:8" ht="13">
      <c r="B60" s="4" t="s">
        <v>27</v>
      </c>
    </row>
    <row r="61" spans="2:8">
      <c r="B61" s="2" t="s">
        <v>11</v>
      </c>
      <c r="C61" s="7" t="s">
        <v>11</v>
      </c>
      <c r="D61" s="2" t="s">
        <v>11</v>
      </c>
      <c r="E61" s="2" t="s">
        <v>11</v>
      </c>
      <c r="F61" s="10" t="s">
        <v>11</v>
      </c>
      <c r="G61" s="10" t="s">
        <v>11</v>
      </c>
      <c r="H61" s="10" t="s">
        <v>11</v>
      </c>
    </row>
    <row r="62" spans="2:8" ht="13">
      <c r="B62" s="4" t="s">
        <v>28</v>
      </c>
      <c r="C62" s="9"/>
      <c r="D62" s="4"/>
      <c r="E62" s="4"/>
      <c r="F62" s="12"/>
      <c r="G62" s="12">
        <f>SUM(G60:G61)</f>
        <v>0</v>
      </c>
      <c r="H62" s="12">
        <f>SUM(H60:H61)</f>
        <v>0</v>
      </c>
    </row>
    <row r="63" spans="2:8" ht="13">
      <c r="B63" s="4" t="s">
        <v>128</v>
      </c>
    </row>
    <row r="64" spans="2:8">
      <c r="B64" s="2" t="s">
        <v>290</v>
      </c>
      <c r="C64" s="7" t="s">
        <v>29</v>
      </c>
      <c r="E64" s="2" t="s">
        <v>291</v>
      </c>
      <c r="F64" s="10">
        <v>696.06500000000005</v>
      </c>
      <c r="G64" s="10">
        <v>83.83</v>
      </c>
      <c r="H64" s="10">
        <v>0.71</v>
      </c>
    </row>
    <row r="65" spans="2:8" ht="13">
      <c r="B65" s="4" t="s">
        <v>30</v>
      </c>
      <c r="C65" s="9"/>
      <c r="D65" s="4"/>
      <c r="E65" s="4"/>
      <c r="F65" s="12"/>
      <c r="G65" s="12">
        <f>SUM(G63:G64)</f>
        <v>83.83</v>
      </c>
      <c r="H65" s="12">
        <f>SUM(H63:H64)</f>
        <v>0.71</v>
      </c>
    </row>
    <row r="66" spans="2:8" ht="13">
      <c r="B66" s="4" t="s">
        <v>2984</v>
      </c>
    </row>
    <row r="67" spans="2:8">
      <c r="B67" s="2" t="s">
        <v>296</v>
      </c>
      <c r="C67" s="7">
        <v>6.0650000000000004</v>
      </c>
      <c r="E67" s="2" t="s">
        <v>297</v>
      </c>
      <c r="F67" s="10">
        <v>3000000</v>
      </c>
      <c r="G67" s="10">
        <v>2998.98</v>
      </c>
      <c r="H67" s="10">
        <v>25.46</v>
      </c>
    </row>
    <row r="68" spans="2:8">
      <c r="B68" s="2" t="s">
        <v>300</v>
      </c>
      <c r="C68" s="7">
        <v>6.1</v>
      </c>
      <c r="E68" s="2" t="s">
        <v>301</v>
      </c>
      <c r="F68" s="10">
        <v>1000000</v>
      </c>
      <c r="G68" s="10">
        <v>999.94</v>
      </c>
      <c r="H68" s="10">
        <v>8.49</v>
      </c>
    </row>
    <row r="69" spans="2:8">
      <c r="B69" s="2" t="s">
        <v>302</v>
      </c>
      <c r="C69" s="7">
        <v>6.0724999999999998</v>
      </c>
      <c r="E69" s="2" t="s">
        <v>303</v>
      </c>
      <c r="F69" s="10">
        <v>1000000</v>
      </c>
      <c r="G69" s="10">
        <v>999.82</v>
      </c>
      <c r="H69" s="10">
        <v>8.49</v>
      </c>
    </row>
    <row r="70" spans="2:8">
      <c r="B70" s="2" t="s">
        <v>304</v>
      </c>
      <c r="C70" s="7">
        <v>5.59</v>
      </c>
      <c r="E70" s="2" t="s">
        <v>305</v>
      </c>
      <c r="F70" s="10">
        <v>1000000</v>
      </c>
      <c r="G70" s="10">
        <v>998.13</v>
      </c>
      <c r="H70" s="10">
        <v>8.48</v>
      </c>
    </row>
    <row r="71" spans="2:8">
      <c r="B71" s="2" t="s">
        <v>308</v>
      </c>
      <c r="C71" s="7">
        <v>5.49</v>
      </c>
      <c r="E71" s="2" t="s">
        <v>309</v>
      </c>
      <c r="F71" s="10">
        <v>500000</v>
      </c>
      <c r="G71" s="10">
        <v>499.47</v>
      </c>
      <c r="H71" s="10">
        <v>4.24</v>
      </c>
    </row>
    <row r="72" spans="2:8">
      <c r="B72" s="2" t="s">
        <v>1852</v>
      </c>
      <c r="C72" s="7">
        <v>5.7350000000000003</v>
      </c>
      <c r="E72" s="2" t="s">
        <v>1853</v>
      </c>
      <c r="F72" s="10">
        <v>500000</v>
      </c>
      <c r="G72" s="10">
        <v>499.07</v>
      </c>
      <c r="H72" s="10">
        <v>4.24</v>
      </c>
    </row>
    <row r="73" spans="2:8" ht="13">
      <c r="B73" s="4" t="s">
        <v>2763</v>
      </c>
      <c r="G73" s="12">
        <f>SUM(G67:G72)</f>
        <v>6995.41</v>
      </c>
      <c r="H73" s="12">
        <f>SUM(H67:H72)</f>
        <v>59.400000000000006</v>
      </c>
    </row>
    <row r="74" spans="2:8" ht="13">
      <c r="B74" s="4" t="s">
        <v>129</v>
      </c>
    </row>
    <row r="75" spans="2:8">
      <c r="B75" s="2" t="s">
        <v>11</v>
      </c>
      <c r="C75" s="7" t="s">
        <v>11</v>
      </c>
      <c r="D75" s="2" t="s">
        <v>11</v>
      </c>
      <c r="E75" s="2" t="s">
        <v>11</v>
      </c>
      <c r="F75" s="10" t="s">
        <v>11</v>
      </c>
      <c r="G75" s="10" t="s">
        <v>11</v>
      </c>
      <c r="H75" s="10" t="s">
        <v>11</v>
      </c>
    </row>
    <row r="76" spans="2:8" ht="13">
      <c r="B76" s="4" t="s">
        <v>31</v>
      </c>
      <c r="C76" s="9"/>
      <c r="D76" s="4"/>
      <c r="E76" s="4"/>
      <c r="F76" s="12"/>
      <c r="G76" s="12">
        <f>SUM(G74:G75)</f>
        <v>0</v>
      </c>
      <c r="H76" s="12">
        <f>SUM(H74:H75)</f>
        <v>0</v>
      </c>
    </row>
    <row r="77" spans="2:8" ht="13">
      <c r="B77" s="4" t="s">
        <v>130</v>
      </c>
    </row>
    <row r="78" spans="2:8">
      <c r="B78" s="2" t="s">
        <v>11</v>
      </c>
      <c r="C78" s="7" t="s">
        <v>11</v>
      </c>
      <c r="D78" s="2" t="s">
        <v>11</v>
      </c>
      <c r="E78" s="2" t="s">
        <v>11</v>
      </c>
      <c r="F78" s="10" t="s">
        <v>11</v>
      </c>
      <c r="G78" s="10" t="s">
        <v>11</v>
      </c>
      <c r="H78" s="10" t="s">
        <v>11</v>
      </c>
    </row>
    <row r="79" spans="2:8" ht="13">
      <c r="B79" s="4" t="s">
        <v>124</v>
      </c>
      <c r="C79" s="9"/>
      <c r="D79" s="4"/>
      <c r="E79" s="4"/>
      <c r="F79" s="12"/>
      <c r="G79" s="12">
        <f>SUM(G77:G78)</f>
        <v>0</v>
      </c>
      <c r="H79" s="12">
        <f>SUM(H77:H78)</f>
        <v>0</v>
      </c>
    </row>
    <row r="80" spans="2:8" ht="13">
      <c r="B80" s="4" t="s">
        <v>131</v>
      </c>
    </row>
    <row r="81" spans="2:8">
      <c r="B81" s="2" t="s">
        <v>11</v>
      </c>
      <c r="C81" s="7" t="s">
        <v>11</v>
      </c>
      <c r="D81" s="2" t="s">
        <v>11</v>
      </c>
      <c r="E81" s="2" t="s">
        <v>11</v>
      </c>
      <c r="F81" s="10" t="s">
        <v>11</v>
      </c>
      <c r="G81" s="10" t="s">
        <v>11</v>
      </c>
      <c r="H81" s="10" t="s">
        <v>11</v>
      </c>
    </row>
    <row r="82" spans="2:8" ht="13">
      <c r="B82" s="4" t="s">
        <v>13</v>
      </c>
      <c r="C82" s="9"/>
      <c r="D82" s="4"/>
      <c r="E82" s="4"/>
      <c r="F82" s="12"/>
      <c r="G82" s="12">
        <f>SUM(G80:G81)</f>
        <v>0</v>
      </c>
      <c r="H82" s="12">
        <f>SUM(H80:H81)</f>
        <v>0</v>
      </c>
    </row>
    <row r="83" spans="2:8" ht="13">
      <c r="B83" s="4" t="s">
        <v>132</v>
      </c>
      <c r="C83" s="9"/>
      <c r="D83" s="4"/>
      <c r="E83" s="4"/>
      <c r="F83" s="12"/>
      <c r="G83" s="12">
        <v>1494.45</v>
      </c>
      <c r="H83" s="12">
        <v>12.69</v>
      </c>
    </row>
    <row r="84" spans="2:8" ht="13">
      <c r="B84" s="4" t="s">
        <v>32</v>
      </c>
      <c r="C84" s="9"/>
      <c r="D84" s="4"/>
      <c r="E84" s="4"/>
      <c r="F84" s="12"/>
      <c r="G84" s="12">
        <f>G83+G82+G79+G76+G65+G62+G59+G56+G53+G50+G36+G28</f>
        <v>11468.119999999999</v>
      </c>
      <c r="H84" s="12">
        <f>H83+H82+H79+H76+H65+H62+H59+H56+H53+H50+H36+H28</f>
        <v>97.37</v>
      </c>
    </row>
    <row r="85" spans="2:8" ht="13">
      <c r="B85" s="4" t="s">
        <v>2983</v>
      </c>
      <c r="C85" s="9"/>
      <c r="D85" s="4"/>
      <c r="E85" s="4"/>
      <c r="F85" s="12"/>
      <c r="G85" s="12">
        <f>G86-G84</f>
        <v>308.84549512000012</v>
      </c>
      <c r="H85" s="12">
        <f>H86-H84</f>
        <v>2.6299999999999955</v>
      </c>
    </row>
    <row r="86" spans="2:8" ht="13">
      <c r="B86" s="4" t="s">
        <v>34</v>
      </c>
      <c r="C86" s="9"/>
      <c r="D86" s="4"/>
      <c r="E86" s="4"/>
      <c r="F86" s="12"/>
      <c r="G86" s="12">
        <v>11776.965495119999</v>
      </c>
      <c r="H86" s="12">
        <v>100</v>
      </c>
    </row>
    <row r="87" spans="2:8">
      <c r="B87" s="2" t="s">
        <v>35</v>
      </c>
    </row>
    <row r="88" spans="2:8">
      <c r="B88" s="2" t="s">
        <v>36</v>
      </c>
    </row>
    <row r="89" spans="2:8">
      <c r="B89" s="2" t="s">
        <v>37</v>
      </c>
      <c r="C89" s="7" t="s">
        <v>1793</v>
      </c>
    </row>
    <row r="90" spans="2:8" ht="13">
      <c r="B90" s="143" t="s">
        <v>2656</v>
      </c>
    </row>
    <row r="91" spans="2:8" ht="26">
      <c r="B91" s="6" t="s">
        <v>38</v>
      </c>
      <c r="C91" s="7" t="s">
        <v>39</v>
      </c>
    </row>
    <row r="92" spans="2:8" ht="13">
      <c r="B92" s="4" t="s">
        <v>2762</v>
      </c>
    </row>
    <row r="93" spans="2:8" ht="13">
      <c r="B93" s="4" t="s">
        <v>40</v>
      </c>
      <c r="C93" s="7" t="s">
        <v>39</v>
      </c>
    </row>
    <row r="94" spans="2:8" ht="13">
      <c r="B94" s="4" t="s">
        <v>41</v>
      </c>
      <c r="C94" s="7" t="s">
        <v>42</v>
      </c>
    </row>
    <row r="95" spans="2:8" ht="13">
      <c r="B95" s="4" t="s">
        <v>1854</v>
      </c>
      <c r="C95" s="9"/>
    </row>
    <row r="96" spans="2:8" ht="13">
      <c r="B96" s="4" t="s">
        <v>1855</v>
      </c>
      <c r="C96" s="9"/>
    </row>
    <row r="97" spans="2:3" ht="13">
      <c r="B97" s="4" t="s">
        <v>1856</v>
      </c>
      <c r="C97" s="9"/>
    </row>
    <row r="98" spans="2:3" ht="13">
      <c r="B98" s="4" t="s">
        <v>1857</v>
      </c>
      <c r="C98" s="9"/>
    </row>
    <row r="99" spans="2:3" ht="13">
      <c r="B99" s="4" t="s">
        <v>1858</v>
      </c>
      <c r="C99" s="9"/>
    </row>
    <row r="100" spans="2:3" ht="13">
      <c r="B100" s="4" t="s">
        <v>1859</v>
      </c>
      <c r="C100" s="9"/>
    </row>
    <row r="101" spans="2:3" ht="13">
      <c r="B101" s="4" t="s">
        <v>1860</v>
      </c>
      <c r="C101" s="9"/>
    </row>
    <row r="102" spans="2:3" ht="13">
      <c r="B102" s="4" t="s">
        <v>1861</v>
      </c>
      <c r="C102" s="9"/>
    </row>
    <row r="103" spans="2:3" ht="13">
      <c r="B103" s="4" t="s">
        <v>1862</v>
      </c>
      <c r="C103" s="9"/>
    </row>
    <row r="104" spans="2:3" ht="13">
      <c r="B104" s="4" t="s">
        <v>1863</v>
      </c>
      <c r="C104" s="9"/>
    </row>
    <row r="105" spans="2:3" ht="13">
      <c r="B105" s="4" t="s">
        <v>1864</v>
      </c>
      <c r="C105" s="9"/>
    </row>
    <row r="106" spans="2:3" ht="13">
      <c r="B106" s="4" t="s">
        <v>1865</v>
      </c>
      <c r="C106" s="9"/>
    </row>
    <row r="107" spans="2:3" ht="13">
      <c r="B107" s="4" t="s">
        <v>1866</v>
      </c>
      <c r="C107" s="9"/>
    </row>
    <row r="108" spans="2:3" ht="13">
      <c r="B108" s="4" t="s">
        <v>1867</v>
      </c>
      <c r="C108" s="9"/>
    </row>
    <row r="109" spans="2:3" ht="13">
      <c r="B109" s="4" t="s">
        <v>1868</v>
      </c>
      <c r="C109" s="9"/>
    </row>
    <row r="110" spans="2:3" ht="13">
      <c r="B110" s="4" t="s">
        <v>1869</v>
      </c>
      <c r="C110" s="9"/>
    </row>
    <row r="111" spans="2:3" ht="13">
      <c r="B111" s="4" t="s">
        <v>2982</v>
      </c>
      <c r="C111" s="9"/>
    </row>
    <row r="112" spans="2:3">
      <c r="B112" s="2" t="s">
        <v>43</v>
      </c>
    </row>
    <row r="114" spans="2:6" ht="14.5">
      <c r="B114" s="16"/>
      <c r="C114" s="17" t="s">
        <v>44</v>
      </c>
    </row>
    <row r="115" spans="2:6" ht="29">
      <c r="B115" s="16" t="s">
        <v>45</v>
      </c>
      <c r="C115" s="18" t="s">
        <v>292</v>
      </c>
    </row>
    <row r="116" spans="2:6" ht="14.5">
      <c r="B116" s="16" t="s">
        <v>46</v>
      </c>
      <c r="C116" s="17"/>
    </row>
    <row r="117" spans="2:6" ht="14.5">
      <c r="B117" s="16"/>
      <c r="C117" s="17"/>
    </row>
    <row r="118" spans="2:6" ht="14.5">
      <c r="B118" s="16" t="s">
        <v>47</v>
      </c>
      <c r="C118" s="142">
        <v>7.8E-2</v>
      </c>
    </row>
    <row r="119" spans="2:6" ht="14.5">
      <c r="B119" s="16"/>
      <c r="C119" s="141"/>
    </row>
    <row r="120" spans="2:6" ht="14.5">
      <c r="B120" s="16" t="s">
        <v>48</v>
      </c>
      <c r="C120" s="141" t="s">
        <v>2981</v>
      </c>
    </row>
    <row r="121" spans="2:6" ht="14.5">
      <c r="B121" s="16" t="s">
        <v>49</v>
      </c>
      <c r="C121" s="141" t="s">
        <v>2980</v>
      </c>
    </row>
    <row r="122" spans="2:6" ht="14.5">
      <c r="B122" s="16"/>
      <c r="C122" s="17"/>
    </row>
    <row r="123" spans="2:6" ht="14.5">
      <c r="B123" s="16" t="s">
        <v>50</v>
      </c>
      <c r="C123" s="17" t="s">
        <v>1793</v>
      </c>
    </row>
    <row r="124" spans="2:6" ht="14.5">
      <c r="B124" s="258" t="s">
        <v>51</v>
      </c>
      <c r="C124" s="258"/>
    </row>
    <row r="125" spans="2:6" ht="14.5">
      <c r="B125" s="140"/>
      <c r="C125" s="140"/>
    </row>
    <row r="126" spans="2:6">
      <c r="B126" s="266" t="s">
        <v>4043</v>
      </c>
      <c r="C126" s="266"/>
      <c r="D126" s="266"/>
      <c r="E126" s="266"/>
      <c r="F126" s="266"/>
    </row>
    <row r="127" spans="2:6">
      <c r="B127" s="266"/>
      <c r="C127" s="266"/>
      <c r="D127" s="266"/>
      <c r="E127" s="266"/>
      <c r="F127" s="266"/>
    </row>
    <row r="128" spans="2:6">
      <c r="B128" s="266"/>
      <c r="C128" s="266"/>
      <c r="D128" s="266"/>
      <c r="E128" s="266"/>
      <c r="F128" s="266"/>
    </row>
    <row r="129" spans="2:7">
      <c r="B129" s="266"/>
      <c r="C129" s="266"/>
      <c r="D129" s="266"/>
      <c r="E129" s="266"/>
      <c r="F129" s="266"/>
    </row>
    <row r="130" spans="2:7">
      <c r="B130" s="266"/>
      <c r="C130" s="266"/>
      <c r="D130" s="266"/>
      <c r="E130" s="266"/>
      <c r="F130" s="266"/>
    </row>
    <row r="131" spans="2:7" ht="14.5">
      <c r="B131" s="140"/>
      <c r="C131" s="140"/>
    </row>
    <row r="132" spans="2:7" ht="14.5">
      <c r="B132" s="315" t="s">
        <v>2979</v>
      </c>
      <c r="C132" s="316"/>
      <c r="D132" s="316"/>
      <c r="E132" s="316"/>
      <c r="F132" s="317"/>
    </row>
    <row r="133" spans="2:7">
      <c r="B133" s="137"/>
      <c r="C133" s="60"/>
      <c r="D133" s="59"/>
      <c r="E133" s="137"/>
      <c r="F133" s="136"/>
    </row>
    <row r="134" spans="2:7" ht="14.5">
      <c r="B134" s="318" t="s">
        <v>2713</v>
      </c>
      <c r="C134" s="319"/>
      <c r="D134" s="319"/>
      <c r="E134" s="319"/>
      <c r="F134" s="320"/>
    </row>
    <row r="136" spans="2:7" ht="14.5">
      <c r="B136" s="16" t="s">
        <v>52</v>
      </c>
      <c r="C136" s="17"/>
      <c r="D136" s="16"/>
    </row>
    <row r="137" spans="2:7" ht="29">
      <c r="B137" s="20" t="s">
        <v>53</v>
      </c>
      <c r="C137" s="18" t="s">
        <v>54</v>
      </c>
      <c r="D137" s="20" t="s">
        <v>55</v>
      </c>
    </row>
    <row r="138" spans="2:7" ht="14.5">
      <c r="B138" s="16" t="s">
        <v>39</v>
      </c>
      <c r="C138" s="17" t="s">
        <v>39</v>
      </c>
      <c r="D138" s="16" t="s">
        <v>39</v>
      </c>
    </row>
    <row r="140" spans="2:7" ht="13">
      <c r="B140" s="24" t="s">
        <v>56</v>
      </c>
      <c r="C140" s="25">
        <v>46326</v>
      </c>
      <c r="D140" s="14"/>
      <c r="E140" s="13"/>
      <c r="F140" s="30"/>
    </row>
    <row r="141" spans="2:7" ht="13">
      <c r="B141" s="24" t="s">
        <v>57</v>
      </c>
      <c r="C141" s="26" t="s">
        <v>58</v>
      </c>
      <c r="D141" s="24" t="s">
        <v>59</v>
      </c>
      <c r="E141" s="27" t="s">
        <v>60</v>
      </c>
      <c r="F141" s="29" t="s">
        <v>61</v>
      </c>
      <c r="G141" s="12"/>
    </row>
    <row r="142" spans="2:7">
      <c r="B142" s="22" t="s">
        <v>39</v>
      </c>
      <c r="C142" s="23" t="s">
        <v>39</v>
      </c>
      <c r="D142" s="22" t="s">
        <v>39</v>
      </c>
      <c r="E142" s="19" t="s">
        <v>39</v>
      </c>
      <c r="F142" s="28" t="s">
        <v>39</v>
      </c>
    </row>
    <row r="145" spans="2:4" ht="13">
      <c r="B145" s="4" t="s">
        <v>62</v>
      </c>
    </row>
    <row r="146" spans="2:4" ht="13">
      <c r="B146" s="4"/>
    </row>
    <row r="147" spans="2:4" ht="13">
      <c r="B147" s="4" t="s">
        <v>1810</v>
      </c>
    </row>
    <row r="148" spans="2:4" ht="13">
      <c r="B148" s="24" t="s">
        <v>63</v>
      </c>
      <c r="C148" s="26" t="s">
        <v>64</v>
      </c>
      <c r="D148" s="4"/>
    </row>
    <row r="149" spans="2:4">
      <c r="B149" s="14" t="s">
        <v>39</v>
      </c>
      <c r="C149" s="15" t="s">
        <v>39</v>
      </c>
    </row>
    <row r="151" spans="2:4" ht="13">
      <c r="B151" s="24" t="s">
        <v>65</v>
      </c>
      <c r="C151" s="26" t="s">
        <v>64</v>
      </c>
    </row>
    <row r="152" spans="2:4">
      <c r="B152" s="14" t="s">
        <v>39</v>
      </c>
      <c r="C152" s="15" t="s">
        <v>39</v>
      </c>
    </row>
    <row r="154" spans="2:4" ht="13">
      <c r="B154" s="24" t="s">
        <v>66</v>
      </c>
      <c r="C154" s="26" t="s">
        <v>67</v>
      </c>
    </row>
    <row r="155" spans="2:4">
      <c r="B155" s="14" t="s">
        <v>39</v>
      </c>
      <c r="C155" s="15" t="s">
        <v>39</v>
      </c>
    </row>
    <row r="157" spans="2:4" ht="13">
      <c r="B157" s="27" t="s">
        <v>68</v>
      </c>
      <c r="C157" s="26" t="s">
        <v>67</v>
      </c>
    </row>
    <row r="158" spans="2:4">
      <c r="B158" s="13" t="s">
        <v>39</v>
      </c>
      <c r="C158" s="15" t="s">
        <v>39</v>
      </c>
    </row>
    <row r="160" spans="2:4" ht="13">
      <c r="B160" s="24" t="s">
        <v>69</v>
      </c>
      <c r="C160" s="26" t="s">
        <v>39</v>
      </c>
    </row>
    <row r="162" spans="2:7" ht="13">
      <c r="B162" s="24" t="s">
        <v>70</v>
      </c>
      <c r="C162" s="25">
        <v>46326</v>
      </c>
      <c r="D162" s="14"/>
      <c r="E162" s="13"/>
      <c r="F162" s="30"/>
    </row>
    <row r="163" spans="2:7" ht="13">
      <c r="B163" s="24" t="s">
        <v>57</v>
      </c>
      <c r="C163" s="26" t="s">
        <v>58</v>
      </c>
      <c r="D163" s="24" t="s">
        <v>59</v>
      </c>
      <c r="E163" s="27" t="s">
        <v>60</v>
      </c>
      <c r="F163" s="29" t="s">
        <v>61</v>
      </c>
      <c r="G163" s="12"/>
    </row>
    <row r="164" spans="2:7">
      <c r="B164" s="22" t="s">
        <v>39</v>
      </c>
      <c r="C164" s="23" t="s">
        <v>39</v>
      </c>
      <c r="D164" s="22" t="s">
        <v>39</v>
      </c>
      <c r="E164" s="19" t="s">
        <v>39</v>
      </c>
      <c r="F164" s="28" t="s">
        <v>39</v>
      </c>
    </row>
    <row r="165" spans="2:7" ht="13">
      <c r="B165" s="4" t="s">
        <v>62</v>
      </c>
    </row>
    <row r="166" spans="2:7" ht="13">
      <c r="B166" s="4"/>
    </row>
    <row r="167" spans="2:7" ht="13">
      <c r="B167" s="4" t="s">
        <v>1810</v>
      </c>
    </row>
    <row r="168" spans="2:7" ht="13">
      <c r="B168" s="24" t="s">
        <v>63</v>
      </c>
      <c r="C168" s="26" t="s">
        <v>64</v>
      </c>
      <c r="D168" s="4"/>
    </row>
    <row r="169" spans="2:7">
      <c r="B169" s="14" t="s">
        <v>39</v>
      </c>
      <c r="C169" s="15" t="s">
        <v>39</v>
      </c>
    </row>
    <row r="171" spans="2:7" ht="13">
      <c r="B171" s="24" t="s">
        <v>65</v>
      </c>
      <c r="C171" s="26" t="s">
        <v>64</v>
      </c>
    </row>
    <row r="172" spans="2:7">
      <c r="B172" s="14" t="s">
        <v>39</v>
      </c>
      <c r="C172" s="15" t="s">
        <v>39</v>
      </c>
    </row>
    <row r="174" spans="2:7" ht="13">
      <c r="B174" s="24" t="s">
        <v>66</v>
      </c>
      <c r="C174" s="26" t="s">
        <v>67</v>
      </c>
    </row>
    <row r="175" spans="2:7">
      <c r="B175" s="14" t="s">
        <v>39</v>
      </c>
      <c r="C175" s="15" t="s">
        <v>39</v>
      </c>
    </row>
    <row r="177" spans="2:80" ht="13">
      <c r="B177" s="27" t="s">
        <v>68</v>
      </c>
      <c r="C177" s="26" t="s">
        <v>67</v>
      </c>
    </row>
    <row r="178" spans="2:80">
      <c r="B178" s="13" t="s">
        <v>39</v>
      </c>
      <c r="C178" s="15" t="s">
        <v>39</v>
      </c>
    </row>
    <row r="180" spans="2:80" ht="13">
      <c r="B180" s="24" t="s">
        <v>69</v>
      </c>
      <c r="C180" s="26" t="s">
        <v>39</v>
      </c>
    </row>
    <row r="183" spans="2:80" ht="13">
      <c r="B183" s="4" t="s">
        <v>1811</v>
      </c>
    </row>
    <row r="185" spans="2:80" ht="13">
      <c r="B185" s="24" t="s">
        <v>57</v>
      </c>
      <c r="C185" s="26" t="s">
        <v>71</v>
      </c>
      <c r="D185" s="24" t="s">
        <v>72</v>
      </c>
      <c r="E185" s="24" t="s">
        <v>73</v>
      </c>
      <c r="F185" s="12"/>
    </row>
    <row r="186" spans="2:80">
      <c r="B186" s="14" t="s">
        <v>39</v>
      </c>
      <c r="C186" s="15" t="s">
        <v>39</v>
      </c>
      <c r="D186" s="14" t="s">
        <v>39</v>
      </c>
      <c r="E186" s="14" t="s">
        <v>39</v>
      </c>
    </row>
    <row r="189" spans="2:80" ht="13">
      <c r="B189" s="4" t="s">
        <v>74</v>
      </c>
      <c r="C189" s="9" t="s">
        <v>39</v>
      </c>
      <c r="D189" s="4"/>
      <c r="E189" s="4"/>
      <c r="F189" s="12"/>
      <c r="G189" s="12"/>
      <c r="H189" s="12"/>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row>
    <row r="191" spans="2:80" ht="13">
      <c r="B191" s="4" t="s">
        <v>1812</v>
      </c>
    </row>
    <row r="193" spans="2:7" ht="13">
      <c r="B193" s="24" t="s">
        <v>75</v>
      </c>
      <c r="C193" s="26" t="s">
        <v>64</v>
      </c>
      <c r="D193" s="4"/>
    </row>
    <row r="194" spans="2:7">
      <c r="B194" s="14" t="s">
        <v>39</v>
      </c>
      <c r="C194" s="15" t="s">
        <v>39</v>
      </c>
    </row>
    <row r="197" spans="2:7" ht="13">
      <c r="B197" s="24" t="s">
        <v>76</v>
      </c>
      <c r="C197" s="26" t="s">
        <v>77</v>
      </c>
      <c r="D197" s="4"/>
    </row>
    <row r="198" spans="2:7">
      <c r="B198" s="14" t="s">
        <v>39</v>
      </c>
      <c r="C198" s="15" t="s">
        <v>39</v>
      </c>
    </row>
    <row r="201" spans="2:7" ht="13">
      <c r="B201" s="4" t="s">
        <v>78</v>
      </c>
    </row>
    <row r="204" spans="2:7" ht="13">
      <c r="B204" s="4" t="s">
        <v>1813</v>
      </c>
    </row>
    <row r="206" spans="2:7" ht="13">
      <c r="B206" s="24" t="s">
        <v>57</v>
      </c>
      <c r="C206" s="26" t="s">
        <v>79</v>
      </c>
      <c r="D206" s="24" t="s">
        <v>71</v>
      </c>
      <c r="E206" s="24" t="s">
        <v>72</v>
      </c>
      <c r="F206" s="29" t="s">
        <v>73</v>
      </c>
      <c r="G206" s="12"/>
    </row>
    <row r="207" spans="2:7">
      <c r="B207" s="14" t="s">
        <v>39</v>
      </c>
      <c r="C207" s="15" t="s">
        <v>39</v>
      </c>
      <c r="D207" s="14" t="s">
        <v>39</v>
      </c>
      <c r="E207" s="14" t="s">
        <v>39</v>
      </c>
      <c r="F207" s="21" t="s">
        <v>39</v>
      </c>
    </row>
    <row r="210" spans="2:80" ht="13">
      <c r="B210" s="4" t="s">
        <v>74</v>
      </c>
      <c r="C210" s="9" t="s">
        <v>39</v>
      </c>
      <c r="D210" s="4"/>
      <c r="E210" s="4"/>
      <c r="F210" s="12"/>
      <c r="G210" s="12"/>
      <c r="H210" s="12"/>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row>
    <row r="212" spans="2:80" ht="13">
      <c r="B212" s="4" t="s">
        <v>1812</v>
      </c>
    </row>
    <row r="214" spans="2:80" ht="13">
      <c r="B214" s="24" t="s">
        <v>75</v>
      </c>
      <c r="C214" s="26" t="s">
        <v>64</v>
      </c>
      <c r="D214" s="4"/>
    </row>
    <row r="215" spans="2:80">
      <c r="B215" s="14" t="s">
        <v>39</v>
      </c>
      <c r="C215" s="15" t="s">
        <v>39</v>
      </c>
    </row>
    <row r="218" spans="2:80" ht="13">
      <c r="B218" s="24" t="s">
        <v>76</v>
      </c>
      <c r="C218" s="26" t="s">
        <v>77</v>
      </c>
      <c r="D218" s="4"/>
    </row>
    <row r="219" spans="2:80">
      <c r="B219" s="14" t="s">
        <v>39</v>
      </c>
      <c r="C219" s="15" t="s">
        <v>39</v>
      </c>
    </row>
    <row r="222" spans="2:80" ht="13">
      <c r="B222" s="4" t="s">
        <v>78</v>
      </c>
    </row>
    <row r="225" spans="2:7" ht="13">
      <c r="B225" s="4" t="s">
        <v>1814</v>
      </c>
    </row>
    <row r="226" spans="2:7" ht="13">
      <c r="B226" s="24" t="s">
        <v>57</v>
      </c>
      <c r="C226" s="26" t="s">
        <v>80</v>
      </c>
      <c r="D226" s="24" t="s">
        <v>81</v>
      </c>
      <c r="E226" s="24" t="s">
        <v>82</v>
      </c>
      <c r="F226" s="29" t="s">
        <v>83</v>
      </c>
      <c r="G226" s="12"/>
    </row>
    <row r="227" spans="2:7">
      <c r="B227" s="188" t="s">
        <v>2978</v>
      </c>
      <c r="C227" s="117" t="s">
        <v>2746</v>
      </c>
      <c r="D227" s="117" t="s">
        <v>2745</v>
      </c>
      <c r="E227" s="187">
        <v>46415</v>
      </c>
      <c r="F227" s="117">
        <v>500</v>
      </c>
    </row>
    <row r="228" spans="2:7">
      <c r="B228" s="188" t="s">
        <v>2978</v>
      </c>
      <c r="C228" s="117" t="s">
        <v>2743</v>
      </c>
      <c r="D228" s="117" t="s">
        <v>2742</v>
      </c>
      <c r="E228" s="187">
        <v>46415</v>
      </c>
      <c r="F228" s="117">
        <v>-500</v>
      </c>
    </row>
    <row r="229" spans="2:7">
      <c r="B229" s="188" t="s">
        <v>2977</v>
      </c>
      <c r="C229" s="117" t="s">
        <v>2746</v>
      </c>
      <c r="D229" s="117" t="s">
        <v>2745</v>
      </c>
      <c r="E229" s="187">
        <v>46415</v>
      </c>
      <c r="F229" s="117">
        <v>250</v>
      </c>
    </row>
    <row r="230" spans="2:7">
      <c r="B230" s="188" t="s">
        <v>2977</v>
      </c>
      <c r="C230" s="117" t="s">
        <v>2743</v>
      </c>
      <c r="D230" s="117" t="s">
        <v>2742</v>
      </c>
      <c r="E230" s="187">
        <v>46415</v>
      </c>
      <c r="F230" s="117">
        <v>-250</v>
      </c>
    </row>
    <row r="231" spans="2:7">
      <c r="B231" s="188" t="s">
        <v>2976</v>
      </c>
      <c r="C231" s="117" t="s">
        <v>2746</v>
      </c>
      <c r="D231" s="117" t="s">
        <v>2745</v>
      </c>
      <c r="E231" s="187">
        <v>46415</v>
      </c>
      <c r="F231" s="117">
        <v>250</v>
      </c>
    </row>
    <row r="232" spans="2:7">
      <c r="B232" s="188" t="s">
        <v>2976</v>
      </c>
      <c r="C232" s="117" t="s">
        <v>2743</v>
      </c>
      <c r="D232" s="117" t="s">
        <v>2742</v>
      </c>
      <c r="E232" s="187">
        <v>46415</v>
      </c>
      <c r="F232" s="117">
        <v>-250</v>
      </c>
    </row>
    <row r="233" spans="2:7">
      <c r="B233" s="188" t="s">
        <v>2975</v>
      </c>
      <c r="C233" s="117" t="s">
        <v>2746</v>
      </c>
      <c r="D233" s="117" t="s">
        <v>2745</v>
      </c>
      <c r="E233" s="187">
        <v>46421</v>
      </c>
      <c r="F233" s="117">
        <v>1000</v>
      </c>
    </row>
    <row r="234" spans="2:7">
      <c r="B234" s="188" t="s">
        <v>2975</v>
      </c>
      <c r="C234" s="117" t="s">
        <v>2743</v>
      </c>
      <c r="D234" s="117" t="s">
        <v>2742</v>
      </c>
      <c r="E234" s="187">
        <v>46421</v>
      </c>
      <c r="F234" s="117">
        <v>-1000</v>
      </c>
    </row>
    <row r="235" spans="2:7">
      <c r="B235" s="188" t="s">
        <v>2974</v>
      </c>
      <c r="C235" s="117" t="s">
        <v>2746</v>
      </c>
      <c r="D235" s="117" t="s">
        <v>2745</v>
      </c>
      <c r="E235" s="187">
        <v>46435</v>
      </c>
      <c r="F235" s="117">
        <v>1000</v>
      </c>
    </row>
    <row r="236" spans="2:7">
      <c r="B236" s="188" t="s">
        <v>2974</v>
      </c>
      <c r="C236" s="117" t="s">
        <v>2743</v>
      </c>
      <c r="D236" s="117" t="s">
        <v>2742</v>
      </c>
      <c r="E236" s="187">
        <v>46435</v>
      </c>
      <c r="F236" s="117">
        <v>-1000</v>
      </c>
    </row>
    <row r="237" spans="2:7">
      <c r="B237" s="188" t="s">
        <v>2973</v>
      </c>
      <c r="C237" s="117" t="s">
        <v>2746</v>
      </c>
      <c r="D237" s="117" t="s">
        <v>2745</v>
      </c>
      <c r="E237" s="187">
        <v>46435</v>
      </c>
      <c r="F237" s="117">
        <v>1000</v>
      </c>
    </row>
    <row r="238" spans="2:7">
      <c r="B238" s="188" t="s">
        <v>2973</v>
      </c>
      <c r="C238" s="117" t="s">
        <v>2743</v>
      </c>
      <c r="D238" s="117" t="s">
        <v>2742</v>
      </c>
      <c r="E238" s="187">
        <v>46435</v>
      </c>
      <c r="F238" s="117">
        <v>-1000</v>
      </c>
    </row>
    <row r="239" spans="2:7">
      <c r="B239" s="188" t="s">
        <v>310</v>
      </c>
      <c r="C239" s="117" t="s">
        <v>2746</v>
      </c>
      <c r="D239" s="117" t="s">
        <v>2745</v>
      </c>
      <c r="E239" s="187">
        <v>46435</v>
      </c>
      <c r="F239" s="117">
        <v>500</v>
      </c>
    </row>
    <row r="240" spans="2:7">
      <c r="B240" s="188" t="s">
        <v>310</v>
      </c>
      <c r="C240" s="117" t="s">
        <v>2743</v>
      </c>
      <c r="D240" s="117" t="s">
        <v>2742</v>
      </c>
      <c r="E240" s="187">
        <v>46435</v>
      </c>
      <c r="F240" s="117">
        <v>-500</v>
      </c>
    </row>
    <row r="241" spans="2:6">
      <c r="B241" s="188" t="s">
        <v>298</v>
      </c>
      <c r="C241" s="117" t="s">
        <v>2746</v>
      </c>
      <c r="D241" s="117" t="s">
        <v>2745</v>
      </c>
      <c r="E241" s="187">
        <v>46435</v>
      </c>
      <c r="F241" s="117">
        <v>500</v>
      </c>
    </row>
    <row r="242" spans="2:6">
      <c r="B242" s="188" t="s">
        <v>298</v>
      </c>
      <c r="C242" s="117" t="s">
        <v>2743</v>
      </c>
      <c r="D242" s="117" t="s">
        <v>2742</v>
      </c>
      <c r="E242" s="187">
        <v>46435</v>
      </c>
      <c r="F242" s="117">
        <v>-500</v>
      </c>
    </row>
    <row r="243" spans="2:6">
      <c r="B243" s="188" t="s">
        <v>306</v>
      </c>
      <c r="C243" s="117" t="s">
        <v>2746</v>
      </c>
      <c r="D243" s="117" t="s">
        <v>2745</v>
      </c>
      <c r="E243" s="187">
        <v>46398</v>
      </c>
      <c r="F243" s="117">
        <v>500</v>
      </c>
    </row>
    <row r="244" spans="2:6">
      <c r="B244" s="188" t="s">
        <v>306</v>
      </c>
      <c r="C244" s="117" t="s">
        <v>2743</v>
      </c>
      <c r="D244" s="117" t="s">
        <v>2742</v>
      </c>
      <c r="E244" s="187">
        <v>46398</v>
      </c>
      <c r="F244" s="117">
        <v>-500</v>
      </c>
    </row>
    <row r="245" spans="2:6">
      <c r="B245" s="188" t="s">
        <v>2972</v>
      </c>
      <c r="C245" s="117" t="s">
        <v>2746</v>
      </c>
      <c r="D245" s="117" t="s">
        <v>2745</v>
      </c>
      <c r="E245" s="187">
        <v>46442</v>
      </c>
      <c r="F245" s="117">
        <v>500</v>
      </c>
    </row>
    <row r="246" spans="2:6">
      <c r="B246" s="188" t="s">
        <v>2972</v>
      </c>
      <c r="C246" s="117" t="s">
        <v>2743</v>
      </c>
      <c r="D246" s="117" t="s">
        <v>2742</v>
      </c>
      <c r="E246" s="187">
        <v>46442</v>
      </c>
      <c r="F246" s="117">
        <v>-500</v>
      </c>
    </row>
    <row r="247" spans="2:6">
      <c r="B247" s="188" t="s">
        <v>298</v>
      </c>
      <c r="C247" s="117" t="s">
        <v>2746</v>
      </c>
      <c r="D247" s="117" t="s">
        <v>2745</v>
      </c>
      <c r="E247" s="187">
        <v>46442</v>
      </c>
      <c r="F247" s="117">
        <v>500</v>
      </c>
    </row>
    <row r="248" spans="2:6">
      <c r="B248" s="188" t="s">
        <v>298</v>
      </c>
      <c r="C248" s="117" t="s">
        <v>2743</v>
      </c>
      <c r="D248" s="117" t="s">
        <v>2742</v>
      </c>
      <c r="E248" s="187">
        <v>46442</v>
      </c>
      <c r="F248" s="117">
        <v>-500</v>
      </c>
    </row>
    <row r="249" spans="2:6">
      <c r="B249" s="188" t="s">
        <v>2971</v>
      </c>
      <c r="C249" s="117" t="s">
        <v>2746</v>
      </c>
      <c r="D249" s="117" t="s">
        <v>2745</v>
      </c>
      <c r="E249" s="187">
        <v>46462</v>
      </c>
      <c r="F249" s="117">
        <v>500</v>
      </c>
    </row>
    <row r="250" spans="2:6">
      <c r="B250" s="188" t="s">
        <v>2971</v>
      </c>
      <c r="C250" s="117" t="s">
        <v>2743</v>
      </c>
      <c r="D250" s="117" t="s">
        <v>2742</v>
      </c>
      <c r="E250" s="187">
        <v>46462</v>
      </c>
      <c r="F250" s="117">
        <v>-500</v>
      </c>
    </row>
    <row r="251" spans="2:6">
      <c r="B251" s="2" t="s">
        <v>127</v>
      </c>
    </row>
  </sheetData>
  <mergeCells count="12">
    <mergeCell ref="E12:E13"/>
    <mergeCell ref="B126:F130"/>
    <mergeCell ref="B132:F132"/>
    <mergeCell ref="B134:F134"/>
    <mergeCell ref="B124:C124"/>
    <mergeCell ref="C12:C13"/>
    <mergeCell ref="D12:D13"/>
    <mergeCell ref="B1:E1"/>
    <mergeCell ref="C3:C6"/>
    <mergeCell ref="D3:D6"/>
    <mergeCell ref="B10:E10"/>
    <mergeCell ref="B11:E11"/>
  </mergeCells>
  <hyperlinks>
    <hyperlink ref="A1" location="Index!A1" display="Index" xr:uid="{EEF3E85A-2BD7-4239-84E6-FADFE14D5675}"/>
  </hyperlinks>
  <pageMargins left="0.7" right="0.7" top="0.75" bottom="0.75" header="0.3" footer="0.3"/>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4A20B-CCB4-4EAD-A214-E20043B7F302}">
  <dimension ref="A1:CB213"/>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bestFit="1" customWidth="1"/>
    <col min="6" max="6" width="29" style="10" bestFit="1" customWidth="1"/>
    <col min="7" max="7" width="18.1796875" style="10" bestFit="1" customWidth="1"/>
    <col min="8" max="8" width="9.1796875" style="10" bestFit="1"/>
    <col min="9" max="16384" width="9.1796875" style="2"/>
  </cols>
  <sheetData>
    <row r="1" spans="1:5" ht="13">
      <c r="A1" s="3" t="s">
        <v>0</v>
      </c>
      <c r="B1" s="255" t="s">
        <v>1815</v>
      </c>
      <c r="C1" s="255"/>
      <c r="D1" s="255"/>
      <c r="E1" s="255"/>
    </row>
    <row r="3" spans="1:5" ht="14.5">
      <c r="B3" s="37" t="s">
        <v>1815</v>
      </c>
      <c r="C3" s="279"/>
      <c r="D3" s="280"/>
    </row>
    <row r="4" spans="1:5" ht="29">
      <c r="B4" s="38" t="s">
        <v>3010</v>
      </c>
      <c r="C4" s="279"/>
      <c r="D4" s="280"/>
    </row>
    <row r="5" spans="1:5" ht="14.5">
      <c r="B5" s="33" t="s">
        <v>135</v>
      </c>
      <c r="C5" s="279"/>
      <c r="D5" s="280"/>
    </row>
    <row r="6" spans="1:5" ht="14.5">
      <c r="B6" s="69" t="s">
        <v>3009</v>
      </c>
      <c r="C6" s="279"/>
      <c r="D6" s="280"/>
    </row>
    <row r="7" spans="1:5" ht="29">
      <c r="B7" s="33" t="s">
        <v>3008</v>
      </c>
      <c r="C7" s="279"/>
      <c r="D7" s="280"/>
    </row>
    <row r="8" spans="1:5" ht="14.5">
      <c r="B8" s="34" t="s">
        <v>137</v>
      </c>
      <c r="C8" s="35" t="s">
        <v>138</v>
      </c>
      <c r="D8" s="35" t="s">
        <v>139</v>
      </c>
    </row>
    <row r="9" spans="1:5" ht="14.5">
      <c r="B9" s="32"/>
      <c r="C9" s="50"/>
      <c r="D9" s="50"/>
    </row>
    <row r="10" spans="1:5" ht="14.5">
      <c r="B10" s="280"/>
      <c r="C10" s="280"/>
      <c r="D10" s="280"/>
      <c r="E10" s="280"/>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37" t="s">
        <v>208</v>
      </c>
      <c r="C14" s="42" t="s">
        <v>530</v>
      </c>
      <c r="D14" s="43"/>
      <c r="E14" s="43"/>
    </row>
    <row r="15" spans="1:5" ht="14.5">
      <c r="B15" s="37" t="s">
        <v>209</v>
      </c>
      <c r="C15" s="42"/>
      <c r="D15" s="43"/>
      <c r="E15" s="43"/>
    </row>
    <row r="16" spans="1:5" ht="14.5">
      <c r="B16" s="37" t="s">
        <v>210</v>
      </c>
      <c r="C16" s="42"/>
      <c r="D16" s="43"/>
      <c r="E16" s="43"/>
    </row>
    <row r="17" spans="2:9" ht="14.5">
      <c r="B17" s="31" t="s">
        <v>212</v>
      </c>
      <c r="C17" s="41"/>
      <c r="D17" s="40"/>
      <c r="E17" s="40"/>
    </row>
    <row r="20" spans="2:9">
      <c r="B20" s="2" t="s">
        <v>1786</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2700</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11</v>
      </c>
      <c r="C33" s="7" t="s">
        <v>11</v>
      </c>
      <c r="D33" s="2" t="s">
        <v>11</v>
      </c>
      <c r="E33" s="2" t="s">
        <v>11</v>
      </c>
      <c r="F33" s="10" t="s">
        <v>11</v>
      </c>
      <c r="G33" s="10" t="s">
        <v>11</v>
      </c>
      <c r="H33" s="10" t="s">
        <v>11</v>
      </c>
    </row>
    <row r="34" spans="2:8" ht="13">
      <c r="B34" s="4" t="s">
        <v>20</v>
      </c>
      <c r="C34" s="9"/>
      <c r="D34" s="4"/>
      <c r="E34" s="4"/>
      <c r="F34" s="12"/>
      <c r="G34" s="12">
        <f>SUM(G29:G33)</f>
        <v>0</v>
      </c>
      <c r="H34" s="12">
        <f>SUM(H29:H33)</f>
        <v>0</v>
      </c>
    </row>
    <row r="35" spans="2:8" ht="13">
      <c r="B35" s="4" t="s">
        <v>21</v>
      </c>
    </row>
    <row r="36" spans="2:8">
      <c r="B36" s="2" t="s">
        <v>2791</v>
      </c>
      <c r="C36" s="7">
        <v>7.82</v>
      </c>
      <c r="D36" s="2" t="s">
        <v>22</v>
      </c>
      <c r="E36" s="2" t="s">
        <v>1816</v>
      </c>
      <c r="F36" s="10">
        <v>500</v>
      </c>
      <c r="G36" s="10">
        <v>4995.8900000000003</v>
      </c>
      <c r="H36" s="10">
        <v>4.96</v>
      </c>
    </row>
    <row r="37" spans="2:8">
      <c r="B37" s="2" t="s">
        <v>2796</v>
      </c>
      <c r="C37" s="7">
        <v>7.75</v>
      </c>
      <c r="D37" s="2" t="s">
        <v>22</v>
      </c>
      <c r="E37" s="2" t="s">
        <v>654</v>
      </c>
      <c r="F37" s="10">
        <v>5000</v>
      </c>
      <c r="G37" s="10">
        <v>4993.12</v>
      </c>
      <c r="H37" s="10">
        <v>4.95</v>
      </c>
    </row>
    <row r="38" spans="2:8">
      <c r="B38" s="2" t="s">
        <v>3007</v>
      </c>
      <c r="C38" s="7">
        <v>8.02</v>
      </c>
      <c r="D38" s="2" t="s">
        <v>22</v>
      </c>
      <c r="E38" s="2" t="s">
        <v>1817</v>
      </c>
      <c r="F38" s="10">
        <v>2500</v>
      </c>
      <c r="G38" s="10">
        <v>2490.13</v>
      </c>
      <c r="H38" s="10">
        <v>2.4700000000000002</v>
      </c>
    </row>
    <row r="39" spans="2:8" ht="13">
      <c r="B39" s="4" t="s">
        <v>23</v>
      </c>
      <c r="C39" s="9"/>
      <c r="D39" s="4"/>
      <c r="E39" s="4"/>
      <c r="F39" s="12"/>
      <c r="G39" s="12">
        <f>SUM(G35:G38)</f>
        <v>12479.14</v>
      </c>
      <c r="H39" s="12">
        <f>SUM(H35:H38)</f>
        <v>12.38</v>
      </c>
    </row>
    <row r="40" spans="2:8" ht="13">
      <c r="B40" s="4" t="s">
        <v>24</v>
      </c>
    </row>
    <row r="41" spans="2:8">
      <c r="B41" s="2" t="s">
        <v>11</v>
      </c>
      <c r="C41" s="7" t="s">
        <v>11</v>
      </c>
      <c r="D41" s="2" t="s">
        <v>11</v>
      </c>
      <c r="E41" s="2" t="s">
        <v>11</v>
      </c>
      <c r="F41" s="10" t="s">
        <v>11</v>
      </c>
      <c r="G41" s="10" t="s">
        <v>11</v>
      </c>
      <c r="H41" s="10" t="s">
        <v>11</v>
      </c>
    </row>
    <row r="42" spans="2:8" ht="13">
      <c r="B42" s="4" t="s">
        <v>25</v>
      </c>
      <c r="C42" s="9"/>
      <c r="D42" s="4"/>
      <c r="E42" s="4"/>
      <c r="F42" s="12"/>
      <c r="G42" s="12">
        <f>SUM(G40:G41)</f>
        <v>0</v>
      </c>
      <c r="H42" s="12">
        <f>SUM(H40:H41)</f>
        <v>0</v>
      </c>
    </row>
    <row r="43" spans="2:8" ht="13">
      <c r="B43" s="4" t="s">
        <v>340</v>
      </c>
    </row>
    <row r="44" spans="2:8">
      <c r="B44" s="2" t="s">
        <v>11</v>
      </c>
      <c r="C44" s="7" t="s">
        <v>11</v>
      </c>
      <c r="D44" s="2" t="s">
        <v>11</v>
      </c>
      <c r="E44" s="2" t="s">
        <v>11</v>
      </c>
      <c r="F44" s="10" t="s">
        <v>11</v>
      </c>
      <c r="G44" s="10" t="s">
        <v>11</v>
      </c>
      <c r="H44" s="10" t="s">
        <v>11</v>
      </c>
    </row>
    <row r="45" spans="2:8" ht="13">
      <c r="B45" s="4" t="s">
        <v>126</v>
      </c>
      <c r="C45" s="9"/>
      <c r="D45" s="4"/>
      <c r="E45" s="4"/>
      <c r="F45" s="12"/>
      <c r="G45" s="12">
        <f>SUM(G43:G44)</f>
        <v>0</v>
      </c>
      <c r="H45" s="12">
        <f>SUM(H43:H44)</f>
        <v>0</v>
      </c>
    </row>
    <row r="46" spans="2:8" ht="13">
      <c r="B46" s="4" t="s">
        <v>26</v>
      </c>
    </row>
    <row r="47" spans="2:8">
      <c r="B47" s="2" t="s">
        <v>11</v>
      </c>
      <c r="C47" s="7" t="s">
        <v>11</v>
      </c>
      <c r="D47" s="2" t="s">
        <v>11</v>
      </c>
      <c r="E47" s="2" t="s">
        <v>11</v>
      </c>
      <c r="F47" s="10" t="s">
        <v>11</v>
      </c>
      <c r="G47" s="10" t="s">
        <v>11</v>
      </c>
      <c r="H47" s="10" t="s">
        <v>11</v>
      </c>
    </row>
    <row r="48" spans="2:8" ht="13">
      <c r="B48" s="4" t="s">
        <v>125</v>
      </c>
      <c r="C48" s="9"/>
      <c r="D48" s="4"/>
      <c r="E48" s="4"/>
      <c r="F48" s="12"/>
      <c r="G48" s="12">
        <f>SUM(G46:G47)</f>
        <v>0</v>
      </c>
      <c r="H48" s="12">
        <f>SUM(H46:H47)</f>
        <v>0</v>
      </c>
    </row>
    <row r="49" spans="2:8" ht="13">
      <c r="B49" s="4" t="s">
        <v>27</v>
      </c>
    </row>
    <row r="50" spans="2:8">
      <c r="B50" s="2" t="s">
        <v>1818</v>
      </c>
      <c r="C50" s="7">
        <v>7.64</v>
      </c>
      <c r="D50" s="2" t="s">
        <v>357</v>
      </c>
      <c r="E50" s="2" t="s">
        <v>1819</v>
      </c>
      <c r="F50" s="10">
        <v>1500</v>
      </c>
      <c r="G50" s="10">
        <v>7316.23</v>
      </c>
      <c r="H50" s="10">
        <v>7.26</v>
      </c>
    </row>
    <row r="51" spans="2:8">
      <c r="B51" s="2" t="s">
        <v>1820</v>
      </c>
      <c r="C51" s="7">
        <v>7.56</v>
      </c>
      <c r="D51" s="2" t="s">
        <v>357</v>
      </c>
      <c r="E51" s="2" t="s">
        <v>1821</v>
      </c>
      <c r="F51" s="10">
        <v>1000</v>
      </c>
      <c r="G51" s="10">
        <v>4909.5</v>
      </c>
      <c r="H51" s="10">
        <v>4.87</v>
      </c>
    </row>
    <row r="52" spans="2:8">
      <c r="B52" s="2" t="s">
        <v>978</v>
      </c>
      <c r="C52" s="7">
        <v>7.6</v>
      </c>
      <c r="D52" s="2" t="s">
        <v>567</v>
      </c>
      <c r="E52" s="2" t="s">
        <v>979</v>
      </c>
      <c r="F52" s="10">
        <v>1000</v>
      </c>
      <c r="G52" s="10">
        <v>4903.0200000000004</v>
      </c>
      <c r="H52" s="10">
        <v>4.87</v>
      </c>
    </row>
    <row r="53" spans="2:8">
      <c r="B53" s="2" t="s">
        <v>3006</v>
      </c>
      <c r="C53" s="7">
        <v>8.14</v>
      </c>
      <c r="D53" s="2" t="s">
        <v>357</v>
      </c>
      <c r="E53" s="2" t="s">
        <v>1822</v>
      </c>
      <c r="F53" s="10">
        <v>1000</v>
      </c>
      <c r="G53" s="10">
        <v>4896.33</v>
      </c>
      <c r="H53" s="10">
        <v>4.8600000000000003</v>
      </c>
    </row>
    <row r="54" spans="2:8">
      <c r="B54" s="2" t="s">
        <v>677</v>
      </c>
      <c r="C54" s="7">
        <v>7.85</v>
      </c>
      <c r="D54" s="2" t="s">
        <v>357</v>
      </c>
      <c r="E54" s="2" t="s">
        <v>678</v>
      </c>
      <c r="F54" s="10">
        <v>1000</v>
      </c>
      <c r="G54" s="10">
        <v>4885.4799999999996</v>
      </c>
      <c r="H54" s="10">
        <v>4.8499999999999996</v>
      </c>
    </row>
    <row r="55" spans="2:8">
      <c r="B55" s="2" t="s">
        <v>3005</v>
      </c>
      <c r="C55" s="7">
        <v>8.14</v>
      </c>
      <c r="D55" s="2" t="s">
        <v>357</v>
      </c>
      <c r="E55" s="2" t="s">
        <v>1823</v>
      </c>
      <c r="F55" s="10">
        <v>1000</v>
      </c>
      <c r="G55" s="10">
        <v>4881.42</v>
      </c>
      <c r="H55" s="10">
        <v>4.84</v>
      </c>
    </row>
    <row r="56" spans="2:8">
      <c r="B56" s="2" t="s">
        <v>679</v>
      </c>
      <c r="C56" s="7">
        <v>7.85</v>
      </c>
      <c r="D56" s="2" t="s">
        <v>357</v>
      </c>
      <c r="E56" s="2" t="s">
        <v>680</v>
      </c>
      <c r="F56" s="10">
        <v>1000</v>
      </c>
      <c r="G56" s="10">
        <v>4877.28</v>
      </c>
      <c r="H56" s="10">
        <v>4.84</v>
      </c>
    </row>
    <row r="57" spans="2:8">
      <c r="B57" s="2" t="s">
        <v>1824</v>
      </c>
      <c r="C57" s="7">
        <v>7.66</v>
      </c>
      <c r="D57" s="2" t="s">
        <v>376</v>
      </c>
      <c r="E57" s="2" t="s">
        <v>1825</v>
      </c>
      <c r="F57" s="10">
        <v>1000</v>
      </c>
      <c r="G57" s="10">
        <v>4876.18</v>
      </c>
      <c r="H57" s="10">
        <v>4.84</v>
      </c>
    </row>
    <row r="58" spans="2:8">
      <c r="B58" s="2" t="s">
        <v>2724</v>
      </c>
      <c r="C58" s="7">
        <v>7.77</v>
      </c>
      <c r="D58" s="2" t="s">
        <v>357</v>
      </c>
      <c r="E58" s="2" t="s">
        <v>358</v>
      </c>
      <c r="F58" s="10">
        <v>1000</v>
      </c>
      <c r="G58" s="10">
        <v>4871.5</v>
      </c>
      <c r="H58" s="10">
        <v>4.83</v>
      </c>
    </row>
    <row r="59" spans="2:8">
      <c r="B59" s="2" t="s">
        <v>1826</v>
      </c>
      <c r="C59" s="7">
        <v>7.61</v>
      </c>
      <c r="D59" s="2" t="s">
        <v>357</v>
      </c>
      <c r="E59" s="2" t="s">
        <v>1827</v>
      </c>
      <c r="F59" s="10">
        <v>1000</v>
      </c>
      <c r="G59" s="10">
        <v>4870.04</v>
      </c>
      <c r="H59" s="10">
        <v>4.83</v>
      </c>
    </row>
    <row r="60" spans="2:8">
      <c r="B60" s="2" t="s">
        <v>1828</v>
      </c>
      <c r="C60" s="7">
        <v>7.66</v>
      </c>
      <c r="D60" s="2" t="s">
        <v>1688</v>
      </c>
      <c r="E60" s="2" t="s">
        <v>1829</v>
      </c>
      <c r="F60" s="10">
        <v>1000</v>
      </c>
      <c r="G60" s="10">
        <v>4867.24</v>
      </c>
      <c r="H60" s="10">
        <v>4.83</v>
      </c>
    </row>
    <row r="61" spans="2:8">
      <c r="B61" s="2" t="s">
        <v>1830</v>
      </c>
      <c r="C61" s="7">
        <v>8.2200000000000006</v>
      </c>
      <c r="D61" s="2" t="s">
        <v>357</v>
      </c>
      <c r="E61" s="2" t="s">
        <v>1831</v>
      </c>
      <c r="F61" s="10">
        <v>1000</v>
      </c>
      <c r="G61" s="10">
        <v>4856.8100000000004</v>
      </c>
      <c r="H61" s="10">
        <v>4.82</v>
      </c>
    </row>
    <row r="62" spans="2:8">
      <c r="B62" s="2" t="s">
        <v>1832</v>
      </c>
      <c r="C62" s="7">
        <v>7.55</v>
      </c>
      <c r="D62" s="2" t="s">
        <v>357</v>
      </c>
      <c r="E62" s="2" t="s">
        <v>1833</v>
      </c>
      <c r="F62" s="10">
        <v>500</v>
      </c>
      <c r="G62" s="10">
        <v>2451.33</v>
      </c>
      <c r="H62" s="10">
        <v>2.4300000000000002</v>
      </c>
    </row>
    <row r="63" spans="2:8">
      <c r="B63" s="2" t="s">
        <v>1834</v>
      </c>
      <c r="C63" s="7">
        <v>7.6</v>
      </c>
      <c r="D63" s="2" t="s">
        <v>357</v>
      </c>
      <c r="E63" s="2" t="s">
        <v>1835</v>
      </c>
      <c r="F63" s="10">
        <v>500</v>
      </c>
      <c r="G63" s="10">
        <v>2448.5100000000002</v>
      </c>
      <c r="H63" s="10">
        <v>2.4300000000000002</v>
      </c>
    </row>
    <row r="64" spans="2:8">
      <c r="B64" s="2" t="s">
        <v>3004</v>
      </c>
      <c r="C64" s="7">
        <v>8.1300000000000008</v>
      </c>
      <c r="D64" s="2" t="s">
        <v>357</v>
      </c>
      <c r="E64" s="2" t="s">
        <v>1836</v>
      </c>
      <c r="F64" s="10">
        <v>500</v>
      </c>
      <c r="G64" s="10">
        <v>2440.7399999999998</v>
      </c>
      <c r="H64" s="10">
        <v>2.42</v>
      </c>
    </row>
    <row r="65" spans="2:8">
      <c r="B65" s="2" t="s">
        <v>2942</v>
      </c>
      <c r="C65" s="7">
        <v>8.1300000000000008</v>
      </c>
      <c r="D65" s="2" t="s">
        <v>357</v>
      </c>
      <c r="E65" s="2" t="s">
        <v>403</v>
      </c>
      <c r="F65" s="10">
        <v>500</v>
      </c>
      <c r="G65" s="10">
        <v>2437.0300000000002</v>
      </c>
      <c r="H65" s="10">
        <v>2.42</v>
      </c>
    </row>
    <row r="66" spans="2:8">
      <c r="B66" s="2" t="s">
        <v>3003</v>
      </c>
      <c r="C66" s="7">
        <v>7.71</v>
      </c>
      <c r="D66" s="2" t="s">
        <v>357</v>
      </c>
      <c r="E66" s="2" t="s">
        <v>1837</v>
      </c>
      <c r="F66" s="10">
        <v>500</v>
      </c>
      <c r="G66" s="10">
        <v>2436.19</v>
      </c>
      <c r="H66" s="10">
        <v>2.42</v>
      </c>
    </row>
    <row r="67" spans="2:8">
      <c r="B67" s="2" t="s">
        <v>1838</v>
      </c>
      <c r="C67" s="7">
        <v>7.85</v>
      </c>
      <c r="D67" s="2" t="s">
        <v>357</v>
      </c>
      <c r="E67" s="2" t="s">
        <v>1839</v>
      </c>
      <c r="F67" s="10">
        <v>500</v>
      </c>
      <c r="G67" s="10">
        <v>2435.06</v>
      </c>
      <c r="H67" s="10">
        <v>2.42</v>
      </c>
    </row>
    <row r="68" spans="2:8">
      <c r="B68" s="2" t="s">
        <v>2936</v>
      </c>
      <c r="C68" s="7">
        <v>7.77</v>
      </c>
      <c r="D68" s="2" t="s">
        <v>357</v>
      </c>
      <c r="E68" s="2" t="s">
        <v>449</v>
      </c>
      <c r="F68" s="10">
        <v>500</v>
      </c>
      <c r="G68" s="10">
        <v>2433.73</v>
      </c>
      <c r="H68" s="10">
        <v>2.42</v>
      </c>
    </row>
    <row r="69" spans="2:8">
      <c r="B69" s="2" t="s">
        <v>1840</v>
      </c>
      <c r="C69" s="7">
        <v>7.65</v>
      </c>
      <c r="D69" s="2" t="s">
        <v>357</v>
      </c>
      <c r="E69" s="2" t="s">
        <v>1841</v>
      </c>
      <c r="F69" s="10">
        <v>500</v>
      </c>
      <c r="G69" s="10">
        <v>2433.1999999999998</v>
      </c>
      <c r="H69" s="10">
        <v>2.41</v>
      </c>
    </row>
    <row r="70" spans="2:8">
      <c r="B70" s="2" t="s">
        <v>391</v>
      </c>
      <c r="C70" s="7">
        <v>7.85</v>
      </c>
      <c r="D70" s="2" t="s">
        <v>357</v>
      </c>
      <c r="E70" s="2" t="s">
        <v>392</v>
      </c>
      <c r="F70" s="10">
        <v>500</v>
      </c>
      <c r="G70" s="10">
        <v>2432.5100000000002</v>
      </c>
      <c r="H70" s="10">
        <v>2.41</v>
      </c>
    </row>
    <row r="71" spans="2:8">
      <c r="B71" s="2" t="s">
        <v>2961</v>
      </c>
      <c r="C71" s="7">
        <v>7.64</v>
      </c>
      <c r="D71" s="2" t="s">
        <v>357</v>
      </c>
      <c r="E71" s="2" t="s">
        <v>387</v>
      </c>
      <c r="F71" s="10">
        <v>400</v>
      </c>
      <c r="G71" s="10">
        <v>1952.22</v>
      </c>
      <c r="H71" s="10">
        <v>1.94</v>
      </c>
    </row>
    <row r="72" spans="2:8">
      <c r="B72" s="2" t="s">
        <v>3002</v>
      </c>
      <c r="C72" s="7">
        <v>7.83</v>
      </c>
      <c r="D72" s="2" t="s">
        <v>357</v>
      </c>
      <c r="E72" s="2" t="s">
        <v>1842</v>
      </c>
      <c r="F72" s="10">
        <v>400</v>
      </c>
      <c r="G72" s="10">
        <v>1945.77</v>
      </c>
      <c r="H72" s="10">
        <v>1.93</v>
      </c>
    </row>
    <row r="73" spans="2:8" ht="13">
      <c r="B73" s="4" t="s">
        <v>28</v>
      </c>
      <c r="C73" s="9"/>
      <c r="D73" s="4"/>
      <c r="E73" s="4"/>
      <c r="F73" s="12"/>
      <c r="G73" s="12">
        <f>SUM(G49:G72)</f>
        <v>86857.319999999992</v>
      </c>
      <c r="H73" s="12">
        <f>SUM(H49:H72)</f>
        <v>86.190000000000012</v>
      </c>
    </row>
    <row r="74" spans="2:8" ht="13">
      <c r="B74" s="4" t="s">
        <v>128</v>
      </c>
    </row>
    <row r="75" spans="2:8">
      <c r="B75" s="2" t="s">
        <v>11</v>
      </c>
      <c r="C75" s="7" t="s">
        <v>11</v>
      </c>
      <c r="D75" s="2" t="s">
        <v>11</v>
      </c>
      <c r="E75" s="2" t="s">
        <v>11</v>
      </c>
      <c r="F75" s="10" t="s">
        <v>11</v>
      </c>
      <c r="G75" s="10" t="s">
        <v>11</v>
      </c>
      <c r="H75" s="10" t="s">
        <v>11</v>
      </c>
    </row>
    <row r="76" spans="2:8" ht="13">
      <c r="B76" s="4" t="s">
        <v>30</v>
      </c>
      <c r="C76" s="9"/>
      <c r="D76" s="4"/>
      <c r="E76" s="4"/>
      <c r="F76" s="12"/>
      <c r="G76" s="12">
        <f>SUM(G74:G75)</f>
        <v>0</v>
      </c>
      <c r="H76" s="12">
        <f>SUM(H74:H75)</f>
        <v>0</v>
      </c>
    </row>
    <row r="77" spans="2:8" ht="13">
      <c r="B77" s="4" t="s">
        <v>129</v>
      </c>
    </row>
    <row r="78" spans="2:8">
      <c r="B78" s="2" t="s">
        <v>11</v>
      </c>
      <c r="C78" s="7" t="s">
        <v>11</v>
      </c>
      <c r="D78" s="2" t="s">
        <v>11</v>
      </c>
      <c r="E78" s="2" t="s">
        <v>11</v>
      </c>
      <c r="F78" s="10" t="s">
        <v>11</v>
      </c>
      <c r="G78" s="10" t="s">
        <v>11</v>
      </c>
      <c r="H78" s="10" t="s">
        <v>11</v>
      </c>
    </row>
    <row r="79" spans="2:8" ht="13">
      <c r="B79" s="4" t="s">
        <v>31</v>
      </c>
      <c r="C79" s="9"/>
      <c r="D79" s="4"/>
      <c r="E79" s="4"/>
      <c r="F79" s="12"/>
      <c r="G79" s="12">
        <f>SUM(G77:G78)</f>
        <v>0</v>
      </c>
      <c r="H79" s="12">
        <f>SUM(H77:H78)</f>
        <v>0</v>
      </c>
    </row>
    <row r="80" spans="2:8" ht="13">
      <c r="B80" s="4" t="s">
        <v>130</v>
      </c>
    </row>
    <row r="81" spans="2:8">
      <c r="B81" s="2" t="s">
        <v>11</v>
      </c>
      <c r="C81" s="7" t="s">
        <v>11</v>
      </c>
      <c r="D81" s="2" t="s">
        <v>11</v>
      </c>
      <c r="E81" s="2" t="s">
        <v>11</v>
      </c>
      <c r="F81" s="10" t="s">
        <v>11</v>
      </c>
      <c r="G81" s="10" t="s">
        <v>11</v>
      </c>
      <c r="H81" s="10" t="s">
        <v>11</v>
      </c>
    </row>
    <row r="82" spans="2:8" ht="13">
      <c r="B82" s="4" t="s">
        <v>124</v>
      </c>
      <c r="C82" s="9"/>
      <c r="D82" s="4"/>
      <c r="E82" s="4"/>
      <c r="F82" s="12"/>
      <c r="G82" s="12">
        <f>SUM(G80:G81)</f>
        <v>0</v>
      </c>
      <c r="H82" s="12">
        <f>SUM(H80:H81)</f>
        <v>0</v>
      </c>
    </row>
    <row r="83" spans="2:8" ht="13">
      <c r="B83" s="4" t="s">
        <v>131</v>
      </c>
    </row>
    <row r="84" spans="2:8">
      <c r="B84" s="2" t="s">
        <v>11</v>
      </c>
      <c r="C84" s="7" t="s">
        <v>11</v>
      </c>
      <c r="D84" s="2" t="s">
        <v>11</v>
      </c>
      <c r="E84" s="2" t="s">
        <v>11</v>
      </c>
      <c r="F84" s="10" t="s">
        <v>11</v>
      </c>
      <c r="G84" s="10" t="s">
        <v>11</v>
      </c>
      <c r="H84" s="10" t="s">
        <v>11</v>
      </c>
    </row>
    <row r="85" spans="2:8" ht="13">
      <c r="B85" s="4" t="s">
        <v>13</v>
      </c>
      <c r="C85" s="9"/>
      <c r="D85" s="4"/>
      <c r="E85" s="4"/>
      <c r="F85" s="12"/>
      <c r="G85" s="12">
        <f>SUM(G83:G84)</f>
        <v>0</v>
      </c>
      <c r="H85" s="12">
        <f>SUM(H83:H84)</f>
        <v>0</v>
      </c>
    </row>
    <row r="86" spans="2:8" ht="13">
      <c r="B86" s="4" t="s">
        <v>132</v>
      </c>
      <c r="C86" s="9"/>
      <c r="D86" s="4"/>
      <c r="E86" s="4"/>
      <c r="F86" s="12"/>
      <c r="G86" s="12">
        <v>917.34</v>
      </c>
      <c r="H86" s="12">
        <v>0.91</v>
      </c>
    </row>
    <row r="87" spans="2:8" ht="13">
      <c r="B87" s="4" t="s">
        <v>32</v>
      </c>
      <c r="C87" s="9"/>
      <c r="D87" s="4"/>
      <c r="E87" s="4"/>
      <c r="F87" s="12"/>
      <c r="G87" s="12">
        <v>100253.8</v>
      </c>
      <c r="H87" s="12">
        <v>99.48</v>
      </c>
    </row>
    <row r="88" spans="2:8" ht="13">
      <c r="B88" s="4" t="s">
        <v>33</v>
      </c>
      <c r="C88" s="9"/>
      <c r="D88" s="4"/>
      <c r="E88" s="4"/>
      <c r="F88" s="12"/>
      <c r="G88" s="12">
        <v>518.40949627999737</v>
      </c>
      <c r="H88" s="12">
        <v>0.51999999999999602</v>
      </c>
    </row>
    <row r="89" spans="2:8" ht="13">
      <c r="B89" s="4" t="s">
        <v>34</v>
      </c>
      <c r="C89" s="9"/>
      <c r="D89" s="4"/>
      <c r="E89" s="4"/>
      <c r="F89" s="12"/>
      <c r="G89" s="12">
        <v>100772.20949628</v>
      </c>
      <c r="H89" s="12">
        <v>100</v>
      </c>
    </row>
    <row r="90" spans="2:8">
      <c r="B90" s="2" t="s">
        <v>35</v>
      </c>
    </row>
    <row r="91" spans="2:8">
      <c r="B91" s="2" t="s">
        <v>36</v>
      </c>
    </row>
    <row r="92" spans="2:8">
      <c r="B92" s="2" t="s">
        <v>37</v>
      </c>
      <c r="C92" s="7" t="s">
        <v>1793</v>
      </c>
    </row>
    <row r="93" spans="2:8" ht="13">
      <c r="B93" s="4"/>
    </row>
    <row r="94" spans="2:8" ht="26">
      <c r="B94" s="6" t="s">
        <v>38</v>
      </c>
      <c r="C94" s="7" t="s">
        <v>39</v>
      </c>
    </row>
    <row r="95" spans="2:8" ht="13">
      <c r="B95" s="4"/>
    </row>
    <row r="96" spans="2:8" ht="13">
      <c r="B96" s="4" t="s">
        <v>40</v>
      </c>
      <c r="C96" s="7" t="s">
        <v>39</v>
      </c>
    </row>
    <row r="97" spans="2:3" ht="13">
      <c r="B97" s="4" t="s">
        <v>41</v>
      </c>
      <c r="C97" s="7" t="s">
        <v>42</v>
      </c>
    </row>
    <row r="98" spans="2:3" ht="13">
      <c r="B98" s="4" t="s">
        <v>1843</v>
      </c>
      <c r="C98" s="9"/>
    </row>
    <row r="99" spans="2:3" ht="13">
      <c r="B99" s="4" t="s">
        <v>1844</v>
      </c>
      <c r="C99" s="9"/>
    </row>
    <row r="100" spans="2:3" ht="13">
      <c r="B100" s="4" t="s">
        <v>1845</v>
      </c>
      <c r="C100" s="9"/>
    </row>
    <row r="101" spans="2:3" ht="13">
      <c r="B101" s="4" t="s">
        <v>1846</v>
      </c>
      <c r="C101" s="9"/>
    </row>
    <row r="102" spans="2:3" ht="13">
      <c r="B102" s="4" t="s">
        <v>1847</v>
      </c>
      <c r="C102" s="9"/>
    </row>
    <row r="103" spans="2:3" ht="13">
      <c r="B103" s="4" t="s">
        <v>1848</v>
      </c>
      <c r="C103" s="9"/>
    </row>
    <row r="104" spans="2:3" ht="13">
      <c r="B104" s="4" t="s">
        <v>1849</v>
      </c>
      <c r="C104" s="9"/>
    </row>
    <row r="105" spans="2:3" ht="13">
      <c r="B105" s="4" t="s">
        <v>1850</v>
      </c>
      <c r="C105" s="9"/>
    </row>
    <row r="106" spans="2:3" ht="13">
      <c r="B106" s="4" t="s">
        <v>3001</v>
      </c>
      <c r="C106" s="9"/>
    </row>
    <row r="107" spans="2:3">
      <c r="B107" s="2" t="s">
        <v>43</v>
      </c>
    </row>
    <row r="109" spans="2:3" ht="14.5">
      <c r="B109" s="16"/>
      <c r="C109" s="17" t="s">
        <v>44</v>
      </c>
    </row>
    <row r="110" spans="2:3" ht="43.5">
      <c r="B110" s="16" t="s">
        <v>45</v>
      </c>
      <c r="C110" s="18" t="s">
        <v>1815</v>
      </c>
    </row>
    <row r="111" spans="2:3" ht="14.5">
      <c r="B111" s="16" t="s">
        <v>46</v>
      </c>
      <c r="C111" s="17"/>
    </row>
    <row r="112" spans="2:3" ht="14.5">
      <c r="B112" s="16"/>
      <c r="C112" s="17"/>
    </row>
    <row r="113" spans="2:7" ht="14.5">
      <c r="B113" s="16" t="s">
        <v>47</v>
      </c>
      <c r="C113" s="142">
        <v>7.7799999999999994E-2</v>
      </c>
    </row>
    <row r="114" spans="2:7" ht="14.5">
      <c r="B114" s="16"/>
      <c r="C114" s="141"/>
    </row>
    <row r="115" spans="2:7" ht="14.5">
      <c r="B115" s="16" t="s">
        <v>48</v>
      </c>
      <c r="C115" s="141" t="s">
        <v>3000</v>
      </c>
    </row>
    <row r="116" spans="2:7" ht="14.5">
      <c r="B116" s="16" t="s">
        <v>49</v>
      </c>
      <c r="C116" s="141" t="s">
        <v>3000</v>
      </c>
    </row>
    <row r="117" spans="2:7" ht="14.5">
      <c r="B117" s="16"/>
      <c r="C117" s="17"/>
    </row>
    <row r="118" spans="2:7" ht="14.5">
      <c r="B118" s="16" t="s">
        <v>50</v>
      </c>
      <c r="C118" s="17" t="s">
        <v>1793</v>
      </c>
    </row>
    <row r="119" spans="2:7" ht="14.5">
      <c r="B119" s="258" t="s">
        <v>51</v>
      </c>
      <c r="C119" s="258"/>
    </row>
    <row r="121" spans="2:7" ht="14.5">
      <c r="B121" s="16" t="s">
        <v>52</v>
      </c>
      <c r="C121" s="17"/>
      <c r="D121" s="16"/>
    </row>
    <row r="122" spans="2:7" ht="29">
      <c r="B122" s="20" t="s">
        <v>53</v>
      </c>
      <c r="C122" s="18" t="s">
        <v>54</v>
      </c>
      <c r="D122" s="20" t="s">
        <v>55</v>
      </c>
    </row>
    <row r="123" spans="2:7" ht="14.5">
      <c r="B123" s="189" t="s">
        <v>700</v>
      </c>
      <c r="C123" s="186">
        <v>104.994750262</v>
      </c>
      <c r="D123" s="185">
        <v>2.6283271650160134E-2</v>
      </c>
    </row>
    <row r="125" spans="2:7" ht="13">
      <c r="B125" s="24" t="s">
        <v>56</v>
      </c>
      <c r="C125" s="25">
        <v>46326</v>
      </c>
      <c r="D125" s="14"/>
      <c r="E125" s="13"/>
      <c r="F125" s="30"/>
    </row>
    <row r="126" spans="2:7" ht="13">
      <c r="B126" s="24" t="s">
        <v>57</v>
      </c>
      <c r="C126" s="26" t="s">
        <v>58</v>
      </c>
      <c r="D126" s="24" t="s">
        <v>59</v>
      </c>
      <c r="E126" s="27" t="s">
        <v>60</v>
      </c>
      <c r="F126" s="29" t="s">
        <v>61</v>
      </c>
      <c r="G126" s="12"/>
    </row>
    <row r="127" spans="2:7">
      <c r="B127" s="22" t="s">
        <v>39</v>
      </c>
      <c r="C127" s="23" t="s">
        <v>39</v>
      </c>
      <c r="D127" s="22" t="s">
        <v>39</v>
      </c>
      <c r="E127" s="19" t="s">
        <v>39</v>
      </c>
      <c r="F127" s="28" t="s">
        <v>39</v>
      </c>
    </row>
    <row r="130" spans="2:4" ht="13">
      <c r="B130" s="4" t="s">
        <v>62</v>
      </c>
    </row>
    <row r="131" spans="2:4" ht="13">
      <c r="B131" s="4"/>
    </row>
    <row r="132" spans="2:4" ht="13">
      <c r="B132" s="4" t="s">
        <v>1810</v>
      </c>
    </row>
    <row r="133" spans="2:4" ht="13">
      <c r="B133" s="24" t="s">
        <v>63</v>
      </c>
      <c r="C133" s="26" t="s">
        <v>64</v>
      </c>
      <c r="D133" s="4"/>
    </row>
    <row r="134" spans="2:4">
      <c r="B134" s="14" t="s">
        <v>39</v>
      </c>
      <c r="C134" s="15" t="s">
        <v>39</v>
      </c>
    </row>
    <row r="136" spans="2:4" ht="13">
      <c r="B136" s="24" t="s">
        <v>65</v>
      </c>
      <c r="C136" s="26" t="s">
        <v>64</v>
      </c>
    </row>
    <row r="137" spans="2:4">
      <c r="B137" s="14" t="s">
        <v>39</v>
      </c>
      <c r="C137" s="15" t="s">
        <v>39</v>
      </c>
    </row>
    <row r="139" spans="2:4" ht="13">
      <c r="B139" s="24" t="s">
        <v>66</v>
      </c>
      <c r="C139" s="26" t="s">
        <v>67</v>
      </c>
    </row>
    <row r="140" spans="2:4">
      <c r="B140" s="14" t="s">
        <v>39</v>
      </c>
      <c r="C140" s="15" t="s">
        <v>39</v>
      </c>
    </row>
    <row r="142" spans="2:4" ht="13">
      <c r="B142" s="27" t="s">
        <v>68</v>
      </c>
      <c r="C142" s="26" t="s">
        <v>67</v>
      </c>
    </row>
    <row r="143" spans="2:4">
      <c r="B143" s="13" t="s">
        <v>39</v>
      </c>
      <c r="C143" s="15" t="s">
        <v>39</v>
      </c>
    </row>
    <row r="145" spans="2:7" ht="13">
      <c r="B145" s="24" t="s">
        <v>69</v>
      </c>
      <c r="C145" s="26" t="s">
        <v>39</v>
      </c>
    </row>
    <row r="147" spans="2:7" ht="13">
      <c r="B147" s="24" t="s">
        <v>70</v>
      </c>
      <c r="C147" s="25">
        <v>46326</v>
      </c>
      <c r="D147" s="14"/>
      <c r="E147" s="13"/>
      <c r="F147" s="30"/>
    </row>
    <row r="148" spans="2:7" ht="13">
      <c r="B148" s="24" t="s">
        <v>57</v>
      </c>
      <c r="C148" s="26" t="s">
        <v>58</v>
      </c>
      <c r="D148" s="24" t="s">
        <v>59</v>
      </c>
      <c r="E148" s="27" t="s">
        <v>60</v>
      </c>
      <c r="F148" s="29" t="s">
        <v>61</v>
      </c>
      <c r="G148" s="12"/>
    </row>
    <row r="149" spans="2:7">
      <c r="B149" s="22" t="s">
        <v>39</v>
      </c>
      <c r="C149" s="23" t="s">
        <v>39</v>
      </c>
      <c r="D149" s="22" t="s">
        <v>39</v>
      </c>
      <c r="E149" s="19" t="s">
        <v>39</v>
      </c>
      <c r="F149" s="28" t="s">
        <v>39</v>
      </c>
    </row>
    <row r="150" spans="2:7" ht="13">
      <c r="B150" s="4" t="s">
        <v>62</v>
      </c>
    </row>
    <row r="151" spans="2:7" ht="13">
      <c r="B151" s="4"/>
    </row>
    <row r="152" spans="2:7" ht="13">
      <c r="B152" s="4" t="s">
        <v>1810</v>
      </c>
    </row>
    <row r="153" spans="2:7" ht="13">
      <c r="B153" s="24" t="s">
        <v>63</v>
      </c>
      <c r="C153" s="26" t="s">
        <v>64</v>
      </c>
      <c r="D153" s="4"/>
    </row>
    <row r="154" spans="2:7">
      <c r="B154" s="14" t="s">
        <v>39</v>
      </c>
      <c r="C154" s="15" t="s">
        <v>39</v>
      </c>
    </row>
    <row r="156" spans="2:7" ht="13">
      <c r="B156" s="24" t="s">
        <v>65</v>
      </c>
      <c r="C156" s="26" t="s">
        <v>64</v>
      </c>
    </row>
    <row r="157" spans="2:7">
      <c r="B157" s="14" t="s">
        <v>39</v>
      </c>
      <c r="C157" s="15" t="s">
        <v>39</v>
      </c>
    </row>
    <row r="159" spans="2:7" ht="13">
      <c r="B159" s="24" t="s">
        <v>66</v>
      </c>
      <c r="C159" s="26" t="s">
        <v>67</v>
      </c>
    </row>
    <row r="160" spans="2:7">
      <c r="B160" s="14" t="s">
        <v>39</v>
      </c>
      <c r="C160" s="15" t="s">
        <v>39</v>
      </c>
    </row>
    <row r="162" spans="2:80" ht="13">
      <c r="B162" s="27" t="s">
        <v>68</v>
      </c>
      <c r="C162" s="26" t="s">
        <v>67</v>
      </c>
    </row>
    <row r="163" spans="2:80">
      <c r="B163" s="13" t="s">
        <v>39</v>
      </c>
      <c r="C163" s="15" t="s">
        <v>39</v>
      </c>
    </row>
    <row r="165" spans="2:80" ht="13">
      <c r="B165" s="24" t="s">
        <v>69</v>
      </c>
      <c r="C165" s="26" t="s">
        <v>39</v>
      </c>
    </row>
    <row r="168" spans="2:80" ht="13">
      <c r="B168" s="4" t="s">
        <v>1811</v>
      </c>
    </row>
    <row r="170" spans="2:80" ht="13">
      <c r="B170" s="24" t="s">
        <v>57</v>
      </c>
      <c r="C170" s="26" t="s">
        <v>71</v>
      </c>
      <c r="D170" s="24" t="s">
        <v>72</v>
      </c>
      <c r="E170" s="24" t="s">
        <v>73</v>
      </c>
      <c r="F170" s="12"/>
    </row>
    <row r="171" spans="2:80">
      <c r="B171" s="14" t="s">
        <v>39</v>
      </c>
      <c r="C171" s="15" t="s">
        <v>39</v>
      </c>
      <c r="D171" s="14" t="s">
        <v>39</v>
      </c>
      <c r="E171" s="14" t="s">
        <v>39</v>
      </c>
    </row>
    <row r="174" spans="2:80" ht="13">
      <c r="B174" s="4" t="s">
        <v>74</v>
      </c>
      <c r="C174" s="9" t="s">
        <v>39</v>
      </c>
      <c r="D174" s="4"/>
      <c r="E174" s="4"/>
      <c r="F174" s="12"/>
      <c r="G174" s="12"/>
      <c r="H174" s="12"/>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row>
    <row r="176" spans="2:80" ht="13">
      <c r="B176" s="4" t="s">
        <v>1812</v>
      </c>
    </row>
    <row r="178" spans="2:7" ht="13">
      <c r="B178" s="24" t="s">
        <v>75</v>
      </c>
      <c r="C178" s="26" t="s">
        <v>64</v>
      </c>
      <c r="D178" s="4"/>
    </row>
    <row r="179" spans="2:7">
      <c r="B179" s="14" t="s">
        <v>39</v>
      </c>
      <c r="C179" s="15" t="s">
        <v>39</v>
      </c>
    </row>
    <row r="182" spans="2:7" ht="13">
      <c r="B182" s="24" t="s">
        <v>76</v>
      </c>
      <c r="C182" s="26" t="s">
        <v>77</v>
      </c>
      <c r="D182" s="4"/>
    </row>
    <row r="183" spans="2:7">
      <c r="B183" s="14" t="s">
        <v>39</v>
      </c>
      <c r="C183" s="15" t="s">
        <v>39</v>
      </c>
    </row>
    <row r="186" spans="2:7" ht="13">
      <c r="B186" s="4" t="s">
        <v>78</v>
      </c>
    </row>
    <row r="189" spans="2:7" ht="13">
      <c r="B189" s="4" t="s">
        <v>1813</v>
      </c>
    </row>
    <row r="191" spans="2:7" ht="13">
      <c r="B191" s="24" t="s">
        <v>57</v>
      </c>
      <c r="C191" s="26" t="s">
        <v>79</v>
      </c>
      <c r="D191" s="24" t="s">
        <v>71</v>
      </c>
      <c r="E191" s="24" t="s">
        <v>72</v>
      </c>
      <c r="F191" s="29" t="s">
        <v>73</v>
      </c>
      <c r="G191" s="12"/>
    </row>
    <row r="192" spans="2:7">
      <c r="B192" s="14" t="s">
        <v>39</v>
      </c>
      <c r="C192" s="15" t="s">
        <v>39</v>
      </c>
      <c r="D192" s="14" t="s">
        <v>39</v>
      </c>
      <c r="E192" s="14" t="s">
        <v>39</v>
      </c>
      <c r="F192" s="21" t="s">
        <v>39</v>
      </c>
    </row>
    <row r="195" spans="2:80" ht="13">
      <c r="B195" s="4" t="s">
        <v>74</v>
      </c>
      <c r="C195" s="9" t="s">
        <v>39</v>
      </c>
      <c r="D195" s="4"/>
      <c r="E195" s="4"/>
      <c r="F195" s="12"/>
      <c r="G195" s="12"/>
      <c r="H195" s="12"/>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row>
    <row r="197" spans="2:80" ht="13">
      <c r="B197" s="4" t="s">
        <v>1812</v>
      </c>
    </row>
    <row r="199" spans="2:80" ht="13">
      <c r="B199" s="24" t="s">
        <v>75</v>
      </c>
      <c r="C199" s="26" t="s">
        <v>64</v>
      </c>
      <c r="D199" s="4"/>
    </row>
    <row r="200" spans="2:80">
      <c r="B200" s="14" t="s">
        <v>39</v>
      </c>
      <c r="C200" s="15" t="s">
        <v>39</v>
      </c>
    </row>
    <row r="203" spans="2:80" ht="13">
      <c r="B203" s="24" t="s">
        <v>76</v>
      </c>
      <c r="C203" s="26" t="s">
        <v>77</v>
      </c>
      <c r="D203" s="4"/>
    </row>
    <row r="204" spans="2:80">
      <c r="B204" s="14" t="s">
        <v>39</v>
      </c>
      <c r="C204" s="15" t="s">
        <v>39</v>
      </c>
    </row>
    <row r="207" spans="2:80" ht="13">
      <c r="B207" s="4" t="s">
        <v>78</v>
      </c>
    </row>
    <row r="210" spans="2:7" ht="13">
      <c r="B210" s="4" t="s">
        <v>1814</v>
      </c>
    </row>
    <row r="211" spans="2:7" ht="13">
      <c r="B211" s="24" t="s">
        <v>57</v>
      </c>
      <c r="C211" s="26" t="s">
        <v>80</v>
      </c>
      <c r="D211" s="24" t="s">
        <v>81</v>
      </c>
      <c r="E211" s="24" t="s">
        <v>82</v>
      </c>
      <c r="F211" s="29" t="s">
        <v>83</v>
      </c>
      <c r="G211" s="12"/>
    </row>
    <row r="212" spans="2:7">
      <c r="B212" s="14" t="s">
        <v>39</v>
      </c>
      <c r="C212" s="15" t="s">
        <v>39</v>
      </c>
      <c r="D212" s="14" t="s">
        <v>39</v>
      </c>
      <c r="E212" s="14" t="s">
        <v>39</v>
      </c>
      <c r="F212" s="21" t="s">
        <v>39</v>
      </c>
    </row>
    <row r="213" spans="2:7">
      <c r="B213" s="2" t="s">
        <v>127</v>
      </c>
    </row>
  </sheetData>
  <mergeCells count="9">
    <mergeCell ref="B1:E1"/>
    <mergeCell ref="B119:C119"/>
    <mergeCell ref="C3:C7"/>
    <mergeCell ref="D3:D7"/>
    <mergeCell ref="B10:E10"/>
    <mergeCell ref="B11:E11"/>
    <mergeCell ref="C12:C13"/>
    <mergeCell ref="D12:D13"/>
    <mergeCell ref="E12:E13"/>
  </mergeCells>
  <hyperlinks>
    <hyperlink ref="A1" location="Index!A1" display="Index" xr:uid="{98B81353-DE00-43A4-93B5-34EF9B78D653}"/>
  </hyperlinks>
  <pageMargins left="0.7" right="0.7" top="0.75" bottom="0.75" header="0.3" footer="0.3"/>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12239-96EA-49E7-B897-EF5717D4ABA4}">
  <dimension ref="A1:CB283"/>
  <sheetViews>
    <sheetView workbookViewId="0"/>
  </sheetViews>
  <sheetFormatPr defaultColWidth="9.1796875" defaultRowHeight="12.5"/>
  <cols>
    <col min="1" max="1" width="5.453125" style="2" bestFit="1" customWidth="1"/>
    <col min="2" max="2" width="90.81640625" style="2" customWidth="1"/>
    <col min="3" max="3" width="30.7265625" style="7" customWidth="1"/>
    <col min="4" max="4" width="30.7265625" style="2" customWidth="1"/>
    <col min="5" max="5" width="34.1796875" style="2" customWidth="1"/>
    <col min="6" max="6" width="29" style="10" bestFit="1" customWidth="1"/>
    <col min="7" max="7" width="18.1796875" style="10" bestFit="1" customWidth="1"/>
    <col min="8" max="8" width="9.1796875" style="10" bestFit="1"/>
    <col min="9" max="16384" width="9.1796875" style="2"/>
  </cols>
  <sheetData>
    <row r="1" spans="1:5" ht="13">
      <c r="A1" s="3" t="s">
        <v>0</v>
      </c>
      <c r="B1" s="321" t="s">
        <v>2606</v>
      </c>
      <c r="C1" s="322"/>
      <c r="D1" s="322"/>
      <c r="E1" s="323"/>
    </row>
    <row r="3" spans="1:5" ht="14.5">
      <c r="B3" s="37" t="s">
        <v>198</v>
      </c>
      <c r="C3" s="279"/>
      <c r="D3" s="280"/>
      <c r="E3" s="32"/>
    </row>
    <row r="4" spans="1:5" ht="58">
      <c r="B4" s="38" t="s">
        <v>199</v>
      </c>
      <c r="C4" s="279"/>
      <c r="D4" s="280"/>
      <c r="E4" s="39"/>
    </row>
    <row r="5" spans="1:5" ht="14.5">
      <c r="B5" s="33" t="s">
        <v>135</v>
      </c>
      <c r="C5" s="279"/>
      <c r="D5" s="280"/>
      <c r="E5" s="32"/>
    </row>
    <row r="6" spans="1:5" ht="14.5">
      <c r="B6" s="33" t="s">
        <v>200</v>
      </c>
      <c r="C6" s="279"/>
      <c r="D6" s="280"/>
      <c r="E6" s="32"/>
    </row>
    <row r="7" spans="1:5" ht="14.5">
      <c r="B7" s="33" t="s">
        <v>201</v>
      </c>
      <c r="C7" s="279"/>
      <c r="D7" s="280"/>
      <c r="E7" s="32"/>
    </row>
    <row r="8" spans="1:5" ht="14.5">
      <c r="B8" s="34" t="s">
        <v>137</v>
      </c>
      <c r="C8" s="35" t="s">
        <v>138</v>
      </c>
      <c r="D8" s="35" t="s">
        <v>139</v>
      </c>
      <c r="E8" s="32"/>
    </row>
    <row r="9" spans="1:5" ht="14.5">
      <c r="B9" s="32"/>
      <c r="C9" s="36"/>
      <c r="D9" s="32"/>
      <c r="E9" s="32"/>
    </row>
    <row r="10" spans="1:5" ht="14.5">
      <c r="B10" s="283"/>
      <c r="C10" s="283"/>
      <c r="D10" s="283"/>
      <c r="E10" s="283"/>
    </row>
    <row r="11" spans="1:5" ht="14.5">
      <c r="B11" s="281" t="s">
        <v>202</v>
      </c>
      <c r="C11" s="281"/>
      <c r="D11" s="281"/>
      <c r="E11" s="281"/>
    </row>
    <row r="12" spans="1:5" ht="14.5">
      <c r="B12" s="40" t="s">
        <v>203</v>
      </c>
      <c r="C12" s="282" t="s">
        <v>204</v>
      </c>
      <c r="D12" s="281" t="s">
        <v>205</v>
      </c>
      <c r="E12" s="281" t="s">
        <v>206</v>
      </c>
    </row>
    <row r="13" spans="1:5" ht="14.5">
      <c r="B13" s="40" t="s">
        <v>207</v>
      </c>
      <c r="C13" s="282"/>
      <c r="D13" s="281"/>
      <c r="E13" s="281"/>
    </row>
    <row r="14" spans="1:5" ht="14.5">
      <c r="B14" s="37" t="s">
        <v>208</v>
      </c>
      <c r="C14" s="42"/>
      <c r="D14" s="43"/>
      <c r="E14" s="43"/>
    </row>
    <row r="15" spans="1:5" ht="14.5">
      <c r="B15" s="37" t="s">
        <v>209</v>
      </c>
      <c r="C15" s="42"/>
      <c r="D15" s="43"/>
      <c r="E15" s="43"/>
    </row>
    <row r="16" spans="1:5" ht="14.5">
      <c r="B16" s="37" t="s">
        <v>210</v>
      </c>
      <c r="C16" s="42"/>
      <c r="D16" s="44" t="s">
        <v>211</v>
      </c>
      <c r="E16" s="45"/>
    </row>
    <row r="17" spans="2:9" ht="14.5">
      <c r="B17" s="31" t="s">
        <v>212</v>
      </c>
      <c r="C17" s="46"/>
      <c r="D17" s="34"/>
      <c r="E17" s="47"/>
    </row>
    <row r="18" spans="2:9" ht="14.5">
      <c r="B18" s="32"/>
      <c r="C18" s="36"/>
      <c r="D18" s="32"/>
      <c r="E18" s="32"/>
    </row>
    <row r="20" spans="2:9">
      <c r="B20" s="2" t="s">
        <v>1786</v>
      </c>
    </row>
    <row r="22" spans="2:9" ht="13">
      <c r="B22" s="5" t="s">
        <v>1</v>
      </c>
      <c r="C22" s="8" t="s">
        <v>2</v>
      </c>
      <c r="D22" s="5" t="s">
        <v>3</v>
      </c>
      <c r="E22" s="5" t="s">
        <v>4</v>
      </c>
      <c r="F22" s="11" t="s">
        <v>5</v>
      </c>
      <c r="G22" s="11" t="s">
        <v>6</v>
      </c>
      <c r="H22" s="11" t="s">
        <v>7</v>
      </c>
      <c r="I22" s="4" t="s">
        <v>8</v>
      </c>
    </row>
    <row r="23" spans="2:9" ht="13">
      <c r="B23" s="4" t="s">
        <v>9</v>
      </c>
    </row>
    <row r="24" spans="2:9" ht="13">
      <c r="B24" s="4" t="s">
        <v>10</v>
      </c>
    </row>
    <row r="25" spans="2:9">
      <c r="B25" s="2" t="s">
        <v>11</v>
      </c>
      <c r="C25" s="7" t="s">
        <v>11</v>
      </c>
      <c r="D25" s="2" t="s">
        <v>11</v>
      </c>
      <c r="E25" s="2" t="s">
        <v>11</v>
      </c>
      <c r="F25" s="10" t="s">
        <v>11</v>
      </c>
      <c r="G25" s="10" t="s">
        <v>11</v>
      </c>
      <c r="H25" s="10" t="s">
        <v>11</v>
      </c>
    </row>
    <row r="26" spans="2:9" ht="13">
      <c r="B26" s="4" t="s">
        <v>2700</v>
      </c>
    </row>
    <row r="27" spans="2:9">
      <c r="B27" s="2" t="s">
        <v>11</v>
      </c>
      <c r="C27" s="7" t="s">
        <v>11</v>
      </c>
      <c r="D27" s="2" t="s">
        <v>11</v>
      </c>
      <c r="E27" s="2" t="s">
        <v>11</v>
      </c>
      <c r="F27" s="10" t="s">
        <v>11</v>
      </c>
      <c r="G27" s="10" t="s">
        <v>11</v>
      </c>
      <c r="H27" s="10" t="s">
        <v>11</v>
      </c>
    </row>
    <row r="28" spans="2:9" ht="13">
      <c r="B28" s="4" t="s">
        <v>12</v>
      </c>
      <c r="C28" s="9"/>
      <c r="D28" s="4"/>
      <c r="E28" s="4"/>
      <c r="F28" s="12"/>
      <c r="G28" s="12">
        <f>SUM(G22:G27)</f>
        <v>0</v>
      </c>
      <c r="H28" s="12">
        <f>SUM(H22:H27)</f>
        <v>0</v>
      </c>
    </row>
    <row r="29" spans="2:9" ht="13">
      <c r="B29" s="5" t="s">
        <v>1</v>
      </c>
      <c r="C29" s="8" t="s">
        <v>2</v>
      </c>
      <c r="D29" s="5" t="s">
        <v>14</v>
      </c>
      <c r="E29" s="5" t="s">
        <v>4</v>
      </c>
      <c r="F29" s="11" t="s">
        <v>5</v>
      </c>
      <c r="G29" s="11" t="s">
        <v>6</v>
      </c>
      <c r="H29" s="11" t="s">
        <v>7</v>
      </c>
    </row>
    <row r="30" spans="2:9" ht="13">
      <c r="B30" s="4" t="s">
        <v>15</v>
      </c>
    </row>
    <row r="31" spans="2:9" ht="13">
      <c r="B31" s="4" t="s">
        <v>10</v>
      </c>
    </row>
    <row r="32" spans="2:9" ht="13">
      <c r="B32" s="4" t="s">
        <v>16</v>
      </c>
    </row>
    <row r="33" spans="2:8">
      <c r="B33" s="2" t="s">
        <v>213</v>
      </c>
      <c r="C33" s="7">
        <v>8.0299999999999994</v>
      </c>
      <c r="D33" s="2" t="s">
        <v>17</v>
      </c>
      <c r="E33" s="2" t="s">
        <v>214</v>
      </c>
      <c r="F33" s="10">
        <v>7500000</v>
      </c>
      <c r="G33" s="10">
        <v>7301.94</v>
      </c>
      <c r="H33" s="10">
        <v>2.78</v>
      </c>
    </row>
    <row r="34" spans="2:8">
      <c r="B34" s="2" t="s">
        <v>2850</v>
      </c>
      <c r="C34" s="7">
        <v>7.42</v>
      </c>
      <c r="D34" s="2" t="s">
        <v>17</v>
      </c>
      <c r="E34" s="2" t="s">
        <v>216</v>
      </c>
      <c r="F34" s="10">
        <v>5000000</v>
      </c>
      <c r="G34" s="10">
        <v>4836.6899999999996</v>
      </c>
      <c r="H34" s="10">
        <v>1.84</v>
      </c>
    </row>
    <row r="35" spans="2:8">
      <c r="B35" s="2" t="s">
        <v>217</v>
      </c>
      <c r="C35" s="7">
        <v>8.0299999999999994</v>
      </c>
      <c r="D35" s="2" t="s">
        <v>17</v>
      </c>
      <c r="E35" s="2" t="s">
        <v>218</v>
      </c>
      <c r="F35" s="10">
        <v>214500</v>
      </c>
      <c r="G35" s="10">
        <v>206.28</v>
      </c>
      <c r="H35" s="10">
        <v>0.08</v>
      </c>
    </row>
    <row r="36" spans="2:8">
      <c r="B36" s="2" t="s">
        <v>219</v>
      </c>
      <c r="C36" s="7">
        <v>8.0299999999999994</v>
      </c>
      <c r="D36" s="2" t="s">
        <v>17</v>
      </c>
      <c r="E36" s="2" t="s">
        <v>220</v>
      </c>
      <c r="F36" s="10">
        <v>139200</v>
      </c>
      <c r="G36" s="10">
        <v>134.16</v>
      </c>
      <c r="H36" s="10">
        <v>0.05</v>
      </c>
    </row>
    <row r="37" spans="2:8">
      <c r="B37" s="2" t="s">
        <v>221</v>
      </c>
      <c r="C37" s="7">
        <v>8.0299999999999994</v>
      </c>
      <c r="D37" s="2" t="s">
        <v>17</v>
      </c>
      <c r="E37" s="2" t="s">
        <v>222</v>
      </c>
      <c r="F37" s="10">
        <v>59400</v>
      </c>
      <c r="G37" s="10">
        <v>58.27</v>
      </c>
      <c r="H37" s="10">
        <v>0.02</v>
      </c>
    </row>
    <row r="38" spans="2:8" ht="13">
      <c r="B38" s="4" t="s">
        <v>20</v>
      </c>
      <c r="C38" s="9"/>
      <c r="D38" s="4"/>
      <c r="E38" s="4"/>
      <c r="F38" s="12"/>
      <c r="G38" s="12">
        <f>SUM(G29:G37)</f>
        <v>12537.34</v>
      </c>
      <c r="H38" s="12">
        <f>SUM(H29:H37)</f>
        <v>4.7699999999999996</v>
      </c>
    </row>
    <row r="39" spans="2:8" ht="13">
      <c r="B39" s="4" t="s">
        <v>21</v>
      </c>
    </row>
    <row r="40" spans="2:8">
      <c r="B40" s="2" t="s">
        <v>2849</v>
      </c>
      <c r="C40" s="7">
        <v>8.1999999999999993</v>
      </c>
      <c r="D40" s="2" t="s">
        <v>22</v>
      </c>
      <c r="E40" s="2" t="s">
        <v>224</v>
      </c>
      <c r="F40" s="10">
        <v>16000</v>
      </c>
      <c r="G40" s="10">
        <v>15599.62</v>
      </c>
      <c r="H40" s="10">
        <v>5.93</v>
      </c>
    </row>
    <row r="41" spans="2:8">
      <c r="B41" s="2" t="s">
        <v>2848</v>
      </c>
      <c r="C41" s="7">
        <v>8.27</v>
      </c>
      <c r="D41" s="2" t="s">
        <v>22</v>
      </c>
      <c r="E41" s="2" t="s">
        <v>225</v>
      </c>
      <c r="F41" s="10">
        <v>15000</v>
      </c>
      <c r="G41" s="10">
        <v>14725.8</v>
      </c>
      <c r="H41" s="10">
        <v>5.6</v>
      </c>
    </row>
    <row r="42" spans="2:8">
      <c r="B42" s="2" t="s">
        <v>226</v>
      </c>
      <c r="C42" s="7">
        <v>8.27</v>
      </c>
      <c r="D42" s="2" t="s">
        <v>22</v>
      </c>
      <c r="E42" s="2" t="s">
        <v>227</v>
      </c>
      <c r="F42" s="10">
        <v>10000</v>
      </c>
      <c r="G42" s="10">
        <v>9873.36</v>
      </c>
      <c r="H42" s="10">
        <v>3.76</v>
      </c>
    </row>
    <row r="43" spans="2:8">
      <c r="B43" s="2" t="s">
        <v>235</v>
      </c>
      <c r="C43" s="7">
        <v>8.33</v>
      </c>
      <c r="D43" s="2" t="s">
        <v>22</v>
      </c>
      <c r="E43" s="2" t="s">
        <v>236</v>
      </c>
      <c r="F43" s="10">
        <v>10000</v>
      </c>
      <c r="G43" s="10">
        <v>9854.7900000000009</v>
      </c>
      <c r="H43" s="10">
        <v>3.75</v>
      </c>
    </row>
    <row r="44" spans="2:8">
      <c r="B44" s="2" t="s">
        <v>228</v>
      </c>
      <c r="C44" s="7">
        <v>8.3000000000000007</v>
      </c>
      <c r="D44" s="2" t="s">
        <v>22</v>
      </c>
      <c r="E44" s="2" t="s">
        <v>229</v>
      </c>
      <c r="F44" s="10">
        <v>10000</v>
      </c>
      <c r="G44" s="10">
        <v>9695.11</v>
      </c>
      <c r="H44" s="10">
        <v>3.69</v>
      </c>
    </row>
    <row r="45" spans="2:8">
      <c r="B45" s="2" t="s">
        <v>3028</v>
      </c>
      <c r="C45" s="7">
        <v>8.65</v>
      </c>
      <c r="D45" s="2" t="s">
        <v>22</v>
      </c>
      <c r="E45" s="2" t="s">
        <v>258</v>
      </c>
      <c r="F45" s="10">
        <v>7500</v>
      </c>
      <c r="G45" s="10">
        <v>7353.57</v>
      </c>
      <c r="H45" s="10">
        <v>2.8</v>
      </c>
    </row>
    <row r="46" spans="2:8">
      <c r="B46" s="2" t="s">
        <v>237</v>
      </c>
      <c r="C46" s="7">
        <v>8.7799999999999994</v>
      </c>
      <c r="D46" s="2" t="s">
        <v>22</v>
      </c>
      <c r="E46" s="2" t="s">
        <v>238</v>
      </c>
      <c r="F46" s="10">
        <v>7500</v>
      </c>
      <c r="G46" s="10">
        <v>7204.88</v>
      </c>
      <c r="H46" s="10">
        <v>2.74</v>
      </c>
    </row>
    <row r="47" spans="2:8">
      <c r="B47" s="2" t="s">
        <v>3027</v>
      </c>
      <c r="C47" s="7">
        <v>8.93</v>
      </c>
      <c r="D47" s="2" t="s">
        <v>239</v>
      </c>
      <c r="E47" s="2" t="s">
        <v>240</v>
      </c>
      <c r="F47" s="10">
        <v>6000</v>
      </c>
      <c r="G47" s="10">
        <v>5925.91</v>
      </c>
      <c r="H47" s="10">
        <v>2.25</v>
      </c>
    </row>
    <row r="48" spans="2:8">
      <c r="B48" s="2" t="s">
        <v>3026</v>
      </c>
      <c r="C48" s="7">
        <v>9.4</v>
      </c>
      <c r="D48" s="2" t="s">
        <v>241</v>
      </c>
      <c r="E48" s="2" t="s">
        <v>242</v>
      </c>
      <c r="F48" s="10">
        <v>5500</v>
      </c>
      <c r="G48" s="10">
        <v>5438.1</v>
      </c>
      <c r="H48" s="10">
        <v>2.0699999999999998</v>
      </c>
    </row>
    <row r="49" spans="2:8">
      <c r="B49" s="2" t="s">
        <v>3025</v>
      </c>
      <c r="C49" s="7">
        <v>8.0500000000000007</v>
      </c>
      <c r="D49" s="2" t="s">
        <v>22</v>
      </c>
      <c r="E49" s="2" t="s">
        <v>243</v>
      </c>
      <c r="F49" s="10">
        <v>500</v>
      </c>
      <c r="G49" s="10">
        <v>5035.04</v>
      </c>
      <c r="H49" s="10">
        <v>1.92</v>
      </c>
    </row>
    <row r="50" spans="2:8">
      <c r="B50" s="2" t="s">
        <v>2988</v>
      </c>
      <c r="C50" s="7">
        <v>10.18</v>
      </c>
      <c r="D50" s="2" t="s">
        <v>239</v>
      </c>
      <c r="E50" s="2" t="s">
        <v>253</v>
      </c>
      <c r="F50" s="10">
        <v>5000</v>
      </c>
      <c r="G50" s="10">
        <v>5006.59</v>
      </c>
      <c r="H50" s="10">
        <v>1.9</v>
      </c>
    </row>
    <row r="51" spans="2:8">
      <c r="B51" s="2" t="s">
        <v>245</v>
      </c>
      <c r="C51" s="7">
        <v>8.26</v>
      </c>
      <c r="D51" s="2" t="s">
        <v>22</v>
      </c>
      <c r="E51" s="2" t="s">
        <v>246</v>
      </c>
      <c r="F51" s="10">
        <v>5000</v>
      </c>
      <c r="G51" s="10">
        <v>4991.25</v>
      </c>
      <c r="H51" s="10">
        <v>1.9</v>
      </c>
    </row>
    <row r="52" spans="2:8">
      <c r="B52" s="2" t="s">
        <v>2734</v>
      </c>
      <c r="C52" s="7">
        <v>8.9499999999999993</v>
      </c>
      <c r="D52" s="2" t="s">
        <v>239</v>
      </c>
      <c r="E52" s="2" t="s">
        <v>1787</v>
      </c>
      <c r="F52" s="10">
        <v>5000</v>
      </c>
      <c r="G52" s="10">
        <v>4974.57</v>
      </c>
      <c r="H52" s="10">
        <v>1.89</v>
      </c>
    </row>
    <row r="53" spans="2:8">
      <c r="B53" s="2" t="s">
        <v>232</v>
      </c>
      <c r="C53" s="7">
        <v>8.3000000000000007</v>
      </c>
      <c r="D53" s="2" t="s">
        <v>22</v>
      </c>
      <c r="E53" s="2" t="s">
        <v>233</v>
      </c>
      <c r="F53" s="10">
        <v>5000</v>
      </c>
      <c r="G53" s="10">
        <v>4956.45</v>
      </c>
      <c r="H53" s="10">
        <v>1.89</v>
      </c>
    </row>
    <row r="54" spans="2:8">
      <c r="B54" s="2" t="s">
        <v>2837</v>
      </c>
      <c r="C54" s="7">
        <v>8.4499999999999993</v>
      </c>
      <c r="D54" s="2" t="s">
        <v>22</v>
      </c>
      <c r="E54" s="2" t="s">
        <v>234</v>
      </c>
      <c r="F54" s="10">
        <v>5000</v>
      </c>
      <c r="G54" s="10">
        <v>4955.41</v>
      </c>
      <c r="H54" s="10">
        <v>1.89</v>
      </c>
    </row>
    <row r="55" spans="2:8">
      <c r="B55" s="2" t="s">
        <v>247</v>
      </c>
      <c r="C55" s="7">
        <v>8.74</v>
      </c>
      <c r="D55" s="2" t="s">
        <v>22</v>
      </c>
      <c r="E55" s="2" t="s">
        <v>248</v>
      </c>
      <c r="F55" s="10">
        <v>5000</v>
      </c>
      <c r="G55" s="10">
        <v>4943.7</v>
      </c>
      <c r="H55" s="10">
        <v>1.88</v>
      </c>
    </row>
    <row r="56" spans="2:8">
      <c r="B56" s="2" t="s">
        <v>2839</v>
      </c>
      <c r="C56" s="7">
        <v>8.65</v>
      </c>
      <c r="D56" s="2" t="s">
        <v>22</v>
      </c>
      <c r="E56" s="2" t="s">
        <v>563</v>
      </c>
      <c r="F56" s="10">
        <v>5000</v>
      </c>
      <c r="G56" s="10">
        <v>4941.32</v>
      </c>
      <c r="H56" s="10">
        <v>1.88</v>
      </c>
    </row>
    <row r="57" spans="2:8">
      <c r="B57" s="2" t="s">
        <v>256</v>
      </c>
      <c r="C57" s="7">
        <v>8.58</v>
      </c>
      <c r="D57" s="2" t="s">
        <v>22</v>
      </c>
      <c r="E57" s="2" t="s">
        <v>257</v>
      </c>
      <c r="F57" s="10">
        <v>5000</v>
      </c>
      <c r="G57" s="10">
        <v>4902.28</v>
      </c>
      <c r="H57" s="10">
        <v>1.86</v>
      </c>
    </row>
    <row r="58" spans="2:8">
      <c r="B58" s="2" t="s">
        <v>2845</v>
      </c>
      <c r="C58" s="7">
        <v>8.25</v>
      </c>
      <c r="D58" s="2" t="s">
        <v>22</v>
      </c>
      <c r="E58" s="2" t="s">
        <v>259</v>
      </c>
      <c r="F58" s="10">
        <v>5000</v>
      </c>
      <c r="G58" s="10">
        <v>4898.71</v>
      </c>
      <c r="H58" s="10">
        <v>1.86</v>
      </c>
    </row>
    <row r="59" spans="2:8">
      <c r="B59" s="2" t="s">
        <v>260</v>
      </c>
      <c r="C59" s="7">
        <v>8.33</v>
      </c>
      <c r="D59" s="2" t="s">
        <v>22</v>
      </c>
      <c r="E59" s="2" t="s">
        <v>261</v>
      </c>
      <c r="F59" s="10">
        <v>5000</v>
      </c>
      <c r="G59" s="10">
        <v>4853.3</v>
      </c>
      <c r="H59" s="10">
        <v>1.85</v>
      </c>
    </row>
    <row r="60" spans="2:8">
      <c r="B60" s="2" t="s">
        <v>251</v>
      </c>
      <c r="C60" s="7">
        <v>8.23</v>
      </c>
      <c r="D60" s="2" t="s">
        <v>22</v>
      </c>
      <c r="E60" s="2" t="s">
        <v>252</v>
      </c>
      <c r="F60" s="10">
        <v>5000</v>
      </c>
      <c r="G60" s="10">
        <v>4818.67</v>
      </c>
      <c r="H60" s="10">
        <v>1.83</v>
      </c>
    </row>
    <row r="61" spans="2:8">
      <c r="B61" s="2" t="s">
        <v>230</v>
      </c>
      <c r="C61" s="7">
        <v>8.27</v>
      </c>
      <c r="D61" s="2" t="s">
        <v>22</v>
      </c>
      <c r="E61" s="2" t="s">
        <v>231</v>
      </c>
      <c r="F61" s="10">
        <v>5000</v>
      </c>
      <c r="G61" s="10">
        <v>4726.0200000000004</v>
      </c>
      <c r="H61" s="10">
        <v>1.8</v>
      </c>
    </row>
    <row r="62" spans="2:8">
      <c r="B62" s="2" t="s">
        <v>3024</v>
      </c>
      <c r="C62" s="7">
        <v>8.09</v>
      </c>
      <c r="D62" s="2" t="s">
        <v>22</v>
      </c>
      <c r="E62" s="2" t="s">
        <v>262</v>
      </c>
      <c r="F62" s="10">
        <v>350</v>
      </c>
      <c r="G62" s="10">
        <v>3512.84</v>
      </c>
      <c r="H62" s="10">
        <v>1.34</v>
      </c>
    </row>
    <row r="63" spans="2:8">
      <c r="B63" s="2" t="s">
        <v>3023</v>
      </c>
      <c r="C63" s="7">
        <v>8.6</v>
      </c>
      <c r="D63" s="2" t="s">
        <v>22</v>
      </c>
      <c r="E63" s="2" t="s">
        <v>263</v>
      </c>
      <c r="F63" s="10">
        <v>3271</v>
      </c>
      <c r="G63" s="10">
        <v>3183.5</v>
      </c>
      <c r="H63" s="10">
        <v>1.21</v>
      </c>
    </row>
    <row r="64" spans="2:8">
      <c r="B64" s="2" t="s">
        <v>2780</v>
      </c>
      <c r="C64" s="7">
        <v>9.0500000000000007</v>
      </c>
      <c r="D64" s="2" t="s">
        <v>239</v>
      </c>
      <c r="E64" s="2" t="s">
        <v>266</v>
      </c>
      <c r="F64" s="10">
        <v>2500</v>
      </c>
      <c r="G64" s="10">
        <v>2492.9499999999998</v>
      </c>
      <c r="H64" s="10">
        <v>0.95</v>
      </c>
    </row>
    <row r="65" spans="2:8">
      <c r="B65" s="2" t="s">
        <v>2784</v>
      </c>
      <c r="C65" s="7">
        <v>8.99</v>
      </c>
      <c r="D65" s="2" t="s">
        <v>239</v>
      </c>
      <c r="E65" s="2" t="s">
        <v>267</v>
      </c>
      <c r="F65" s="10">
        <v>2500</v>
      </c>
      <c r="G65" s="10">
        <v>2488.6799999999998</v>
      </c>
      <c r="H65" s="10">
        <v>0.95</v>
      </c>
    </row>
    <row r="66" spans="2:8">
      <c r="B66" s="2" t="s">
        <v>249</v>
      </c>
      <c r="C66" s="7">
        <v>8.33</v>
      </c>
      <c r="D66" s="2" t="s">
        <v>22</v>
      </c>
      <c r="E66" s="2" t="s">
        <v>250</v>
      </c>
      <c r="F66" s="10">
        <v>2500</v>
      </c>
      <c r="G66" s="10">
        <v>2471.71</v>
      </c>
      <c r="H66" s="10">
        <v>0.94</v>
      </c>
    </row>
    <row r="67" spans="2:8">
      <c r="B67" s="2" t="s">
        <v>2846</v>
      </c>
      <c r="C67" s="7">
        <v>8.51</v>
      </c>
      <c r="D67" s="2" t="s">
        <v>22</v>
      </c>
      <c r="E67" s="2" t="s">
        <v>553</v>
      </c>
      <c r="F67" s="10">
        <v>2500</v>
      </c>
      <c r="G67" s="10">
        <v>2471.52</v>
      </c>
      <c r="H67" s="10">
        <v>0.94</v>
      </c>
    </row>
    <row r="68" spans="2:8">
      <c r="B68" s="2" t="s">
        <v>268</v>
      </c>
      <c r="C68" s="7">
        <v>8.65</v>
      </c>
      <c r="D68" s="2" t="s">
        <v>22</v>
      </c>
      <c r="E68" s="2" t="s">
        <v>269</v>
      </c>
      <c r="F68" s="10">
        <v>2500</v>
      </c>
      <c r="G68" s="10">
        <v>2461.9</v>
      </c>
      <c r="H68" s="10">
        <v>0.94</v>
      </c>
    </row>
    <row r="69" spans="2:8">
      <c r="B69" s="2" t="s">
        <v>3022</v>
      </c>
      <c r="C69" s="7">
        <v>8.25</v>
      </c>
      <c r="D69" s="2" t="s">
        <v>22</v>
      </c>
      <c r="E69" s="2" t="s">
        <v>556</v>
      </c>
      <c r="F69" s="10">
        <v>2500</v>
      </c>
      <c r="G69" s="10">
        <v>2460.0300000000002</v>
      </c>
      <c r="H69" s="10">
        <v>0.94</v>
      </c>
    </row>
    <row r="70" spans="2:8">
      <c r="B70" s="2" t="s">
        <v>3021</v>
      </c>
      <c r="C70" s="7">
        <v>8.4600000000000009</v>
      </c>
      <c r="D70" s="2" t="s">
        <v>22</v>
      </c>
      <c r="E70" s="2" t="s">
        <v>1788</v>
      </c>
      <c r="F70" s="10">
        <v>2500</v>
      </c>
      <c r="G70" s="10">
        <v>2446.48</v>
      </c>
      <c r="H70" s="10">
        <v>0.93</v>
      </c>
    </row>
    <row r="71" spans="2:8">
      <c r="B71" s="2" t="s">
        <v>1789</v>
      </c>
      <c r="C71" s="7">
        <v>8.27</v>
      </c>
      <c r="D71" s="2" t="s">
        <v>22</v>
      </c>
      <c r="E71" s="2" t="s">
        <v>1790</v>
      </c>
      <c r="F71" s="10">
        <v>250</v>
      </c>
      <c r="G71" s="10">
        <v>2438.5</v>
      </c>
      <c r="H71" s="10">
        <v>0.93</v>
      </c>
    </row>
    <row r="72" spans="2:8">
      <c r="B72" s="2" t="s">
        <v>2844</v>
      </c>
      <c r="C72" s="7">
        <v>8.5399999999999991</v>
      </c>
      <c r="D72" s="2" t="s">
        <v>22</v>
      </c>
      <c r="E72" s="2" t="s">
        <v>270</v>
      </c>
      <c r="F72" s="10">
        <v>2500</v>
      </c>
      <c r="G72" s="10">
        <v>2437.48</v>
      </c>
      <c r="H72" s="10">
        <v>0.93</v>
      </c>
    </row>
    <row r="73" spans="2:8">
      <c r="B73" s="2" t="s">
        <v>3020</v>
      </c>
      <c r="C73" s="7">
        <v>9.5500000000000007</v>
      </c>
      <c r="D73" s="2" t="s">
        <v>241</v>
      </c>
      <c r="E73" s="2" t="s">
        <v>265</v>
      </c>
      <c r="F73" s="10">
        <v>2500</v>
      </c>
      <c r="G73" s="10">
        <v>2422.31</v>
      </c>
      <c r="H73" s="10">
        <v>0.92</v>
      </c>
    </row>
    <row r="74" spans="2:8">
      <c r="B74" s="2" t="s">
        <v>271</v>
      </c>
      <c r="C74" s="7">
        <v>8.27</v>
      </c>
      <c r="D74" s="2" t="s">
        <v>22</v>
      </c>
      <c r="E74" s="2" t="s">
        <v>272</v>
      </c>
      <c r="F74" s="10">
        <v>100</v>
      </c>
      <c r="G74" s="10">
        <v>1012.07</v>
      </c>
      <c r="H74" s="10">
        <v>0.38</v>
      </c>
    </row>
    <row r="75" spans="2:8">
      <c r="B75" s="2" t="s">
        <v>273</v>
      </c>
      <c r="C75" s="7">
        <v>8.35</v>
      </c>
      <c r="D75" s="2" t="s">
        <v>22</v>
      </c>
      <c r="E75" s="2" t="s">
        <v>274</v>
      </c>
      <c r="F75" s="10">
        <v>50</v>
      </c>
      <c r="G75" s="10">
        <v>507.4</v>
      </c>
      <c r="H75" s="10">
        <v>0.19</v>
      </c>
    </row>
    <row r="76" spans="2:8">
      <c r="B76" s="2" t="s">
        <v>275</v>
      </c>
      <c r="C76" s="7">
        <v>8.64</v>
      </c>
      <c r="D76" s="2" t="s">
        <v>22</v>
      </c>
      <c r="E76" s="2" t="s">
        <v>276</v>
      </c>
      <c r="F76" s="10">
        <v>50</v>
      </c>
      <c r="G76" s="10">
        <v>498.52</v>
      </c>
      <c r="H76" s="10">
        <v>0.19</v>
      </c>
    </row>
    <row r="77" spans="2:8">
      <c r="B77" s="2" t="s">
        <v>3019</v>
      </c>
      <c r="C77" s="7">
        <v>8.48</v>
      </c>
      <c r="D77" s="2" t="s">
        <v>22</v>
      </c>
      <c r="E77" s="2" t="s">
        <v>277</v>
      </c>
      <c r="F77" s="10">
        <v>12</v>
      </c>
      <c r="G77" s="10">
        <v>118.27</v>
      </c>
      <c r="H77" s="10">
        <v>0.04</v>
      </c>
    </row>
    <row r="78" spans="2:8" ht="13">
      <c r="B78" s="4" t="s">
        <v>23</v>
      </c>
      <c r="C78" s="9"/>
      <c r="D78" s="4"/>
      <c r="E78" s="4"/>
      <c r="F78" s="12"/>
      <c r="G78" s="12">
        <f>SUM(G39:G77)</f>
        <v>183098.60999999996</v>
      </c>
      <c r="H78" s="12">
        <f>SUM(H39:H77)</f>
        <v>69.660000000000025</v>
      </c>
    </row>
    <row r="79" spans="2:8" ht="13">
      <c r="B79" s="4" t="s">
        <v>24</v>
      </c>
    </row>
    <row r="80" spans="2:8">
      <c r="B80" s="2" t="s">
        <v>11</v>
      </c>
      <c r="C80" s="7" t="s">
        <v>11</v>
      </c>
      <c r="D80" s="2" t="s">
        <v>11</v>
      </c>
      <c r="E80" s="2" t="s">
        <v>11</v>
      </c>
      <c r="F80" s="10" t="s">
        <v>11</v>
      </c>
      <c r="G80" s="10" t="s">
        <v>11</v>
      </c>
      <c r="H80" s="10" t="s">
        <v>11</v>
      </c>
    </row>
    <row r="81" spans="2:8" ht="13">
      <c r="B81" s="4" t="s">
        <v>25</v>
      </c>
      <c r="C81" s="9"/>
      <c r="D81" s="4"/>
      <c r="E81" s="4"/>
      <c r="F81" s="12"/>
      <c r="G81" s="12">
        <f>SUM(G79:G80)</f>
        <v>0</v>
      </c>
      <c r="H81" s="12">
        <f>SUM(H79:H80)</f>
        <v>0</v>
      </c>
    </row>
    <row r="82" spans="2:8" ht="13">
      <c r="B82" s="4" t="s">
        <v>340</v>
      </c>
    </row>
    <row r="83" spans="2:8">
      <c r="B83" s="2" t="s">
        <v>3018</v>
      </c>
      <c r="C83" s="7">
        <v>8.67</v>
      </c>
      <c r="D83" s="2" t="s">
        <v>278</v>
      </c>
      <c r="E83" s="2" t="s">
        <v>279</v>
      </c>
      <c r="F83" s="10">
        <v>100</v>
      </c>
      <c r="G83" s="10">
        <v>9427.2000000000007</v>
      </c>
      <c r="H83" s="10">
        <v>3.59</v>
      </c>
    </row>
    <row r="84" spans="2:8">
      <c r="B84" s="2" t="s">
        <v>2730</v>
      </c>
      <c r="C84" s="7">
        <v>10.23</v>
      </c>
      <c r="D84" s="2" t="s">
        <v>278</v>
      </c>
      <c r="E84" s="2" t="s">
        <v>281</v>
      </c>
      <c r="F84" s="10">
        <v>1143</v>
      </c>
      <c r="G84" s="10">
        <v>6512.01</v>
      </c>
      <c r="H84" s="10">
        <v>2.48</v>
      </c>
    </row>
    <row r="85" spans="2:8">
      <c r="B85" s="2" t="s">
        <v>3017</v>
      </c>
      <c r="C85" s="7">
        <v>9.06</v>
      </c>
      <c r="D85" s="2" t="s">
        <v>283</v>
      </c>
      <c r="E85" s="2" t="s">
        <v>284</v>
      </c>
      <c r="F85" s="10">
        <v>47</v>
      </c>
      <c r="G85" s="10">
        <v>3872.28</v>
      </c>
      <c r="H85" s="10">
        <v>1.47</v>
      </c>
    </row>
    <row r="86" spans="2:8">
      <c r="B86" s="2" t="s">
        <v>2985</v>
      </c>
      <c r="C86" s="7">
        <v>10.33</v>
      </c>
      <c r="D86" s="2" t="s">
        <v>278</v>
      </c>
      <c r="E86" s="2" t="s">
        <v>285</v>
      </c>
      <c r="F86" s="10">
        <v>500000000</v>
      </c>
      <c r="G86" s="10">
        <v>2656.5</v>
      </c>
      <c r="H86" s="10">
        <v>1.01</v>
      </c>
    </row>
    <row r="87" spans="2:8">
      <c r="B87" s="2" t="s">
        <v>2729</v>
      </c>
      <c r="C87" s="7">
        <v>10.1</v>
      </c>
      <c r="D87" s="2" t="s">
        <v>278</v>
      </c>
      <c r="E87" s="2" t="s">
        <v>1792</v>
      </c>
      <c r="F87" s="10">
        <v>50</v>
      </c>
      <c r="G87" s="10">
        <v>2353.9299999999998</v>
      </c>
      <c r="H87" s="10">
        <v>0.9</v>
      </c>
    </row>
    <row r="88" spans="2:8">
      <c r="B88" s="2" t="s">
        <v>3016</v>
      </c>
      <c r="C88" s="7">
        <v>9.07</v>
      </c>
      <c r="D88" s="2" t="s">
        <v>278</v>
      </c>
      <c r="E88" s="2" t="s">
        <v>287</v>
      </c>
      <c r="F88" s="10">
        <v>24</v>
      </c>
      <c r="G88" s="10">
        <v>2142.71</v>
      </c>
      <c r="H88" s="10">
        <v>0.82</v>
      </c>
    </row>
    <row r="89" spans="2:8">
      <c r="B89" s="2" t="s">
        <v>2833</v>
      </c>
      <c r="C89" s="7">
        <v>9.8800000000000008</v>
      </c>
      <c r="D89" s="2" t="s">
        <v>278</v>
      </c>
      <c r="E89" s="2" t="s">
        <v>289</v>
      </c>
      <c r="F89" s="10">
        <v>750000000</v>
      </c>
      <c r="G89" s="10">
        <v>677.25</v>
      </c>
      <c r="H89" s="10">
        <v>0.26</v>
      </c>
    </row>
    <row r="90" spans="2:8" ht="13">
      <c r="B90" s="4" t="s">
        <v>126</v>
      </c>
      <c r="C90" s="9"/>
      <c r="D90" s="4"/>
      <c r="E90" s="4"/>
      <c r="F90" s="12"/>
      <c r="G90" s="12">
        <f>SUM(G82:G89)</f>
        <v>27641.88</v>
      </c>
      <c r="H90" s="12">
        <f>SUM(H82:H89)</f>
        <v>10.530000000000001</v>
      </c>
    </row>
    <row r="91" spans="2:8" ht="13">
      <c r="B91" s="4" t="s">
        <v>26</v>
      </c>
    </row>
    <row r="92" spans="2:8">
      <c r="B92" s="2" t="s">
        <v>11</v>
      </c>
      <c r="C92" s="7" t="s">
        <v>11</v>
      </c>
      <c r="D92" s="2" t="s">
        <v>11</v>
      </c>
      <c r="E92" s="2" t="s">
        <v>11</v>
      </c>
      <c r="F92" s="10" t="s">
        <v>11</v>
      </c>
      <c r="G92" s="10" t="s">
        <v>11</v>
      </c>
      <c r="H92" s="10" t="s">
        <v>11</v>
      </c>
    </row>
    <row r="93" spans="2:8" ht="13">
      <c r="B93" s="4" t="s">
        <v>125</v>
      </c>
      <c r="C93" s="9"/>
      <c r="D93" s="4"/>
      <c r="E93" s="4"/>
      <c r="F93" s="12"/>
      <c r="G93" s="12">
        <f>SUM(G91:G92)</f>
        <v>0</v>
      </c>
      <c r="H93" s="12">
        <f>SUM(H91:H92)</f>
        <v>0</v>
      </c>
    </row>
    <row r="94" spans="2:8" ht="13">
      <c r="B94" s="4" t="s">
        <v>27</v>
      </c>
    </row>
    <row r="95" spans="2:8">
      <c r="B95" s="2" t="s">
        <v>401</v>
      </c>
      <c r="C95" s="7">
        <v>7.6</v>
      </c>
      <c r="D95" s="2" t="s">
        <v>357</v>
      </c>
      <c r="E95" s="2" t="s">
        <v>402</v>
      </c>
      <c r="F95" s="10">
        <v>1000</v>
      </c>
      <c r="G95" s="10">
        <v>4905.0200000000004</v>
      </c>
      <c r="H95" s="10">
        <v>1.87</v>
      </c>
    </row>
    <row r="96" spans="2:8">
      <c r="B96" s="2" t="s">
        <v>973</v>
      </c>
      <c r="C96" s="7">
        <v>7.79</v>
      </c>
      <c r="D96" s="2" t="s">
        <v>357</v>
      </c>
      <c r="E96" s="2" t="s">
        <v>974</v>
      </c>
      <c r="F96" s="10">
        <v>1000</v>
      </c>
      <c r="G96" s="10">
        <v>4900.6400000000003</v>
      </c>
      <c r="H96" s="10">
        <v>1.86</v>
      </c>
    </row>
    <row r="97" spans="2:8" ht="13">
      <c r="B97" s="4" t="s">
        <v>28</v>
      </c>
      <c r="C97" s="9"/>
      <c r="D97" s="4"/>
      <c r="E97" s="4"/>
      <c r="F97" s="12"/>
      <c r="G97" s="12">
        <f>SUM(G94:G96)</f>
        <v>9805.66</v>
      </c>
      <c r="H97" s="12">
        <f>SUM(H94:H96)</f>
        <v>3.7300000000000004</v>
      </c>
    </row>
    <row r="98" spans="2:8" ht="13">
      <c r="B98" s="4" t="s">
        <v>128</v>
      </c>
    </row>
    <row r="99" spans="2:8">
      <c r="B99" s="2" t="s">
        <v>290</v>
      </c>
      <c r="C99" s="7" t="s">
        <v>29</v>
      </c>
      <c r="E99" s="2" t="s">
        <v>291</v>
      </c>
      <c r="F99" s="10">
        <v>9871.7199999999993</v>
      </c>
      <c r="G99" s="10">
        <v>1188.96</v>
      </c>
      <c r="H99" s="10">
        <v>0.45</v>
      </c>
    </row>
    <row r="100" spans="2:8" ht="13">
      <c r="B100" s="4" t="s">
        <v>30</v>
      </c>
      <c r="C100" s="9"/>
      <c r="D100" s="4"/>
      <c r="E100" s="4"/>
      <c r="F100" s="12"/>
      <c r="G100" s="12">
        <f>SUM(G98:G99)</f>
        <v>1188.96</v>
      </c>
      <c r="H100" s="12">
        <f>SUM(H98:H99)</f>
        <v>0.45</v>
      </c>
    </row>
    <row r="101" spans="2:8" ht="13">
      <c r="B101" s="4" t="s">
        <v>129</v>
      </c>
    </row>
    <row r="102" spans="2:8">
      <c r="B102" s="2" t="s">
        <v>11</v>
      </c>
      <c r="C102" s="7" t="s">
        <v>11</v>
      </c>
      <c r="D102" s="2" t="s">
        <v>11</v>
      </c>
      <c r="E102" s="2" t="s">
        <v>11</v>
      </c>
      <c r="F102" s="10" t="s">
        <v>11</v>
      </c>
      <c r="G102" s="10" t="s">
        <v>11</v>
      </c>
      <c r="H102" s="10" t="s">
        <v>11</v>
      </c>
    </row>
    <row r="103" spans="2:8" ht="13">
      <c r="B103" s="4" t="s">
        <v>31</v>
      </c>
      <c r="C103" s="9"/>
      <c r="D103" s="4"/>
      <c r="E103" s="4"/>
      <c r="F103" s="12"/>
      <c r="G103" s="12">
        <f>SUM(G101:G102)</f>
        <v>0</v>
      </c>
      <c r="H103" s="12">
        <f>SUM(H101:H102)</f>
        <v>0</v>
      </c>
    </row>
    <row r="104" spans="2:8" ht="13">
      <c r="B104" s="4" t="s">
        <v>130</v>
      </c>
    </row>
    <row r="105" spans="2:8">
      <c r="B105" s="2" t="s">
        <v>11</v>
      </c>
      <c r="C105" s="7" t="s">
        <v>11</v>
      </c>
      <c r="D105" s="2" t="s">
        <v>11</v>
      </c>
      <c r="E105" s="2" t="s">
        <v>11</v>
      </c>
      <c r="F105" s="10" t="s">
        <v>11</v>
      </c>
      <c r="G105" s="10" t="s">
        <v>11</v>
      </c>
      <c r="H105" s="10" t="s">
        <v>11</v>
      </c>
    </row>
    <row r="106" spans="2:8" ht="13">
      <c r="B106" s="4" t="s">
        <v>124</v>
      </c>
      <c r="C106" s="9"/>
      <c r="D106" s="4"/>
      <c r="E106" s="4"/>
      <c r="F106" s="12"/>
      <c r="G106" s="12">
        <f>SUM(G104:G105)</f>
        <v>0</v>
      </c>
      <c r="H106" s="12">
        <f>SUM(H104:H105)</f>
        <v>0</v>
      </c>
    </row>
    <row r="107" spans="2:8" ht="13">
      <c r="B107" s="4" t="s">
        <v>131</v>
      </c>
    </row>
    <row r="108" spans="2:8">
      <c r="B108" s="2" t="s">
        <v>11</v>
      </c>
      <c r="C108" s="7" t="s">
        <v>11</v>
      </c>
      <c r="D108" s="2" t="s">
        <v>11</v>
      </c>
      <c r="E108" s="2" t="s">
        <v>11</v>
      </c>
      <c r="F108" s="10" t="s">
        <v>11</v>
      </c>
      <c r="G108" s="10" t="s">
        <v>11</v>
      </c>
      <c r="H108" s="10" t="s">
        <v>11</v>
      </c>
    </row>
    <row r="109" spans="2:8" ht="13">
      <c r="B109" s="4" t="s">
        <v>13</v>
      </c>
      <c r="C109" s="9"/>
      <c r="D109" s="4"/>
      <c r="E109" s="4"/>
      <c r="F109" s="12"/>
      <c r="G109" s="12">
        <f>SUM(G107:G108)</f>
        <v>0</v>
      </c>
      <c r="H109" s="12">
        <f>SUM(H107:H108)</f>
        <v>0</v>
      </c>
    </row>
    <row r="110" spans="2:8" ht="13">
      <c r="B110" s="4" t="s">
        <v>458</v>
      </c>
      <c r="C110" s="9"/>
      <c r="D110" s="4"/>
      <c r="E110" s="4"/>
      <c r="F110" s="12"/>
      <c r="G110" s="12">
        <v>2041.87</v>
      </c>
      <c r="H110" s="12">
        <v>0.78</v>
      </c>
    </row>
    <row r="111" spans="2:8" ht="13">
      <c r="B111" s="4" t="s">
        <v>459</v>
      </c>
      <c r="C111" s="9"/>
      <c r="D111" s="4"/>
      <c r="E111" s="4"/>
      <c r="F111" s="12"/>
      <c r="G111" s="12">
        <v>19327.96</v>
      </c>
      <c r="H111" s="12">
        <v>7.35</v>
      </c>
    </row>
    <row r="112" spans="2:8" ht="13">
      <c r="B112" s="4" t="s">
        <v>32</v>
      </c>
      <c r="C112" s="9"/>
      <c r="D112" s="4"/>
      <c r="E112" s="4"/>
      <c r="F112" s="12"/>
      <c r="G112" s="12">
        <v>255642.28</v>
      </c>
      <c r="H112" s="12">
        <v>97.27</v>
      </c>
    </row>
    <row r="113" spans="2:8" ht="13">
      <c r="B113" s="4" t="s">
        <v>33</v>
      </c>
      <c r="C113" s="9"/>
      <c r="D113" s="4"/>
      <c r="E113" s="4"/>
      <c r="F113" s="12"/>
      <c r="G113" s="12">
        <v>7237.7676117500114</v>
      </c>
      <c r="H113" s="12">
        <v>2.730000000000004</v>
      </c>
    </row>
    <row r="114" spans="2:8" ht="13">
      <c r="B114" s="4" t="s">
        <v>34</v>
      </c>
      <c r="C114" s="9"/>
      <c r="D114" s="4"/>
      <c r="E114" s="4"/>
      <c r="F114" s="12"/>
      <c r="G114" s="12">
        <v>262880.04761175002</v>
      </c>
      <c r="H114" s="12">
        <v>100</v>
      </c>
    </row>
    <row r="115" spans="2:8">
      <c r="B115" s="2" t="s">
        <v>35</v>
      </c>
    </row>
    <row r="116" spans="2:8">
      <c r="B116" s="2" t="s">
        <v>36</v>
      </c>
    </row>
    <row r="117" spans="2:8">
      <c r="B117" s="2" t="s">
        <v>37</v>
      </c>
      <c r="C117" s="7" t="s">
        <v>1793</v>
      </c>
    </row>
    <row r="118" spans="2:8" ht="13">
      <c r="B118" s="143" t="s">
        <v>2656</v>
      </c>
    </row>
    <row r="119" spans="2:8" ht="26">
      <c r="B119" s="6" t="s">
        <v>38</v>
      </c>
      <c r="C119" s="7" t="s">
        <v>39</v>
      </c>
    </row>
    <row r="120" spans="2:8" ht="13">
      <c r="B120" s="4"/>
    </row>
    <row r="121" spans="2:8" ht="13">
      <c r="B121" s="4" t="s">
        <v>40</v>
      </c>
      <c r="C121" s="7" t="s">
        <v>39</v>
      </c>
    </row>
    <row r="122" spans="2:8" ht="13">
      <c r="B122" s="4" t="s">
        <v>41</v>
      </c>
      <c r="C122" s="7" t="s">
        <v>42</v>
      </c>
    </row>
    <row r="123" spans="2:8" ht="13">
      <c r="B123" s="4" t="s">
        <v>1794</v>
      </c>
      <c r="C123" s="9"/>
    </row>
    <row r="124" spans="2:8" ht="13">
      <c r="B124" s="4" t="s">
        <v>1795</v>
      </c>
      <c r="C124" s="9"/>
    </row>
    <row r="125" spans="2:8" ht="13">
      <c r="B125" s="4" t="s">
        <v>1796</v>
      </c>
      <c r="C125" s="9"/>
    </row>
    <row r="126" spans="2:8" ht="13">
      <c r="B126" s="4" t="s">
        <v>1797</v>
      </c>
      <c r="C126" s="9"/>
    </row>
    <row r="127" spans="2:8" ht="13">
      <c r="B127" s="4" t="s">
        <v>1798</v>
      </c>
      <c r="C127" s="9"/>
    </row>
    <row r="128" spans="2:8" ht="13">
      <c r="B128" s="4" t="s">
        <v>1799</v>
      </c>
      <c r="C128" s="9"/>
    </row>
    <row r="129" spans="2:6" ht="13">
      <c r="B129" s="4" t="s">
        <v>1800</v>
      </c>
      <c r="C129" s="9"/>
    </row>
    <row r="130" spans="2:6" ht="13">
      <c r="B130" s="4" t="s">
        <v>1801</v>
      </c>
      <c r="C130" s="9"/>
    </row>
    <row r="131" spans="2:6" ht="13">
      <c r="B131" s="4" t="s">
        <v>1802</v>
      </c>
      <c r="C131" s="9"/>
    </row>
    <row r="132" spans="2:6" ht="13">
      <c r="B132" s="4" t="s">
        <v>1803</v>
      </c>
      <c r="C132" s="9"/>
    </row>
    <row r="133" spans="2:6" ht="13">
      <c r="B133" s="4" t="s">
        <v>1804</v>
      </c>
      <c r="C133" s="9"/>
    </row>
    <row r="134" spans="2:6" ht="13">
      <c r="B134" s="4" t="s">
        <v>1805</v>
      </c>
      <c r="C134" s="9"/>
    </row>
    <row r="135" spans="2:6" ht="13">
      <c r="B135" s="4" t="s">
        <v>1806</v>
      </c>
      <c r="C135" s="9"/>
    </row>
    <row r="136" spans="2:6" ht="13">
      <c r="B136" s="4" t="s">
        <v>1807</v>
      </c>
      <c r="C136" s="9"/>
    </row>
    <row r="137" spans="2:6" ht="13">
      <c r="B137" s="4" t="s">
        <v>1808</v>
      </c>
      <c r="C137" s="9"/>
    </row>
    <row r="138" spans="2:6" ht="13">
      <c r="B138" s="4" t="s">
        <v>1809</v>
      </c>
      <c r="C138" s="9"/>
    </row>
    <row r="139" spans="2:6" ht="13">
      <c r="B139" s="4" t="s">
        <v>3015</v>
      </c>
      <c r="C139" s="9"/>
    </row>
    <row r="140" spans="2:6">
      <c r="B140" s="2" t="s">
        <v>43</v>
      </c>
    </row>
    <row r="142" spans="2:6">
      <c r="B142" s="266" t="s">
        <v>4043</v>
      </c>
      <c r="C142" s="266"/>
      <c r="D142" s="266"/>
      <c r="E142" s="266"/>
      <c r="F142" s="266"/>
    </row>
    <row r="143" spans="2:6">
      <c r="B143" s="266"/>
      <c r="C143" s="266"/>
      <c r="D143" s="266"/>
      <c r="E143" s="266"/>
      <c r="F143" s="266"/>
    </row>
    <row r="144" spans="2:6">
      <c r="B144" s="266"/>
      <c r="C144" s="266"/>
      <c r="D144" s="266"/>
      <c r="E144" s="266"/>
      <c r="F144" s="266"/>
    </row>
    <row r="145" spans="2:6">
      <c r="B145" s="266"/>
      <c r="C145" s="266"/>
      <c r="D145" s="266"/>
      <c r="E145" s="266"/>
      <c r="F145" s="266"/>
    </row>
    <row r="146" spans="2:6">
      <c r="B146" s="266"/>
      <c r="C146" s="266"/>
      <c r="D146" s="266"/>
      <c r="E146" s="266"/>
      <c r="F146" s="266"/>
    </row>
    <row r="148" spans="2:6" ht="14.5">
      <c r="B148" s="16"/>
      <c r="C148" s="17" t="s">
        <v>44</v>
      </c>
    </row>
    <row r="149" spans="2:6" ht="14.5">
      <c r="B149" s="16" t="s">
        <v>45</v>
      </c>
      <c r="C149" s="18" t="s">
        <v>197</v>
      </c>
    </row>
    <row r="150" spans="2:6" ht="14.5">
      <c r="B150" s="16" t="s">
        <v>46</v>
      </c>
      <c r="C150" s="17"/>
    </row>
    <row r="151" spans="2:6" ht="14.5">
      <c r="B151" s="16"/>
      <c r="C151" s="17"/>
    </row>
    <row r="152" spans="2:6" ht="14.5">
      <c r="B152" s="16" t="s">
        <v>47</v>
      </c>
      <c r="C152" s="142">
        <v>8.3099999999999993E-2</v>
      </c>
    </row>
    <row r="153" spans="2:6" ht="14.5">
      <c r="B153" s="16"/>
      <c r="C153" s="141"/>
    </row>
    <row r="154" spans="2:6" ht="14.5">
      <c r="B154" s="16" t="s">
        <v>48</v>
      </c>
      <c r="C154" s="141" t="s">
        <v>3014</v>
      </c>
    </row>
    <row r="155" spans="2:6" ht="14.5">
      <c r="B155" s="16" t="s">
        <v>49</v>
      </c>
      <c r="C155" s="141" t="s">
        <v>3013</v>
      </c>
    </row>
    <row r="156" spans="2:6" ht="14.5">
      <c r="B156" s="16"/>
      <c r="C156" s="17"/>
    </row>
    <row r="157" spans="2:6" ht="14.5">
      <c r="B157" s="16" t="s">
        <v>50</v>
      </c>
      <c r="C157" s="17" t="s">
        <v>1793</v>
      </c>
    </row>
    <row r="158" spans="2:6" ht="14.5">
      <c r="B158" s="258" t="s">
        <v>51</v>
      </c>
      <c r="C158" s="258"/>
    </row>
    <row r="160" spans="2:6" ht="14.5">
      <c r="B160" s="16" t="s">
        <v>52</v>
      </c>
      <c r="C160" s="17"/>
      <c r="D160" s="16"/>
    </row>
    <row r="161" spans="2:7" ht="29">
      <c r="B161" s="20" t="s">
        <v>53</v>
      </c>
      <c r="C161" s="18" t="s">
        <v>54</v>
      </c>
      <c r="D161" s="20" t="s">
        <v>55</v>
      </c>
    </row>
    <row r="162" spans="2:7" ht="14.5">
      <c r="B162" s="189" t="s">
        <v>700</v>
      </c>
      <c r="C162" s="186">
        <v>49.997500125000002</v>
      </c>
      <c r="D162" s="185">
        <v>1.2515843642993001E-2</v>
      </c>
    </row>
    <row r="163" spans="2:7" ht="14.5">
      <c r="B163" s="191" t="s">
        <v>1709</v>
      </c>
      <c r="C163" s="186">
        <v>154.619237661</v>
      </c>
      <c r="D163" s="185">
        <v>0.57367515361883337</v>
      </c>
    </row>
    <row r="164" spans="2:7" ht="14.5">
      <c r="B164" s="151"/>
      <c r="C164" s="184"/>
      <c r="D164" s="183"/>
    </row>
    <row r="165" spans="2:7" ht="14.5">
      <c r="B165" s="315" t="s">
        <v>3012</v>
      </c>
      <c r="C165" s="316"/>
      <c r="D165" s="316"/>
      <c r="E165" s="317"/>
    </row>
    <row r="166" spans="2:7" ht="14.5">
      <c r="B166" s="151"/>
      <c r="C166" s="184"/>
      <c r="D166" s="183"/>
    </row>
    <row r="167" spans="2:7" ht="14.5">
      <c r="B167" s="318" t="s">
        <v>2713</v>
      </c>
      <c r="C167" s="319"/>
      <c r="D167" s="319"/>
      <c r="E167" s="319"/>
      <c r="F167" s="320"/>
    </row>
    <row r="169" spans="2:7" ht="13">
      <c r="B169" s="24" t="s">
        <v>56</v>
      </c>
      <c r="C169" s="25">
        <v>46326</v>
      </c>
      <c r="D169" s="14"/>
      <c r="E169" s="13"/>
      <c r="F169" s="30"/>
    </row>
    <row r="170" spans="2:7" ht="13">
      <c r="B170" s="24" t="s">
        <v>57</v>
      </c>
      <c r="C170" s="26" t="s">
        <v>58</v>
      </c>
      <c r="D170" s="24" t="s">
        <v>59</v>
      </c>
      <c r="E170" s="27" t="s">
        <v>60</v>
      </c>
      <c r="F170" s="29" t="s">
        <v>61</v>
      </c>
      <c r="G170" s="12"/>
    </row>
    <row r="171" spans="2:7">
      <c r="B171" s="22" t="s">
        <v>39</v>
      </c>
      <c r="C171" s="23" t="s">
        <v>39</v>
      </c>
      <c r="D171" s="22" t="s">
        <v>39</v>
      </c>
      <c r="E171" s="19" t="s">
        <v>39</v>
      </c>
      <c r="F171" s="28" t="s">
        <v>39</v>
      </c>
    </row>
    <row r="174" spans="2:7" ht="13">
      <c r="B174" s="4" t="s">
        <v>62</v>
      </c>
    </row>
    <row r="175" spans="2:7" ht="13">
      <c r="B175" s="4"/>
    </row>
    <row r="176" spans="2:7" ht="13">
      <c r="B176" s="4" t="s">
        <v>1810</v>
      </c>
    </row>
    <row r="177" spans="2:7" ht="13">
      <c r="B177" s="24" t="s">
        <v>63</v>
      </c>
      <c r="C177" s="26" t="s">
        <v>64</v>
      </c>
      <c r="D177" s="4"/>
    </row>
    <row r="178" spans="2:7">
      <c r="B178" s="14" t="s">
        <v>39</v>
      </c>
      <c r="C178" s="15" t="s">
        <v>39</v>
      </c>
    </row>
    <row r="180" spans="2:7" ht="13">
      <c r="B180" s="24" t="s">
        <v>65</v>
      </c>
      <c r="C180" s="26" t="s">
        <v>64</v>
      </c>
    </row>
    <row r="181" spans="2:7">
      <c r="B181" s="14" t="s">
        <v>39</v>
      </c>
      <c r="C181" s="15" t="s">
        <v>39</v>
      </c>
    </row>
    <row r="183" spans="2:7" ht="13">
      <c r="B183" s="24" t="s">
        <v>66</v>
      </c>
      <c r="C183" s="26" t="s">
        <v>67</v>
      </c>
    </row>
    <row r="184" spans="2:7">
      <c r="B184" s="14" t="s">
        <v>39</v>
      </c>
      <c r="C184" s="15" t="s">
        <v>39</v>
      </c>
    </row>
    <row r="186" spans="2:7" ht="13">
      <c r="B186" s="27" t="s">
        <v>68</v>
      </c>
      <c r="C186" s="26" t="s">
        <v>67</v>
      </c>
    </row>
    <row r="187" spans="2:7">
      <c r="B187" s="13" t="s">
        <v>39</v>
      </c>
      <c r="C187" s="15" t="s">
        <v>39</v>
      </c>
    </row>
    <row r="189" spans="2:7" ht="13">
      <c r="B189" s="24" t="s">
        <v>69</v>
      </c>
      <c r="C189" s="26" t="s">
        <v>39</v>
      </c>
    </row>
    <row r="191" spans="2:7" ht="13">
      <c r="B191" s="24" t="s">
        <v>70</v>
      </c>
      <c r="C191" s="25">
        <v>46326</v>
      </c>
      <c r="D191" s="14"/>
      <c r="E191" s="13"/>
      <c r="F191" s="30"/>
    </row>
    <row r="192" spans="2:7" ht="13">
      <c r="B192" s="24" t="s">
        <v>57</v>
      </c>
      <c r="C192" s="26" t="s">
        <v>58</v>
      </c>
      <c r="D192" s="24" t="s">
        <v>59</v>
      </c>
      <c r="E192" s="27" t="s">
        <v>60</v>
      </c>
      <c r="F192" s="29" t="s">
        <v>61</v>
      </c>
      <c r="G192" s="12"/>
    </row>
    <row r="193" spans="2:6">
      <c r="B193" s="22" t="s">
        <v>39</v>
      </c>
      <c r="C193" s="23" t="s">
        <v>39</v>
      </c>
      <c r="D193" s="22" t="s">
        <v>39</v>
      </c>
      <c r="E193" s="19" t="s">
        <v>39</v>
      </c>
      <c r="F193" s="28" t="s">
        <v>39</v>
      </c>
    </row>
    <row r="194" spans="2:6" ht="13">
      <c r="B194" s="4" t="s">
        <v>62</v>
      </c>
    </row>
    <row r="195" spans="2:6" ht="13">
      <c r="B195" s="4"/>
    </row>
    <row r="196" spans="2:6" ht="13">
      <c r="B196" s="4" t="s">
        <v>1810</v>
      </c>
    </row>
    <row r="197" spans="2:6" ht="13">
      <c r="B197" s="24" t="s">
        <v>63</v>
      </c>
      <c r="C197" s="26" t="s">
        <v>64</v>
      </c>
      <c r="D197" s="4"/>
    </row>
    <row r="198" spans="2:6">
      <c r="B198" s="14" t="s">
        <v>39</v>
      </c>
      <c r="C198" s="15" t="s">
        <v>39</v>
      </c>
    </row>
    <row r="200" spans="2:6" ht="13">
      <c r="B200" s="24" t="s">
        <v>65</v>
      </c>
      <c r="C200" s="26" t="s">
        <v>64</v>
      </c>
    </row>
    <row r="201" spans="2:6">
      <c r="B201" s="14" t="s">
        <v>39</v>
      </c>
      <c r="C201" s="15" t="s">
        <v>39</v>
      </c>
    </row>
    <row r="203" spans="2:6" ht="13">
      <c r="B203" s="24" t="s">
        <v>66</v>
      </c>
      <c r="C203" s="26" t="s">
        <v>67</v>
      </c>
    </row>
    <row r="204" spans="2:6">
      <c r="B204" s="14" t="s">
        <v>39</v>
      </c>
      <c r="C204" s="15" t="s">
        <v>39</v>
      </c>
    </row>
    <row r="206" spans="2:6" ht="13">
      <c r="B206" s="27" t="s">
        <v>68</v>
      </c>
      <c r="C206" s="26" t="s">
        <v>67</v>
      </c>
    </row>
    <row r="207" spans="2:6">
      <c r="B207" s="13" t="s">
        <v>39</v>
      </c>
      <c r="C207" s="15" t="s">
        <v>39</v>
      </c>
    </row>
    <row r="209" spans="2:80" ht="13">
      <c r="B209" s="24" t="s">
        <v>69</v>
      </c>
      <c r="C209" s="26" t="s">
        <v>39</v>
      </c>
    </row>
    <row r="212" spans="2:80" ht="13">
      <c r="B212" s="4" t="s">
        <v>1811</v>
      </c>
    </row>
    <row r="214" spans="2:80" ht="13">
      <c r="B214" s="24" t="s">
        <v>57</v>
      </c>
      <c r="C214" s="26" t="s">
        <v>71</v>
      </c>
      <c r="D214" s="24" t="s">
        <v>72</v>
      </c>
      <c r="E214" s="24" t="s">
        <v>73</v>
      </c>
      <c r="F214" s="12"/>
    </row>
    <row r="215" spans="2:80">
      <c r="B215" s="14" t="s">
        <v>39</v>
      </c>
      <c r="C215" s="15" t="s">
        <v>39</v>
      </c>
      <c r="D215" s="14" t="s">
        <v>39</v>
      </c>
      <c r="E215" s="14" t="s">
        <v>39</v>
      </c>
    </row>
    <row r="218" spans="2:80" ht="13">
      <c r="B218" s="4" t="s">
        <v>74</v>
      </c>
      <c r="C218" s="9" t="s">
        <v>39</v>
      </c>
      <c r="D218" s="4"/>
      <c r="E218" s="4"/>
      <c r="F218" s="12"/>
      <c r="G218" s="12"/>
      <c r="H218" s="12"/>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row>
    <row r="220" spans="2:80" ht="13">
      <c r="B220" s="4" t="s">
        <v>1812</v>
      </c>
    </row>
    <row r="222" spans="2:80" ht="13">
      <c r="B222" s="24" t="s">
        <v>75</v>
      </c>
      <c r="C222" s="26" t="s">
        <v>64</v>
      </c>
      <c r="D222" s="4"/>
    </row>
    <row r="223" spans="2:80">
      <c r="B223" s="14" t="s">
        <v>39</v>
      </c>
      <c r="C223" s="15" t="s">
        <v>39</v>
      </c>
    </row>
    <row r="226" spans="2:80" ht="13">
      <c r="B226" s="24" t="s">
        <v>76</v>
      </c>
      <c r="C226" s="26" t="s">
        <v>77</v>
      </c>
      <c r="D226" s="4"/>
    </row>
    <row r="227" spans="2:80">
      <c r="B227" s="14" t="s">
        <v>39</v>
      </c>
      <c r="C227" s="15" t="s">
        <v>39</v>
      </c>
    </row>
    <row r="230" spans="2:80" ht="13">
      <c r="B230" s="4" t="s">
        <v>78</v>
      </c>
    </row>
    <row r="233" spans="2:80" ht="13">
      <c r="B233" s="4" t="s">
        <v>1813</v>
      </c>
    </row>
    <row r="235" spans="2:80" ht="13">
      <c r="B235" s="24" t="s">
        <v>57</v>
      </c>
      <c r="C235" s="26" t="s">
        <v>79</v>
      </c>
      <c r="D235" s="24" t="s">
        <v>71</v>
      </c>
      <c r="E235" s="24" t="s">
        <v>72</v>
      </c>
      <c r="F235" s="29" t="s">
        <v>73</v>
      </c>
      <c r="G235" s="12"/>
    </row>
    <row r="236" spans="2:80">
      <c r="B236" s="14" t="s">
        <v>39</v>
      </c>
      <c r="C236" s="15" t="s">
        <v>39</v>
      </c>
      <c r="D236" s="14" t="s">
        <v>39</v>
      </c>
      <c r="E236" s="14" t="s">
        <v>39</v>
      </c>
      <c r="F236" s="21" t="s">
        <v>39</v>
      </c>
    </row>
    <row r="239" spans="2:80" ht="13">
      <c r="B239" s="4" t="s">
        <v>74</v>
      </c>
      <c r="C239" s="9" t="s">
        <v>39</v>
      </c>
      <c r="D239" s="4"/>
      <c r="E239" s="4"/>
      <c r="F239" s="12"/>
      <c r="G239" s="12"/>
      <c r="H239" s="12"/>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row>
    <row r="241" spans="2:7" ht="13">
      <c r="B241" s="4" t="s">
        <v>1812</v>
      </c>
    </row>
    <row r="243" spans="2:7" ht="13">
      <c r="B243" s="24" t="s">
        <v>75</v>
      </c>
      <c r="C243" s="26" t="s">
        <v>64</v>
      </c>
      <c r="D243" s="4"/>
    </row>
    <row r="244" spans="2:7">
      <c r="B244" s="14" t="s">
        <v>39</v>
      </c>
      <c r="C244" s="15" t="s">
        <v>39</v>
      </c>
    </row>
    <row r="247" spans="2:7" ht="13">
      <c r="B247" s="24" t="s">
        <v>76</v>
      </c>
      <c r="C247" s="26" t="s">
        <v>77</v>
      </c>
      <c r="D247" s="4"/>
    </row>
    <row r="248" spans="2:7">
      <c r="B248" s="14" t="s">
        <v>39</v>
      </c>
      <c r="C248" s="15" t="s">
        <v>39</v>
      </c>
    </row>
    <row r="251" spans="2:7" ht="13">
      <c r="B251" s="4" t="s">
        <v>78</v>
      </c>
    </row>
    <row r="254" spans="2:7" ht="13">
      <c r="B254" s="4" t="s">
        <v>1814</v>
      </c>
    </row>
    <row r="255" spans="2:7" ht="13">
      <c r="B255" s="24" t="s">
        <v>57</v>
      </c>
      <c r="C255" s="26" t="s">
        <v>80</v>
      </c>
      <c r="D255" s="24" t="s">
        <v>81</v>
      </c>
      <c r="E255" s="24" t="s">
        <v>82</v>
      </c>
      <c r="F255" s="29" t="s">
        <v>83</v>
      </c>
      <c r="G255" s="12"/>
    </row>
    <row r="256" spans="2:7">
      <c r="B256" s="14" t="s">
        <v>39</v>
      </c>
      <c r="C256" s="15" t="s">
        <v>39</v>
      </c>
      <c r="D256" s="14" t="s">
        <v>39</v>
      </c>
      <c r="E256" s="14" t="s">
        <v>39</v>
      </c>
      <c r="F256" s="21" t="s">
        <v>39</v>
      </c>
    </row>
    <row r="257" spans="2:5">
      <c r="B257" s="2" t="s">
        <v>127</v>
      </c>
    </row>
    <row r="259" spans="2:5" ht="14.5">
      <c r="B259" s="284" t="s">
        <v>3011</v>
      </c>
      <c r="C259" s="284"/>
      <c r="D259" s="284"/>
      <c r="E259" s="284"/>
    </row>
    <row r="260" spans="2:5" ht="14.5">
      <c r="B260" s="126"/>
      <c r="C260" s="190"/>
      <c r="D260" s="126"/>
      <c r="E260" s="126"/>
    </row>
    <row r="261" spans="2:5" ht="14.5">
      <c r="B261" s="130"/>
      <c r="C261" s="134"/>
      <c r="D261" s="130"/>
      <c r="E261" s="130"/>
    </row>
    <row r="262" spans="2:5" ht="14.5">
      <c r="B262" s="135" t="s">
        <v>2711</v>
      </c>
      <c r="C262" s="134"/>
      <c r="D262" s="130"/>
      <c r="E262" s="130"/>
    </row>
    <row r="263" spans="2:5" ht="14.5">
      <c r="B263" s="130"/>
      <c r="C263" s="134"/>
      <c r="D263" s="130"/>
      <c r="E263" s="130"/>
    </row>
    <row r="264" spans="2:5" ht="14.5">
      <c r="B264" s="130" t="s">
        <v>2710</v>
      </c>
      <c r="C264" s="133"/>
      <c r="D264" s="124"/>
      <c r="E264" s="124"/>
    </row>
    <row r="265" spans="2:5" ht="14.5">
      <c r="B265" s="126"/>
      <c r="C265" s="133"/>
      <c r="D265" s="124"/>
      <c r="E265" s="124"/>
    </row>
    <row r="266" spans="2:5" ht="14.5">
      <c r="B266" s="126"/>
      <c r="C266" s="133"/>
      <c r="D266" s="124"/>
      <c r="E266" s="124"/>
    </row>
    <row r="267" spans="2:5" ht="14.5">
      <c r="B267" s="126" t="s">
        <v>2709</v>
      </c>
      <c r="C267" s="131">
        <v>117800066.05</v>
      </c>
      <c r="D267" s="124"/>
      <c r="E267" s="124"/>
    </row>
    <row r="268" spans="2:5" ht="14.5">
      <c r="B268" s="126"/>
      <c r="C268" s="131"/>
      <c r="D268" s="124"/>
      <c r="E268" s="124"/>
    </row>
    <row r="269" spans="2:5" ht="14.5">
      <c r="B269" s="126" t="s">
        <v>2708</v>
      </c>
      <c r="C269" s="131">
        <v>102800066.05</v>
      </c>
      <c r="D269" s="124"/>
      <c r="E269" s="124"/>
    </row>
    <row r="270" spans="2:5" ht="14.5">
      <c r="B270" s="126"/>
      <c r="C270" s="131"/>
      <c r="D270" s="124"/>
      <c r="E270" s="124"/>
    </row>
    <row r="271" spans="2:5" ht="14.5">
      <c r="B271" s="126" t="s">
        <v>2707</v>
      </c>
      <c r="C271" s="131">
        <v>15000000</v>
      </c>
      <c r="D271" s="124"/>
      <c r="E271" s="124"/>
    </row>
    <row r="272" spans="2:5" ht="14.5">
      <c r="B272" s="126"/>
      <c r="C272" s="131"/>
      <c r="D272" s="124"/>
      <c r="E272" s="124"/>
    </row>
    <row r="273" spans="2:5" ht="14.5">
      <c r="B273" s="130" t="s">
        <v>2706</v>
      </c>
      <c r="C273" s="129">
        <v>45427916</v>
      </c>
      <c r="D273" s="124"/>
      <c r="E273" s="124"/>
    </row>
    <row r="274" spans="2:5" ht="14.5">
      <c r="B274" s="126"/>
      <c r="C274" s="131"/>
      <c r="D274" s="124"/>
      <c r="E274" s="124"/>
    </row>
    <row r="275" spans="2:5" ht="14.5">
      <c r="B275" s="126" t="s">
        <v>2705</v>
      </c>
      <c r="C275" s="131">
        <v>20635916</v>
      </c>
      <c r="D275" s="124"/>
      <c r="E275" s="124"/>
    </row>
    <row r="276" spans="2:5" ht="14.5">
      <c r="B276" s="126"/>
      <c r="C276" s="131"/>
      <c r="D276" s="124"/>
      <c r="E276" s="124"/>
    </row>
    <row r="277" spans="2:5" ht="29">
      <c r="B277" s="132" t="s">
        <v>2704</v>
      </c>
      <c r="C277" s="131">
        <v>24792000</v>
      </c>
      <c r="D277" s="124"/>
      <c r="E277" s="124"/>
    </row>
    <row r="278" spans="2:5" ht="14.5">
      <c r="B278" s="126"/>
      <c r="C278" s="131"/>
      <c r="D278" s="124"/>
      <c r="E278" s="124"/>
    </row>
    <row r="279" spans="2:5" ht="29">
      <c r="B279" s="132" t="s">
        <v>2703</v>
      </c>
      <c r="C279" s="125">
        <v>21291359.450000003</v>
      </c>
      <c r="D279" s="124"/>
      <c r="E279" s="124"/>
    </row>
    <row r="280" spans="2:5" ht="14.5">
      <c r="B280" s="126"/>
      <c r="C280" s="131"/>
      <c r="D280" s="124"/>
      <c r="E280" s="124"/>
    </row>
    <row r="281" spans="2:5" ht="14.5">
      <c r="B281" s="130" t="s">
        <v>2702</v>
      </c>
      <c r="C281" s="129">
        <v>41927275.450000003</v>
      </c>
      <c r="D281" s="124"/>
      <c r="E281" s="124"/>
    </row>
    <row r="282" spans="2:5" ht="14.5">
      <c r="B282" s="128"/>
      <c r="C282" s="133"/>
      <c r="D282" s="124"/>
      <c r="E282" s="124"/>
    </row>
    <row r="283" spans="2:5" ht="14.5">
      <c r="B283" s="126" t="s">
        <v>2701</v>
      </c>
      <c r="C283" s="125"/>
      <c r="D283" s="124"/>
      <c r="E283" s="124"/>
    </row>
  </sheetData>
  <mergeCells count="13">
    <mergeCell ref="B259:E259"/>
    <mergeCell ref="B158:C158"/>
    <mergeCell ref="B1:E1"/>
    <mergeCell ref="C3:C7"/>
    <mergeCell ref="D3:D7"/>
    <mergeCell ref="B10:E10"/>
    <mergeCell ref="B11:E11"/>
    <mergeCell ref="C12:C13"/>
    <mergeCell ref="D12:D13"/>
    <mergeCell ref="E12:E13"/>
    <mergeCell ref="B142:F146"/>
    <mergeCell ref="B165:E165"/>
    <mergeCell ref="B167:F167"/>
  </mergeCells>
  <hyperlinks>
    <hyperlink ref="A1" location="Index!A1" display="Index" xr:uid="{6E02EB22-7FDF-4471-9851-F0BFAC51E99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72</vt:i4>
      </vt:variant>
      <vt:variant>
        <vt:lpstr>Named Ranges</vt:lpstr>
      </vt:variant>
      <vt:variant>
        <vt:i4>944</vt:i4>
      </vt:variant>
    </vt:vector>
  </HeadingPairs>
  <TitlesOfParts>
    <vt:vector size="1016" baseType="lpstr">
      <vt:lpstr>Index</vt:lpstr>
      <vt:lpstr>Tata Scheme Risk-o-Meter</vt:lpstr>
      <vt:lpstr>Dividend History</vt:lpstr>
      <vt:lpstr>Debt Replication Index</vt:lpstr>
      <vt:lpstr>TSLVFOF</vt:lpstr>
      <vt:lpstr>TGLDFOF</vt:lpstr>
      <vt:lpstr>TIPAAFOF</vt:lpstr>
      <vt:lpstr>TSLVETF</vt:lpstr>
      <vt:lpstr>TGLDETF</vt:lpstr>
      <vt:lpstr>TEQPEF</vt:lpstr>
      <vt:lpstr>TSCAPF</vt:lpstr>
      <vt:lpstr>TRSFP</vt:lpstr>
      <vt:lpstr>TRSFM</vt:lpstr>
      <vt:lpstr>TREF</vt:lpstr>
      <vt:lpstr>TNMIIF</vt:lpstr>
      <vt:lpstr>TNMIMIF</vt:lpstr>
      <vt:lpstr>TNA30IF</vt:lpstr>
      <vt:lpstr>TNRIF</vt:lpstr>
      <vt:lpstr>TNPBETF</vt:lpstr>
      <vt:lpstr>TNNIF</vt:lpstr>
      <vt:lpstr>TNMSHIF</vt:lpstr>
      <vt:lpstr>TNMMIF</vt:lpstr>
      <vt:lpstr>TNMIF150</vt:lpstr>
      <vt:lpstr>TNITIF</vt:lpstr>
      <vt:lpstr>TNIDETF</vt:lpstr>
      <vt:lpstr>TNIDFOF</vt:lpstr>
      <vt:lpstr>TNFSIF</vt:lpstr>
      <vt:lpstr>TNCMIF</vt:lpstr>
      <vt:lpstr>TNAIF</vt:lpstr>
      <vt:lpstr>TIFNA</vt:lpstr>
      <vt:lpstr>TNETF</vt:lpstr>
      <vt:lpstr>TMULTICF</vt:lpstr>
      <vt:lpstr>TMAOF</vt:lpstr>
      <vt:lpstr>TINR</vt:lpstr>
      <vt:lpstr>TTOFE</vt:lpstr>
      <vt:lpstr>TEOF</vt:lpstr>
      <vt:lpstr>TISF</vt:lpstr>
      <vt:lpstr>TIPHF</vt:lpstr>
      <vt:lpstr>TIIF</vt:lpstr>
      <vt:lpstr>TICF</vt:lpstr>
      <vt:lpstr>THOF</vt:lpstr>
      <vt:lpstr>TFEF</vt:lpstr>
      <vt:lpstr>TMCAPF</vt:lpstr>
      <vt:lpstr>TCS</vt:lpstr>
      <vt:lpstr>TTSF96</vt:lpstr>
      <vt:lpstr>TDIVYF</vt:lpstr>
      <vt:lpstr>TDIF</vt:lpstr>
      <vt:lpstr>TYCF</vt:lpstr>
      <vt:lpstr>TBCF</vt:lpstr>
      <vt:lpstr>TIFSA</vt:lpstr>
      <vt:lpstr>TBSBGIF</vt:lpstr>
      <vt:lpstr>TBSEQIF</vt:lpstr>
      <vt:lpstr>TBMCIF</vt:lpstr>
      <vt:lpstr>TBFSF</vt:lpstr>
      <vt:lpstr>TBAF</vt:lpstr>
      <vt:lpstr>TAF</vt:lpstr>
      <vt:lpstr>TEGF</vt:lpstr>
      <vt:lpstr>TMSPFOF</vt:lpstr>
      <vt:lpstr>TFRSTF</vt:lpstr>
      <vt:lpstr>TFF</vt:lpstr>
      <vt:lpstr>TUSTF</vt:lpstr>
      <vt:lpstr>TSTBF</vt:lpstr>
      <vt:lpstr>TRSFC</vt:lpstr>
      <vt:lpstr>TOF</vt:lpstr>
      <vt:lpstr>TNSIFDEC27</vt:lpstr>
      <vt:lpstr>TNGIF1229</vt:lpstr>
      <vt:lpstr>TNGIF1226</vt:lpstr>
      <vt:lpstr>TLF</vt:lpstr>
      <vt:lpstr>TGSFR</vt:lpstr>
      <vt:lpstr>TFRF</vt:lpstr>
      <vt:lpstr>TCIBXDIF</vt:lpstr>
      <vt:lpstr>TCORPBF</vt:lpstr>
      <vt:lpstr>Index!Main_Sheet_1</vt:lpstr>
      <vt:lpstr>TAF</vt:lpstr>
      <vt:lpstr>TAF!TAF_Aif_cat</vt:lpstr>
      <vt:lpstr>TAF!TAF_Debt_Related</vt:lpstr>
      <vt:lpstr>TAF!TAF_Debt_Related_UNLISTED</vt:lpstr>
      <vt:lpstr>TAF!TAF_EQ</vt:lpstr>
      <vt:lpstr>TAF!TAF_EQ_FU_Related</vt:lpstr>
      <vt:lpstr>TAF!TAF_EQ_Related</vt:lpstr>
      <vt:lpstr>TAF!TAF_FD</vt:lpstr>
      <vt:lpstr>TAF!TAF_Foreign_Units</vt:lpstr>
      <vt:lpstr>TAF!TAF_GOV_SEC</vt:lpstr>
      <vt:lpstr>TAF!TAF_MM</vt:lpstr>
      <vt:lpstr>TAF!TAF_Mutual_F_Units</vt:lpstr>
      <vt:lpstr>TAF!TAF_Securitied_Debt</vt:lpstr>
      <vt:lpstr>TAF!TAF_Securitied_Debt_1</vt:lpstr>
      <vt:lpstr>TAF!TAFNAV</vt:lpstr>
      <vt:lpstr>TBAF</vt:lpstr>
      <vt:lpstr>TBAF!TBAF_Aif_cat</vt:lpstr>
      <vt:lpstr>TBAF!TBAF_Debt_Related</vt:lpstr>
      <vt:lpstr>TBAF!TBAF_Debt_Related_UNLISTED</vt:lpstr>
      <vt:lpstr>TBAF!TBAF_EQ</vt:lpstr>
      <vt:lpstr>TBAF!TBAF_EQ_FU_Related</vt:lpstr>
      <vt:lpstr>TBAF!TBAF_EQ_Related</vt:lpstr>
      <vt:lpstr>TBAF!TBAF_FD</vt:lpstr>
      <vt:lpstr>TBAF!TBAF_Foreign_Units</vt:lpstr>
      <vt:lpstr>TBAF!TBAF_GOV_SEC</vt:lpstr>
      <vt:lpstr>TBAF!TBAF_MM</vt:lpstr>
      <vt:lpstr>TBAF!TBAF_Mutual_F_Units</vt:lpstr>
      <vt:lpstr>TBAF!TBAF_Securitied_Debt</vt:lpstr>
      <vt:lpstr>TBAF!TBAF_Securitied_Debt_1</vt:lpstr>
      <vt:lpstr>TBAF!TBAFNAV</vt:lpstr>
      <vt:lpstr>TBCF</vt:lpstr>
      <vt:lpstr>TBCF!TBCF_Aif_cat</vt:lpstr>
      <vt:lpstr>TBCF!TBCF_Debt_Related</vt:lpstr>
      <vt:lpstr>TBCF!TBCF_Debt_Related_UNLISTED</vt:lpstr>
      <vt:lpstr>TBCF!TBCF_EQ</vt:lpstr>
      <vt:lpstr>TBCF!TBCF_EQ_FU_Related</vt:lpstr>
      <vt:lpstr>TBCF!TBCF_FD</vt:lpstr>
      <vt:lpstr>TBCF!TBCF_Foreign_Units</vt:lpstr>
      <vt:lpstr>TBCF!TBCF_GOV_SEC</vt:lpstr>
      <vt:lpstr>TBCF!TBCF_MM</vt:lpstr>
      <vt:lpstr>TBCF!TBCF_Mutual_F_Units</vt:lpstr>
      <vt:lpstr>TBCF!TBCF_Securitied_Debt</vt:lpstr>
      <vt:lpstr>TBCF!TBCF_Securitied_Debt_1</vt:lpstr>
      <vt:lpstr>TBCF!TBCFNAV</vt:lpstr>
      <vt:lpstr>TBFSF</vt:lpstr>
      <vt:lpstr>TBFSF!TBFSF_Aif_cat</vt:lpstr>
      <vt:lpstr>TBFSF!TBFSF_Debt_Related</vt:lpstr>
      <vt:lpstr>TBFSF!TBFSF_Debt_Related_UNLISTED</vt:lpstr>
      <vt:lpstr>TBFSF!TBFSF_EQ</vt:lpstr>
      <vt:lpstr>TBFSF!TBFSF_EQ_FU_Related</vt:lpstr>
      <vt:lpstr>TBFSF!TBFSF_FD</vt:lpstr>
      <vt:lpstr>TBFSF!TBFSF_Foreign_Units</vt:lpstr>
      <vt:lpstr>TBFSF!TBFSF_GOV_SEC</vt:lpstr>
      <vt:lpstr>TBFSF!TBFSF_MM</vt:lpstr>
      <vt:lpstr>TBFSF!TBFSF_Mutual_F_Units</vt:lpstr>
      <vt:lpstr>TBFSF!TBFSF_Securitied_Debt</vt:lpstr>
      <vt:lpstr>TBFSF!TBFSF_Securitied_Debt_1</vt:lpstr>
      <vt:lpstr>TBFSF!TBFSFNAV</vt:lpstr>
      <vt:lpstr>TBMCIF</vt:lpstr>
      <vt:lpstr>TBMCIF!TBMCIF_Aif_cat</vt:lpstr>
      <vt:lpstr>TBMCIF!TBMCIF_Debt_Related</vt:lpstr>
      <vt:lpstr>TBMCIF!TBMCIF_Debt_Related_UNLISTED</vt:lpstr>
      <vt:lpstr>TBMCIF!TBMCIF_EQ</vt:lpstr>
      <vt:lpstr>TBMCIF!TBMCIF_EQ_FU_Related</vt:lpstr>
      <vt:lpstr>TBMCIF!TBMCIF_FD</vt:lpstr>
      <vt:lpstr>TBMCIF!TBMCIF_Foreign_Units</vt:lpstr>
      <vt:lpstr>TBMCIF!TBMCIF_GOV_SEC</vt:lpstr>
      <vt:lpstr>TBMCIF!TBMCIF_MM</vt:lpstr>
      <vt:lpstr>TBMCIF!TBMCIF_Mutual_F_Units</vt:lpstr>
      <vt:lpstr>TBMCIF!TBMCIF_Securitied_Debt</vt:lpstr>
      <vt:lpstr>TBMCIF!TBMCIF_Securitied_Debt_1</vt:lpstr>
      <vt:lpstr>TBMCIF!TBMCIFNAV</vt:lpstr>
      <vt:lpstr>TBSBGIF</vt:lpstr>
      <vt:lpstr>TBSBGIF!TBSBGIF_Aif_cat</vt:lpstr>
      <vt:lpstr>TBSBGIF!TBSBGIF_Debt_Related</vt:lpstr>
      <vt:lpstr>TBSBGIF!TBSBGIF_Debt_Related_UNLISTED</vt:lpstr>
      <vt:lpstr>TBSBGIF!TBSBGIF_EQ</vt:lpstr>
      <vt:lpstr>TBSBGIF!TBSBGIF_EQ_FU_Related</vt:lpstr>
      <vt:lpstr>TBSBGIF!TBSBGIF_FD</vt:lpstr>
      <vt:lpstr>TBSBGIF!TBSBGIF_Foreign_Units</vt:lpstr>
      <vt:lpstr>TBSBGIF!TBSBGIF_GOV_SEC</vt:lpstr>
      <vt:lpstr>TBSBGIF!TBSBGIF_MM</vt:lpstr>
      <vt:lpstr>TBSBGIF!TBSBGIF_Mutual_F_Units</vt:lpstr>
      <vt:lpstr>TBSBGIF!TBSBGIF_Securitied_Debt</vt:lpstr>
      <vt:lpstr>TBSBGIF!TBSBGIF_Securitied_Debt_1</vt:lpstr>
      <vt:lpstr>TBSBGIF!TBSBGIFNAV</vt:lpstr>
      <vt:lpstr>TBSEQIF</vt:lpstr>
      <vt:lpstr>TBSEQIF!TBSEQIF_Aif_cat</vt:lpstr>
      <vt:lpstr>TBSEQIF!TBSEQIF_Debt_Related</vt:lpstr>
      <vt:lpstr>TBSEQIF!TBSEQIF_Debt_Related_UNLISTED</vt:lpstr>
      <vt:lpstr>TBSEQIF!TBSEQIF_EQ</vt:lpstr>
      <vt:lpstr>TBSEQIF!TBSEQIF_EQ_FU_Related</vt:lpstr>
      <vt:lpstr>TBSEQIF!TBSEQIF_FD</vt:lpstr>
      <vt:lpstr>TBSEQIF!TBSEQIF_Foreign_Units</vt:lpstr>
      <vt:lpstr>TBSEQIF!TBSEQIF_GOV_SEC</vt:lpstr>
      <vt:lpstr>TBSEQIF!TBSEQIF_MM</vt:lpstr>
      <vt:lpstr>TBSEQIF!TBSEQIF_Mutual_F_Units</vt:lpstr>
      <vt:lpstr>TBSEQIF!TBSEQIF_Securitied_Debt</vt:lpstr>
      <vt:lpstr>TBSEQIF!TBSEQIF_Securitied_Debt_1</vt:lpstr>
      <vt:lpstr>TBSEQIF!TBSEQIFNAV</vt:lpstr>
      <vt:lpstr>TCIBXDIF!TCIBXDIF_Aif_cat</vt:lpstr>
      <vt:lpstr>TCIBXDIF!TCIBXDIF_Debt_Related</vt:lpstr>
      <vt:lpstr>TCIBXDIF!TCIBXDIF_Debt_Related_UNLISTED</vt:lpstr>
      <vt:lpstr>TCIBXDIF!TCIBXDIF_EQ</vt:lpstr>
      <vt:lpstr>TCIBXDIF!TCIBXDIF_EQ_FU_Related</vt:lpstr>
      <vt:lpstr>TCIBXDIF!TCIBXDIF_FD</vt:lpstr>
      <vt:lpstr>TCIBXDIF!TCIBXDIF_Foreign_Units</vt:lpstr>
      <vt:lpstr>TCIBXDIF!TCIBXDIF_GOV_SEC</vt:lpstr>
      <vt:lpstr>TCIBXDIF!TCIBXDIF_MM</vt:lpstr>
      <vt:lpstr>TCIBXDIF!TCIBXDIF_Mutual_F_Units</vt:lpstr>
      <vt:lpstr>TCIBXDIF!TCIBXDIF_Securitied_Debt</vt:lpstr>
      <vt:lpstr>TCIBXDIF!TCIBXDIF_Securitied_Debt_1</vt:lpstr>
      <vt:lpstr>TCIBXDIF!TCIBXDIFNAV</vt:lpstr>
      <vt:lpstr>TCORPBF!TCORPBF_Aif_cat</vt:lpstr>
      <vt:lpstr>TCORPBF!TCORPBF_Debt_Related</vt:lpstr>
      <vt:lpstr>TCORPBF!TCORPBF_Debt_Related_UNLISTED</vt:lpstr>
      <vt:lpstr>TCORPBF!TCORPBF_EQ</vt:lpstr>
      <vt:lpstr>TCORPBF!TCORPBF_EQ_FU_Related</vt:lpstr>
      <vt:lpstr>TCORPBF!TCORPBF_FD</vt:lpstr>
      <vt:lpstr>TCORPBF!TCORPBF_Foreign_Units</vt:lpstr>
      <vt:lpstr>TCORPBF!TCORPBF_GOV_SEC</vt:lpstr>
      <vt:lpstr>TCORPBF!TCORPBF_MM</vt:lpstr>
      <vt:lpstr>TCORPBF!TCORPBF_Mutual_F_Units</vt:lpstr>
      <vt:lpstr>TCORPBF!TCORPBF_Securitied_Debt</vt:lpstr>
      <vt:lpstr>TCORPBF!TCORPBF_Securitied_Debt_1</vt:lpstr>
      <vt:lpstr>TCORPBF!TCORPBFNAV</vt:lpstr>
      <vt:lpstr>TCS</vt:lpstr>
      <vt:lpstr>TCS!TCS_Aif_cat</vt:lpstr>
      <vt:lpstr>TCS!TCS_Debt_Related</vt:lpstr>
      <vt:lpstr>TCS!TCS_Debt_Related_UNLISTED</vt:lpstr>
      <vt:lpstr>TCS!TCS_EQ</vt:lpstr>
      <vt:lpstr>TCS!TCS_EQ_FU_Related</vt:lpstr>
      <vt:lpstr>TCS!TCS_FD</vt:lpstr>
      <vt:lpstr>TCS!TCS_Foreign_Units</vt:lpstr>
      <vt:lpstr>TCS!TCS_GOV_SEC</vt:lpstr>
      <vt:lpstr>TCS!TCS_MM</vt:lpstr>
      <vt:lpstr>TCS!TCS_Mutual_F_Units</vt:lpstr>
      <vt:lpstr>TCS!TCS_Securitied_Debt</vt:lpstr>
      <vt:lpstr>TCS!TCS_Securitied_Debt_1</vt:lpstr>
      <vt:lpstr>TCS!TCSNAV</vt:lpstr>
      <vt:lpstr>TDIF</vt:lpstr>
      <vt:lpstr>TDIF!TDIF_Aif_cat</vt:lpstr>
      <vt:lpstr>TDIF!TDIF_Debt_Related</vt:lpstr>
      <vt:lpstr>TDIF!TDIF_Debt_Related_UNLISTED</vt:lpstr>
      <vt:lpstr>TDIF!TDIF_EQ</vt:lpstr>
      <vt:lpstr>TDIF!TDIF_EQ_FU_Related</vt:lpstr>
      <vt:lpstr>TDIF!TDIF_FD</vt:lpstr>
      <vt:lpstr>TDIF!TDIF_Foreign_Units</vt:lpstr>
      <vt:lpstr>TDIF!TDIF_GOV_SEC</vt:lpstr>
      <vt:lpstr>TDIF!TDIF_MM</vt:lpstr>
      <vt:lpstr>TDIF!TDIF_Mutual_F_Units</vt:lpstr>
      <vt:lpstr>TDIF!TDIF_Securitied_Debt</vt:lpstr>
      <vt:lpstr>TDIF!TDIF_Securitied_Debt_1</vt:lpstr>
      <vt:lpstr>TDIF!TDIFNAV</vt:lpstr>
      <vt:lpstr>TDIVYF</vt:lpstr>
      <vt:lpstr>TDIVYF!TDIVYF_Aif_cat</vt:lpstr>
      <vt:lpstr>TDIVYF!TDIVYF_Debt_Related</vt:lpstr>
      <vt:lpstr>TDIVYF!TDIVYF_Debt_Related_UNLISTED</vt:lpstr>
      <vt:lpstr>TDIVYF!TDIVYF_EQ</vt:lpstr>
      <vt:lpstr>TDIVYF!TDIVYF_EQ_FU_Related</vt:lpstr>
      <vt:lpstr>TDIVYF!TDIVYF_FD</vt:lpstr>
      <vt:lpstr>TDIVYF!TDIVYF_Foreign_Units</vt:lpstr>
      <vt:lpstr>TDIVYF!TDIVYF_GOV_SEC</vt:lpstr>
      <vt:lpstr>TDIVYF!TDIVYF_MM</vt:lpstr>
      <vt:lpstr>TDIVYF!TDIVYF_Mutual_F_Units</vt:lpstr>
      <vt:lpstr>TDIVYF!TDIVYF_Securitied_Debt</vt:lpstr>
      <vt:lpstr>TDIVYF!TDIVYF_Securitied_Debt_1</vt:lpstr>
      <vt:lpstr>TDIVYF!TDIVYFNAV</vt:lpstr>
      <vt:lpstr>TEGF</vt:lpstr>
      <vt:lpstr>TEGF!TEGF_Aif_cat</vt:lpstr>
      <vt:lpstr>TEGF!TEGF_Debt_Related</vt:lpstr>
      <vt:lpstr>TEGF!TEGF_Debt_Related_UNLISTED</vt:lpstr>
      <vt:lpstr>TEGF!TEGF_EQ</vt:lpstr>
      <vt:lpstr>TEGF!TEGF_EQ_FU_Related</vt:lpstr>
      <vt:lpstr>TEGF!TEGF_EQ_Related</vt:lpstr>
      <vt:lpstr>TEGF!TEGF_FD</vt:lpstr>
      <vt:lpstr>TEGF!TEGF_Foreign_Units</vt:lpstr>
      <vt:lpstr>TEGF!TEGF_GOV_SEC</vt:lpstr>
      <vt:lpstr>TEGF!TEGF_MM</vt:lpstr>
      <vt:lpstr>TEGF!TEGF_Mutual_F_Units</vt:lpstr>
      <vt:lpstr>TEGF!TEGF_Securitied_Debt</vt:lpstr>
      <vt:lpstr>TEGF!TEGF_Securitied_Debt_1</vt:lpstr>
      <vt:lpstr>TEGF!TEGFNAV</vt:lpstr>
      <vt:lpstr>TEOF</vt:lpstr>
      <vt:lpstr>TEOF!TEOF_Aif_cat</vt:lpstr>
      <vt:lpstr>TEOF!TEOF_Debt_Related</vt:lpstr>
      <vt:lpstr>TEOF!TEOF_Debt_Related_UNLISTED</vt:lpstr>
      <vt:lpstr>TEOF!TEOF_EQ</vt:lpstr>
      <vt:lpstr>TEOF!TEOF_EQ_FU_Related</vt:lpstr>
      <vt:lpstr>TEOF!TEOF_FD</vt:lpstr>
      <vt:lpstr>TEOF!TEOF_Foreign_Units</vt:lpstr>
      <vt:lpstr>TEOF!TEOF_GOV_SEC</vt:lpstr>
      <vt:lpstr>TEOF!TEOF_MM</vt:lpstr>
      <vt:lpstr>TEOF!TEOF_Mutual_F_Units</vt:lpstr>
      <vt:lpstr>TEOF!TEOF_Securitied_Debt</vt:lpstr>
      <vt:lpstr>TEOF!TEOF_Securitied_Debt_1</vt:lpstr>
      <vt:lpstr>TEOF!TEOFNAV</vt:lpstr>
      <vt:lpstr>TEQPEF</vt:lpstr>
      <vt:lpstr>TEQPEF!TEQPEF_Aif_cat</vt:lpstr>
      <vt:lpstr>TEQPEF!TEQPEF_Debt_Related</vt:lpstr>
      <vt:lpstr>TEQPEF!TEQPEF_Debt_Related_UNLISTED</vt:lpstr>
      <vt:lpstr>TEQPEF!TEQPEF_EQ</vt:lpstr>
      <vt:lpstr>TEQPEF!TEQPEF_EQ_FU_Related</vt:lpstr>
      <vt:lpstr>TEQPEF!TEQPEF_FD</vt:lpstr>
      <vt:lpstr>TEQPEF!TEQPEF_Foreign_Units</vt:lpstr>
      <vt:lpstr>TEQPEF!TEQPEF_GOV_SEC</vt:lpstr>
      <vt:lpstr>TEQPEF!TEQPEF_MM</vt:lpstr>
      <vt:lpstr>TEQPEF!TEQPEF_Mutual_F_Units</vt:lpstr>
      <vt:lpstr>TEQPEF!TEQPEF_Securitied_Debt</vt:lpstr>
      <vt:lpstr>TEQPEF!TEQPEF_Securitied_Debt_1</vt:lpstr>
      <vt:lpstr>TEQPEF!TEQPEFNAV</vt:lpstr>
      <vt:lpstr>TFEF</vt:lpstr>
      <vt:lpstr>TFEF!TFEF_Aif_cat</vt:lpstr>
      <vt:lpstr>TFEF!TFEF_Debt_Related</vt:lpstr>
      <vt:lpstr>TFEF!TFEF_Debt_Related_UNLISTED</vt:lpstr>
      <vt:lpstr>TFEF!TFEF_EQ</vt:lpstr>
      <vt:lpstr>TFEF!TFEF_EQ_FU_Related</vt:lpstr>
      <vt:lpstr>TFEF!TFEF_FD</vt:lpstr>
      <vt:lpstr>TFEF!TFEF_Foreign_Units</vt:lpstr>
      <vt:lpstr>TFEF!TFEF_GOV_SEC</vt:lpstr>
      <vt:lpstr>TFEF!TFEF_MM</vt:lpstr>
      <vt:lpstr>TFEF!TFEF_Mutual_F_Units</vt:lpstr>
      <vt:lpstr>TFEF!TFEF_Securitied_Debt</vt:lpstr>
      <vt:lpstr>TFEF!TFEF_Securitied_Debt_1</vt:lpstr>
      <vt:lpstr>TFEF!TFEFNAV</vt:lpstr>
      <vt:lpstr>TFF!TFF_Aif_cat</vt:lpstr>
      <vt:lpstr>TFF!TFF_Debt_Related</vt:lpstr>
      <vt:lpstr>TFF!TFF_Debt_Related_UNLISTED</vt:lpstr>
      <vt:lpstr>TFF!TFF_EQ</vt:lpstr>
      <vt:lpstr>TFF!TFF_EQ_FU_Related</vt:lpstr>
      <vt:lpstr>TFF!TFF_FD</vt:lpstr>
      <vt:lpstr>TFF!TFF_Foreign_Units</vt:lpstr>
      <vt:lpstr>TFF!TFF_GOV_SEC</vt:lpstr>
      <vt:lpstr>TFF!TFF_MM</vt:lpstr>
      <vt:lpstr>TFF!TFF_Mutual_F_Units</vt:lpstr>
      <vt:lpstr>TFF!TFF_Securitied_Debt</vt:lpstr>
      <vt:lpstr>TFF!TFF_Securitied_Debt_1</vt:lpstr>
      <vt:lpstr>TFF!TFFNAV</vt:lpstr>
      <vt:lpstr>TFRF!TFRF_Aif_cat</vt:lpstr>
      <vt:lpstr>TFRF!TFRF_Debt_Related</vt:lpstr>
      <vt:lpstr>TFRF!TFRF_Debt_Related_UNLISTED</vt:lpstr>
      <vt:lpstr>TFRF!TFRF_EQ</vt:lpstr>
      <vt:lpstr>TFRF!TFRF_EQ_FU_Related</vt:lpstr>
      <vt:lpstr>TFRF!TFRF_FD</vt:lpstr>
      <vt:lpstr>TFRF!TFRF_Foreign_Units</vt:lpstr>
      <vt:lpstr>TFRF!TFRF_GOV_SEC</vt:lpstr>
      <vt:lpstr>TFRF!TFRF_MM</vt:lpstr>
      <vt:lpstr>TFRF!TFRF_Mutual_F_Units</vt:lpstr>
      <vt:lpstr>TFRF!TFRF_Securitied_Debt</vt:lpstr>
      <vt:lpstr>TFRF!TFRF_Securitied_Debt_1</vt:lpstr>
      <vt:lpstr>TFRF!TFRFNAV</vt:lpstr>
      <vt:lpstr>TFRSTF!TFRSTF_Aif_cat</vt:lpstr>
      <vt:lpstr>TFRSTF!TFRSTF_Debt_Related</vt:lpstr>
      <vt:lpstr>TFRSTF!TFRSTF_Debt_Related_UNLISTED</vt:lpstr>
      <vt:lpstr>TFRSTF!TFRSTF_EQ</vt:lpstr>
      <vt:lpstr>TFRSTF!TFRSTF_EQ_FU_Related</vt:lpstr>
      <vt:lpstr>TFRSTF!TFRSTF_FD</vt:lpstr>
      <vt:lpstr>TFRSTF!TFRSTF_Foreign_Units</vt:lpstr>
      <vt:lpstr>TFRSTF!TFRSTF_GOV_SEC</vt:lpstr>
      <vt:lpstr>TFRSTF!TFRSTF_MM</vt:lpstr>
      <vt:lpstr>TFRSTF!TFRSTF_Mutual_F_Units</vt:lpstr>
      <vt:lpstr>TFRSTF!TFRSTF_Securitied_Debt</vt:lpstr>
      <vt:lpstr>TFRSTF!TFRSTF_Securitied_Debt_1</vt:lpstr>
      <vt:lpstr>TFRSTF!TFRSTFNAV</vt:lpstr>
      <vt:lpstr>TGLDETF</vt:lpstr>
      <vt:lpstr>TGLDETF!TGLDETF_Aif_cat</vt:lpstr>
      <vt:lpstr>TGLDETF!TGLDETF_Debt_Related</vt:lpstr>
      <vt:lpstr>TGLDETF!TGLDETF_Debt_Related_UNLISTED</vt:lpstr>
      <vt:lpstr>TGLDETF!TGLDETF_EQ</vt:lpstr>
      <vt:lpstr>TGLDETF!TGLDETF_EQ_FU_Related</vt:lpstr>
      <vt:lpstr>TGLDETF!TGLDETF_FD</vt:lpstr>
      <vt:lpstr>TGLDETF!TGLDETF_Foreign_Units</vt:lpstr>
      <vt:lpstr>TGLDETF!TGLDETF_GOV_SEC</vt:lpstr>
      <vt:lpstr>TGLDETF!TGLDETF_MM</vt:lpstr>
      <vt:lpstr>TGLDETF!TGLDETF_Mutual_F_Units</vt:lpstr>
      <vt:lpstr>TGLDETF!TGLDETF_Securitied_Debt</vt:lpstr>
      <vt:lpstr>TGLDETF!TGLDETF_Securitied_Debt_1</vt:lpstr>
      <vt:lpstr>TGLDETF!TGLDETFNAV</vt:lpstr>
      <vt:lpstr>TGLDFOF</vt:lpstr>
      <vt:lpstr>TGLDFOF!TGLDFOF_Aif_cat</vt:lpstr>
      <vt:lpstr>TGLDFOF!TGLDFOF_Debt_Related</vt:lpstr>
      <vt:lpstr>TGLDFOF!TGLDFOF_Debt_Related_UNLISTED</vt:lpstr>
      <vt:lpstr>TGLDFOF!TGLDFOF_EQ</vt:lpstr>
      <vt:lpstr>TGLDFOF!TGLDFOF_EQ_FU_Related</vt:lpstr>
      <vt:lpstr>TGLDFOF!TGLDFOF_FD</vt:lpstr>
      <vt:lpstr>TGLDFOF!TGLDFOF_Foreign_Units</vt:lpstr>
      <vt:lpstr>TGLDFOF!TGLDFOF_GOV_SEC</vt:lpstr>
      <vt:lpstr>TGLDFOF!TGLDFOF_MM</vt:lpstr>
      <vt:lpstr>TGLDFOF!TGLDFOF_Mutual_F_Units</vt:lpstr>
      <vt:lpstr>TGLDFOF!TGLDFOF_Securitied_Debt</vt:lpstr>
      <vt:lpstr>TGLDFOF!TGLDFOF_Securitied_Debt_1</vt:lpstr>
      <vt:lpstr>TGLDFOF!TGLDFOFNAV</vt:lpstr>
      <vt:lpstr>TGSFR!TGSFR_Aif_cat</vt:lpstr>
      <vt:lpstr>TGSFR!TGSFR_Debt_Related</vt:lpstr>
      <vt:lpstr>TGSFR!TGSFR_Debt_Related_UNLISTED</vt:lpstr>
      <vt:lpstr>TGSFR!TGSFR_EQ</vt:lpstr>
      <vt:lpstr>TGSFR!TGSFR_EQ_FU_Related</vt:lpstr>
      <vt:lpstr>TGSFR!TGSFR_FD</vt:lpstr>
      <vt:lpstr>TGSFR!TGSFR_Foreign_Units</vt:lpstr>
      <vt:lpstr>TGSFR!TGSFR_GOV_SEC</vt:lpstr>
      <vt:lpstr>TGSFR!TGSFR_MM</vt:lpstr>
      <vt:lpstr>TGSFR!TGSFR_Mutual_F_Units</vt:lpstr>
      <vt:lpstr>TGSFR!TGSFR_Securitied_Debt</vt:lpstr>
      <vt:lpstr>TGSFR!TGSFR_Securitied_Debt_1</vt:lpstr>
      <vt:lpstr>TGSFR!TGSFRNAV</vt:lpstr>
      <vt:lpstr>THOF</vt:lpstr>
      <vt:lpstr>THOF!THOF_Aif_cat</vt:lpstr>
      <vt:lpstr>THOF!THOF_Debt_Related</vt:lpstr>
      <vt:lpstr>THOF!THOF_Debt_Related_UNLISTED</vt:lpstr>
      <vt:lpstr>THOF!THOF_EQ</vt:lpstr>
      <vt:lpstr>THOF!THOF_EQ_FU_Related</vt:lpstr>
      <vt:lpstr>THOF!THOF_FD</vt:lpstr>
      <vt:lpstr>THOF!THOF_Foreign_Units</vt:lpstr>
      <vt:lpstr>THOF!THOF_GOV_SEC</vt:lpstr>
      <vt:lpstr>THOF!THOF_MM</vt:lpstr>
      <vt:lpstr>THOF!THOF_Mutual_F_Units</vt:lpstr>
      <vt:lpstr>THOF!THOF_Securitied_Debt</vt:lpstr>
      <vt:lpstr>THOF!THOF_Securitied_Debt_1</vt:lpstr>
      <vt:lpstr>THOF!THOFNAV</vt:lpstr>
      <vt:lpstr>TICF</vt:lpstr>
      <vt:lpstr>TICF!TICF_Aif_cat</vt:lpstr>
      <vt:lpstr>TICF!TICF_Debt_Related</vt:lpstr>
      <vt:lpstr>TICF!TICF_Debt_Related_UNLISTED</vt:lpstr>
      <vt:lpstr>TICF!TICF_EQ</vt:lpstr>
      <vt:lpstr>TICF!TICF_EQ_FU_Related</vt:lpstr>
      <vt:lpstr>TICF!TICF_FD</vt:lpstr>
      <vt:lpstr>TICF!TICF_Foreign_Units</vt:lpstr>
      <vt:lpstr>TICF!TICF_GOV_SEC</vt:lpstr>
      <vt:lpstr>TICF!TICF_MM</vt:lpstr>
      <vt:lpstr>TICF!TICF_Mutual_F_Units</vt:lpstr>
      <vt:lpstr>TICF!TICF_Securitied_Debt</vt:lpstr>
      <vt:lpstr>TICF!TICF_Securitied_Debt_1</vt:lpstr>
      <vt:lpstr>TICF!TICFNAV</vt:lpstr>
      <vt:lpstr>TIFNA</vt:lpstr>
      <vt:lpstr>TIFNA!TIFNA_Aif_cat</vt:lpstr>
      <vt:lpstr>TIFNA!TIFNA_Debt_Related</vt:lpstr>
      <vt:lpstr>TIFNA!TIFNA_Debt_Related_UNLISTED</vt:lpstr>
      <vt:lpstr>TIFNA!TIFNA_EQ</vt:lpstr>
      <vt:lpstr>TIFNA!TIFNA_EQ_FU_Related</vt:lpstr>
      <vt:lpstr>TIFNA!TIFNA_FD</vt:lpstr>
      <vt:lpstr>TIFNA!TIFNA_Foreign_Units</vt:lpstr>
      <vt:lpstr>TIFNA!TIFNA_GOV_SEC</vt:lpstr>
      <vt:lpstr>TIFNA!TIFNA_MM</vt:lpstr>
      <vt:lpstr>TIFNA!TIFNA_Mutual_F_Units</vt:lpstr>
      <vt:lpstr>TIFNA!TIFNA_Securitied_Debt</vt:lpstr>
      <vt:lpstr>TIFNA!TIFNA_Securitied_Debt_1</vt:lpstr>
      <vt:lpstr>TIFNA!TIFNANAV</vt:lpstr>
      <vt:lpstr>TIFSA</vt:lpstr>
      <vt:lpstr>TIFSA!TIFSA_Aif_cat</vt:lpstr>
      <vt:lpstr>TIFSA!TIFSA_Debt_Related</vt:lpstr>
      <vt:lpstr>TIFSA!TIFSA_Debt_Related_UNLISTED</vt:lpstr>
      <vt:lpstr>TIFSA!TIFSA_EQ</vt:lpstr>
      <vt:lpstr>TIFSA!TIFSA_EQ_FU_Related</vt:lpstr>
      <vt:lpstr>TIFSA!TIFSA_FD</vt:lpstr>
      <vt:lpstr>TIFSA!TIFSA_Foreign_Units</vt:lpstr>
      <vt:lpstr>TIFSA!TIFSA_GOV_SEC</vt:lpstr>
      <vt:lpstr>TIFSA!TIFSA_MM</vt:lpstr>
      <vt:lpstr>TIFSA!TIFSA_Mutual_F_Units</vt:lpstr>
      <vt:lpstr>TIFSA!TIFSA_Securitied_Debt</vt:lpstr>
      <vt:lpstr>TIFSA!TIFSA_Securitied_Debt_1</vt:lpstr>
      <vt:lpstr>TIFSA!TIFSANAV</vt:lpstr>
      <vt:lpstr>TIIF</vt:lpstr>
      <vt:lpstr>TIIF!TIIF_Aif_cat</vt:lpstr>
      <vt:lpstr>TIIF!TIIF_Debt_Related</vt:lpstr>
      <vt:lpstr>TIIF!TIIF_Debt_Related_UNLISTED</vt:lpstr>
      <vt:lpstr>TIIF!TIIF_EQ</vt:lpstr>
      <vt:lpstr>TIIF!TIIF_EQ_FU_Related</vt:lpstr>
      <vt:lpstr>TIIF!TIIF_FD</vt:lpstr>
      <vt:lpstr>TIIF!TIIF_Foreign_Units</vt:lpstr>
      <vt:lpstr>TIIF!TIIF_GOV_SEC</vt:lpstr>
      <vt:lpstr>TIIF!TIIF_MM</vt:lpstr>
      <vt:lpstr>TIIF!TIIF_Mutual_F_Units</vt:lpstr>
      <vt:lpstr>TIIF!TIIF_Securitied_Debt</vt:lpstr>
      <vt:lpstr>TIIF!TIIF_Securitied_Debt_1</vt:lpstr>
      <vt:lpstr>TIIF!TIIFNAV</vt:lpstr>
      <vt:lpstr>TINR</vt:lpstr>
      <vt:lpstr>TINR!TINR_Aif_cat</vt:lpstr>
      <vt:lpstr>TINR!TINR_Debt_Related</vt:lpstr>
      <vt:lpstr>TINR!TINR_Debt_Related_UNLISTED</vt:lpstr>
      <vt:lpstr>TINR!TINR_EQ</vt:lpstr>
      <vt:lpstr>TINR!TINR_EQ_FU_Related</vt:lpstr>
      <vt:lpstr>TINR!TINR_FD</vt:lpstr>
      <vt:lpstr>TINR!TINR_Foreign_Units</vt:lpstr>
      <vt:lpstr>TINR!TINR_GOV_SEC</vt:lpstr>
      <vt:lpstr>TINR!TINR_MM</vt:lpstr>
      <vt:lpstr>TINR!TINR_Mutual_F_Units</vt:lpstr>
      <vt:lpstr>TINR!TINR_Securitied_Debt</vt:lpstr>
      <vt:lpstr>TINR!TINR_Securitied_Debt_1</vt:lpstr>
      <vt:lpstr>TINR!TINRNAV</vt:lpstr>
      <vt:lpstr>TIPAAFOF</vt:lpstr>
      <vt:lpstr>TIPAAFOF!TIPAAFOF_Aif_cat</vt:lpstr>
      <vt:lpstr>TIPAAFOF!TIPAAFOF_Debt_Related</vt:lpstr>
      <vt:lpstr>TIPAAFOF!TIPAAFOF_Debt_Related_UNLISTED</vt:lpstr>
      <vt:lpstr>TIPAAFOF!TIPAAFOF_EQ</vt:lpstr>
      <vt:lpstr>TIPAAFOF!TIPAAFOF_EQ_FU_Related</vt:lpstr>
      <vt:lpstr>TIPAAFOF!TIPAAFOF_FD</vt:lpstr>
      <vt:lpstr>TIPAAFOF!TIPAAFOF_Foreign_Units</vt:lpstr>
      <vt:lpstr>TIPAAFOF!TIPAAFOF_GOV_SEC</vt:lpstr>
      <vt:lpstr>TIPAAFOF!TIPAAFOF_MM</vt:lpstr>
      <vt:lpstr>TIPAAFOF!TIPAAFOF_Mutual_F_Units</vt:lpstr>
      <vt:lpstr>TIPAAFOF!TIPAAFOF_Securitied_Debt</vt:lpstr>
      <vt:lpstr>TIPAAFOF!TIPAAFOF_Securitied_Debt_1</vt:lpstr>
      <vt:lpstr>TIPAAFOF!TIPAAFOFNAV</vt:lpstr>
      <vt:lpstr>TIPHF</vt:lpstr>
      <vt:lpstr>TIPHF!TIPHF_Aif_cat</vt:lpstr>
      <vt:lpstr>TIPHF!TIPHF_Debt_Related</vt:lpstr>
      <vt:lpstr>TIPHF!TIPHF_Debt_Related_UNLISTED</vt:lpstr>
      <vt:lpstr>TIPHF!TIPHF_EQ</vt:lpstr>
      <vt:lpstr>TIPHF!TIPHF_EQ_FU_Related</vt:lpstr>
      <vt:lpstr>TIPHF!TIPHF_FD</vt:lpstr>
      <vt:lpstr>TIPHF!TIPHF_Foreign_Units</vt:lpstr>
      <vt:lpstr>TIPHF!TIPHF_GOV_SEC</vt:lpstr>
      <vt:lpstr>TIPHF!TIPHF_MM</vt:lpstr>
      <vt:lpstr>TIPHF!TIPHF_Mutual_F_Units</vt:lpstr>
      <vt:lpstr>TIPHF!TIPHF_Securitied_Debt</vt:lpstr>
      <vt:lpstr>TIPHF!TIPHF_Securitied_Debt_1</vt:lpstr>
      <vt:lpstr>TIPHF!TIPHFNAV</vt:lpstr>
      <vt:lpstr>TISF</vt:lpstr>
      <vt:lpstr>TISF!TISF_Aif_cat</vt:lpstr>
      <vt:lpstr>TISF!TISF_Debt_Related</vt:lpstr>
      <vt:lpstr>TISF!TISF_Debt_Related_UNLISTED</vt:lpstr>
      <vt:lpstr>TISF!TISF_EQ</vt:lpstr>
      <vt:lpstr>TISF!TISF_EQ_FU_Related</vt:lpstr>
      <vt:lpstr>TISF!TISF_FD</vt:lpstr>
      <vt:lpstr>TISF!TISF_Foreign_Units</vt:lpstr>
      <vt:lpstr>TISF!TISF_GOV_SEC</vt:lpstr>
      <vt:lpstr>TISF!TISF_MM</vt:lpstr>
      <vt:lpstr>TISF!TISF_Mutual_F_Units</vt:lpstr>
      <vt:lpstr>TISF!TISF_Securitied_Debt</vt:lpstr>
      <vt:lpstr>TISF!TISF_Securitied_Debt_1</vt:lpstr>
      <vt:lpstr>TISF!TISFNAV</vt:lpstr>
      <vt:lpstr>TLF!TLF_Aif_cat</vt:lpstr>
      <vt:lpstr>TLF!TLF_Debt_Related</vt:lpstr>
      <vt:lpstr>TLF!TLF_Debt_Related_UNLISTED</vt:lpstr>
      <vt:lpstr>TLF!TLF_EQ</vt:lpstr>
      <vt:lpstr>TLF!TLF_EQ_FU_Related</vt:lpstr>
      <vt:lpstr>TLF!TLF_FD</vt:lpstr>
      <vt:lpstr>TLF!TLF_Foreign_Units</vt:lpstr>
      <vt:lpstr>TLF!TLF_GOV_SEC</vt:lpstr>
      <vt:lpstr>TLF!TLF_MM</vt:lpstr>
      <vt:lpstr>TLF!TLF_Mutual_F_Units</vt:lpstr>
      <vt:lpstr>TLF!TLF_Securitied_Debt</vt:lpstr>
      <vt:lpstr>TLF!TLF_Securitied_Debt_1</vt:lpstr>
      <vt:lpstr>TLF!TLFNAV</vt:lpstr>
      <vt:lpstr>TMAOF</vt:lpstr>
      <vt:lpstr>TMAOF!TMAOF_Aif_cat_1</vt:lpstr>
      <vt:lpstr>TMAOF!TMAOF_Debt_Related_1</vt:lpstr>
      <vt:lpstr>TMAOF!TMAOF_Debt_Related_UNLISTED_1</vt:lpstr>
      <vt:lpstr>TMAOF!TMAOF_EQ_1</vt:lpstr>
      <vt:lpstr>TMAOF!TMAOF_EQ_FU_Related_1</vt:lpstr>
      <vt:lpstr>TMAOF!TMAOF_EQ_Related_1</vt:lpstr>
      <vt:lpstr>TMAOF!TMAOF_FD_1</vt:lpstr>
      <vt:lpstr>TMAOF!TMAOF_Foreign_Units_1</vt:lpstr>
      <vt:lpstr>TMAOF!TMAOF_GOV_SEC_1</vt:lpstr>
      <vt:lpstr>TMAOF!TMAOF_MM_1</vt:lpstr>
      <vt:lpstr>TMAOF!TMAOF_Mutual_F_Units_1</vt:lpstr>
      <vt:lpstr>TMAOF!TMAOF_Securitied_Debt_1_1</vt:lpstr>
      <vt:lpstr>TMAOF!TMAOF_Securitied_Debt_2</vt:lpstr>
      <vt:lpstr>TMAOF!TMAOFNAV</vt:lpstr>
      <vt:lpstr>TMCAPF</vt:lpstr>
      <vt:lpstr>TMCAPF!TMCAPF_Aif_cat</vt:lpstr>
      <vt:lpstr>TMCAPF!TMCAPF_Debt_Related</vt:lpstr>
      <vt:lpstr>TMCAPF!TMCAPF_Debt_Related_UNLISTED</vt:lpstr>
      <vt:lpstr>TMCAPF!TMCAPF_EQ</vt:lpstr>
      <vt:lpstr>TMCAPF!TMCAPF_EQ_FU_Related</vt:lpstr>
      <vt:lpstr>TMCAPF!TMCAPF_FD</vt:lpstr>
      <vt:lpstr>TMCAPF!TMCAPF_Foreign_Units</vt:lpstr>
      <vt:lpstr>TMCAPF!TMCAPF_GOV_SEC</vt:lpstr>
      <vt:lpstr>TMCAPF!TMCAPF_MM</vt:lpstr>
      <vt:lpstr>TMCAPF!TMCAPF_Mutual_F_Units</vt:lpstr>
      <vt:lpstr>TMCAPF!TMCAPF_Securitied_Debt</vt:lpstr>
      <vt:lpstr>TMCAPF!TMCAPF_Securitied_Debt_1</vt:lpstr>
      <vt:lpstr>TMCAPF!TMCAPFNAV</vt:lpstr>
      <vt:lpstr>TMSPFOF</vt:lpstr>
      <vt:lpstr>TMSPFOF!TMSPFOF_Aif_cat</vt:lpstr>
      <vt:lpstr>TMSPFOF!TMSPFOF_Debt_Related</vt:lpstr>
      <vt:lpstr>TMSPFOF!TMSPFOF_Debt_Related_UNLISTED</vt:lpstr>
      <vt:lpstr>TMSPFOF!TMSPFOF_EQ</vt:lpstr>
      <vt:lpstr>TMSPFOF!TMSPFOF_EQ_FU_Related</vt:lpstr>
      <vt:lpstr>TMSPFOF!TMSPFOF_FD</vt:lpstr>
      <vt:lpstr>TMSPFOF!TMSPFOF_Foreign_Units</vt:lpstr>
      <vt:lpstr>TMSPFOF!TMSPFOF_GOV_SEC</vt:lpstr>
      <vt:lpstr>TMSPFOF!TMSPFOF_MM</vt:lpstr>
      <vt:lpstr>TMSPFOF!TMSPFOF_Mutual_F_Units</vt:lpstr>
      <vt:lpstr>TMSPFOF!TMSPFOF_Securitied_Debt</vt:lpstr>
      <vt:lpstr>TMSPFOF!TMSPFOF_Securitied_Debt_1</vt:lpstr>
      <vt:lpstr>TMSPFOF!TMSPFOFNAV</vt:lpstr>
      <vt:lpstr>TMULTICF</vt:lpstr>
      <vt:lpstr>TMULTICF!TMULTICF_Aif_cat</vt:lpstr>
      <vt:lpstr>TMULTICF!TMULTICF_Debt_Related</vt:lpstr>
      <vt:lpstr>TMULTICF!TMULTICF_Debt_Related_UNLISTED</vt:lpstr>
      <vt:lpstr>TMULTICF!TMULTICF_EQ</vt:lpstr>
      <vt:lpstr>TMULTICF!TMULTICF_EQ_FU_Related</vt:lpstr>
      <vt:lpstr>TMULTICF!TMULTICF_FD</vt:lpstr>
      <vt:lpstr>TMULTICF!TMULTICF_Foreign_Units</vt:lpstr>
      <vt:lpstr>TMULTICF!TMULTICF_GOV_SEC</vt:lpstr>
      <vt:lpstr>TMULTICF!TMULTICF_MM</vt:lpstr>
      <vt:lpstr>TMULTICF!TMULTICF_Mutual_F_Units</vt:lpstr>
      <vt:lpstr>TMULTICF!TMULTICF_Securitied_Debt</vt:lpstr>
      <vt:lpstr>TMULTICF!TMULTICF_Securitied_Debt_1</vt:lpstr>
      <vt:lpstr>TMULTICF!TMULTICFNAV</vt:lpstr>
      <vt:lpstr>TNA30IF</vt:lpstr>
      <vt:lpstr>TNA30IF!TNA30IF_Aif_cat</vt:lpstr>
      <vt:lpstr>TNA30IF!TNA30IF_Debt_Related</vt:lpstr>
      <vt:lpstr>TNA30IF!TNA30IF_Debt_Related_UNLISTED</vt:lpstr>
      <vt:lpstr>TNA30IF!TNA30IF_EQ</vt:lpstr>
      <vt:lpstr>TNA30IF!TNA30IF_EQ_FU_Related</vt:lpstr>
      <vt:lpstr>TNA30IF!TNA30IF_FD</vt:lpstr>
      <vt:lpstr>TNA30IF!TNA30IF_Foreign_Units</vt:lpstr>
      <vt:lpstr>TNA30IF!TNA30IF_GOV_SEC</vt:lpstr>
      <vt:lpstr>TNA30IF!TNA30IF_MM</vt:lpstr>
      <vt:lpstr>TNA30IF!TNA30IF_Mutual_F_Units</vt:lpstr>
      <vt:lpstr>TNA30IF!TNA30IF_Securitied_Debt</vt:lpstr>
      <vt:lpstr>TNA30IF!TNA30IF_Securitied_Debt_1</vt:lpstr>
      <vt:lpstr>TNA30IF!TNA30IFNAV</vt:lpstr>
      <vt:lpstr>TNAIF</vt:lpstr>
      <vt:lpstr>TNAIF!TNAIF_Aif_cat</vt:lpstr>
      <vt:lpstr>TNAIF!TNAIF_Debt_Related</vt:lpstr>
      <vt:lpstr>TNAIF!TNAIF_Debt_Related_UNLISTED</vt:lpstr>
      <vt:lpstr>TNAIF!TNAIF_EQ</vt:lpstr>
      <vt:lpstr>TNAIF!TNAIF_EQ_FU_Related</vt:lpstr>
      <vt:lpstr>TNAIF!TNAIF_FD</vt:lpstr>
      <vt:lpstr>TNAIF!TNAIF_Foreign_Units</vt:lpstr>
      <vt:lpstr>TNAIF!TNAIF_GOV_SEC</vt:lpstr>
      <vt:lpstr>TNAIF!TNAIF_MM</vt:lpstr>
      <vt:lpstr>TNAIF!TNAIF_Mutual_F_Units</vt:lpstr>
      <vt:lpstr>TNAIF!TNAIF_Securitied_Debt</vt:lpstr>
      <vt:lpstr>TNAIF!TNAIF_Securitied_Debt_1</vt:lpstr>
      <vt:lpstr>TNAIF!TNAIFNAV</vt:lpstr>
      <vt:lpstr>TNCMIF</vt:lpstr>
      <vt:lpstr>TNCMIF!TNCMIF_Aif_cat</vt:lpstr>
      <vt:lpstr>TNCMIF!TNCMIF_Debt_Related</vt:lpstr>
      <vt:lpstr>TNCMIF!TNCMIF_Debt_Related_UNLISTED</vt:lpstr>
      <vt:lpstr>TNCMIF!TNCMIF_EQ</vt:lpstr>
      <vt:lpstr>TNCMIF!TNCMIF_EQ_FU_Related</vt:lpstr>
      <vt:lpstr>TNCMIF!TNCMIF_FD</vt:lpstr>
      <vt:lpstr>TNCMIF!TNCMIF_Foreign_Units</vt:lpstr>
      <vt:lpstr>TNCMIF!TNCMIF_GOV_SEC</vt:lpstr>
      <vt:lpstr>TNCMIF!TNCMIF_MM</vt:lpstr>
      <vt:lpstr>TNCMIF!TNCMIF_Mutual_F_Units</vt:lpstr>
      <vt:lpstr>TNCMIF!TNCMIF_Securitied_Debt</vt:lpstr>
      <vt:lpstr>TNCMIF!TNCMIF_Securitied_Debt_1</vt:lpstr>
      <vt:lpstr>TNCMIF!TNCMIFNAV</vt:lpstr>
      <vt:lpstr>TNETF</vt:lpstr>
      <vt:lpstr>TNETF!TNETF_Aif_cat</vt:lpstr>
      <vt:lpstr>TNETF!TNETF_Debt_Related</vt:lpstr>
      <vt:lpstr>TNETF!TNETF_Debt_Related_UNLISTED</vt:lpstr>
      <vt:lpstr>TNETF!TNETF_EQ</vt:lpstr>
      <vt:lpstr>TNETF!TNETF_EQ_FU_Related</vt:lpstr>
      <vt:lpstr>TNETF!TNETF_FD</vt:lpstr>
      <vt:lpstr>TNETF!TNETF_Foreign_Units</vt:lpstr>
      <vt:lpstr>TNETF!TNETF_GOV_SEC</vt:lpstr>
      <vt:lpstr>TNETF!TNETF_MM</vt:lpstr>
      <vt:lpstr>TNETF!TNETF_Mutual_F_Units</vt:lpstr>
      <vt:lpstr>TNETF!TNETF_Securitied_Debt</vt:lpstr>
      <vt:lpstr>TNETF!TNETF_Securitied_Debt_1</vt:lpstr>
      <vt:lpstr>TNETF!TNETFNAV</vt:lpstr>
      <vt:lpstr>TNFSIF</vt:lpstr>
      <vt:lpstr>TNFSIF!TNFSIF_Aif_cat</vt:lpstr>
      <vt:lpstr>TNFSIF!TNFSIF_Debt_Related</vt:lpstr>
      <vt:lpstr>TNFSIF!TNFSIF_Debt_Related_UNLISTED</vt:lpstr>
      <vt:lpstr>TNFSIF!TNFSIF_EQ</vt:lpstr>
      <vt:lpstr>TNFSIF!TNFSIF_EQ_FU_Related</vt:lpstr>
      <vt:lpstr>TNFSIF!TNFSIF_FD</vt:lpstr>
      <vt:lpstr>TNFSIF!TNFSIF_Foreign_Units</vt:lpstr>
      <vt:lpstr>TNFSIF!TNFSIF_GOV_SEC</vt:lpstr>
      <vt:lpstr>TNFSIF!TNFSIF_MM</vt:lpstr>
      <vt:lpstr>TNFSIF!TNFSIF_Mutual_F_Units</vt:lpstr>
      <vt:lpstr>TNFSIF!TNFSIF_Securitied_Debt</vt:lpstr>
      <vt:lpstr>TNFSIF!TNFSIF_Securitied_Debt_1</vt:lpstr>
      <vt:lpstr>TNFSIF!TNFSIFNAV</vt:lpstr>
      <vt:lpstr>TNGIF1226!TNGIF1226_Aif_cat</vt:lpstr>
      <vt:lpstr>TNGIF1226!TNGIF1226_Debt_Related</vt:lpstr>
      <vt:lpstr>TNGIF1226!TNGIF1226_Debt_Related_UNLISTED</vt:lpstr>
      <vt:lpstr>TNGIF1226!TNGIF1226_EQ</vt:lpstr>
      <vt:lpstr>TNGIF1226!TNGIF1226_EQ_FU_Related</vt:lpstr>
      <vt:lpstr>TNGIF1226!TNGIF1226_FD</vt:lpstr>
      <vt:lpstr>TNGIF1226!TNGIF1226_Foreign_Units</vt:lpstr>
      <vt:lpstr>TNGIF1226!TNGIF1226_GOV_SEC</vt:lpstr>
      <vt:lpstr>TNGIF1226!TNGIF1226_MM</vt:lpstr>
      <vt:lpstr>TNGIF1226!TNGIF1226_Mutual_F_Units</vt:lpstr>
      <vt:lpstr>TNGIF1226!TNGIF1226_Securitied_Debt</vt:lpstr>
      <vt:lpstr>TNGIF1226!TNGIF1226_Securitied_Debt_1</vt:lpstr>
      <vt:lpstr>TNGIF1226!TNGIF1226NAV</vt:lpstr>
      <vt:lpstr>TNGIF1229!TNGIF1229_Aif_cat</vt:lpstr>
      <vt:lpstr>TNGIF1229!TNGIF1229_Debt_Related</vt:lpstr>
      <vt:lpstr>TNGIF1229!TNGIF1229_Debt_Related_UNLISTED</vt:lpstr>
      <vt:lpstr>TNGIF1229!TNGIF1229_EQ</vt:lpstr>
      <vt:lpstr>TNGIF1229!TNGIF1229_EQ_FU_Related</vt:lpstr>
      <vt:lpstr>TNGIF1229!TNGIF1229_FD</vt:lpstr>
      <vt:lpstr>TNGIF1229!TNGIF1229_Foreign_Units</vt:lpstr>
      <vt:lpstr>TNGIF1229!TNGIF1229_GOV_SEC</vt:lpstr>
      <vt:lpstr>TNGIF1229!TNGIF1229_MM</vt:lpstr>
      <vt:lpstr>TNGIF1229!TNGIF1229_Mutual_F_Units</vt:lpstr>
      <vt:lpstr>TNGIF1229!TNGIF1229_Securitied_Debt</vt:lpstr>
      <vt:lpstr>TNGIF1229!TNGIF1229_Securitied_Debt_1</vt:lpstr>
      <vt:lpstr>TNGIF1229!TNGIF1229NAV</vt:lpstr>
      <vt:lpstr>TNIDETF</vt:lpstr>
      <vt:lpstr>TNIDETF!TNIDETF_Aif_cat</vt:lpstr>
      <vt:lpstr>TNIDETF!TNIDETF_Debt_Related</vt:lpstr>
      <vt:lpstr>TNIDETF!TNIDETF_Debt_Related_UNLISTED</vt:lpstr>
      <vt:lpstr>TNIDETF!TNIDETF_EQ</vt:lpstr>
      <vt:lpstr>TNIDETF!TNIDETF_EQ_FU_Related</vt:lpstr>
      <vt:lpstr>TNIDETF!TNIDETF_FD</vt:lpstr>
      <vt:lpstr>TNIDETF!TNIDETF_Foreign_Units</vt:lpstr>
      <vt:lpstr>TNIDETF!TNIDETF_GOV_SEC</vt:lpstr>
      <vt:lpstr>TNIDETF!TNIDETF_MM</vt:lpstr>
      <vt:lpstr>TNIDETF!TNIDETF_Mutual_F_Units</vt:lpstr>
      <vt:lpstr>TNIDETF!TNIDETF_Securitied_Debt</vt:lpstr>
      <vt:lpstr>TNIDETF!TNIDETF_Securitied_Debt_1</vt:lpstr>
      <vt:lpstr>TNIDETF!TNIDETFNAV</vt:lpstr>
      <vt:lpstr>TNIDFOF</vt:lpstr>
      <vt:lpstr>TNIDFOF!TNIDFOF_Aif_cat</vt:lpstr>
      <vt:lpstr>TNIDFOF!TNIDFOF_Debt_Related</vt:lpstr>
      <vt:lpstr>TNIDFOF!TNIDFOF_Debt_Related_UNLISTED</vt:lpstr>
      <vt:lpstr>TNIDFOF!TNIDFOF_EQ</vt:lpstr>
      <vt:lpstr>TNIDFOF!TNIDFOF_EQ_FU_Related</vt:lpstr>
      <vt:lpstr>TNIDFOF!TNIDFOF_FD</vt:lpstr>
      <vt:lpstr>TNIDFOF!TNIDFOF_Foreign_Units</vt:lpstr>
      <vt:lpstr>TNIDFOF!TNIDFOF_GOV_SEC</vt:lpstr>
      <vt:lpstr>TNIDFOF!TNIDFOF_MM</vt:lpstr>
      <vt:lpstr>TNIDFOF!TNIDFOF_Mutual_F_Units</vt:lpstr>
      <vt:lpstr>TNIDFOF!TNIDFOF_Securitied_Debt</vt:lpstr>
      <vt:lpstr>TNIDFOF!TNIDFOF_Securitied_Debt_1</vt:lpstr>
      <vt:lpstr>TNIDFOF!TNIDFOFNAV</vt:lpstr>
      <vt:lpstr>TNITIF</vt:lpstr>
      <vt:lpstr>TNITIF!TNITIF_Aif_cat</vt:lpstr>
      <vt:lpstr>TNITIF!TNITIF_Debt_Related</vt:lpstr>
      <vt:lpstr>TNITIF!TNITIF_Debt_Related_UNLISTED</vt:lpstr>
      <vt:lpstr>TNITIF!TNITIF_EQ</vt:lpstr>
      <vt:lpstr>TNITIF!TNITIF_EQ_FU_Related</vt:lpstr>
      <vt:lpstr>TNITIF!TNITIF_FD</vt:lpstr>
      <vt:lpstr>TNITIF!TNITIF_Foreign_Units</vt:lpstr>
      <vt:lpstr>TNITIF!TNITIF_GOV_SEC</vt:lpstr>
      <vt:lpstr>TNITIF!TNITIF_MM</vt:lpstr>
      <vt:lpstr>TNITIF!TNITIF_Mutual_F_Units</vt:lpstr>
      <vt:lpstr>TNITIF!TNITIF_Securitied_Debt</vt:lpstr>
      <vt:lpstr>TNITIF!TNITIF_Securitied_Debt_1</vt:lpstr>
      <vt:lpstr>TNITIF!TNITIFNAV</vt:lpstr>
      <vt:lpstr>TNMIF150</vt:lpstr>
      <vt:lpstr>TNMIF150!TNMIF150_Aif_cat</vt:lpstr>
      <vt:lpstr>TNMIF150!TNMIF150_Debt_Related</vt:lpstr>
      <vt:lpstr>TNMIF150!TNMIF150_Debt_Related_UNLISTED</vt:lpstr>
      <vt:lpstr>TNMIF150!TNMIF150_EQ</vt:lpstr>
      <vt:lpstr>TNMIF150!TNMIF150_EQ_FU_Related</vt:lpstr>
      <vt:lpstr>TNMIF150!TNMIF150_FD</vt:lpstr>
      <vt:lpstr>TNMIF150!TNMIF150_Foreign_Units</vt:lpstr>
      <vt:lpstr>TNMIF150!TNMIF150_GOV_SEC</vt:lpstr>
      <vt:lpstr>TNMIF150!TNMIF150_MM</vt:lpstr>
      <vt:lpstr>TNMIF150!TNMIF150_Mutual_F_Units</vt:lpstr>
      <vt:lpstr>TNMIF150!TNMIF150_Securitied_Debt</vt:lpstr>
      <vt:lpstr>TNMIF150!TNMIF150_Securitied_Debt_1</vt:lpstr>
      <vt:lpstr>TNMIF150!TNMIF150NAV</vt:lpstr>
      <vt:lpstr>TNMIIF</vt:lpstr>
      <vt:lpstr>TNMIIF!TNMIIF_Aif_cat</vt:lpstr>
      <vt:lpstr>TNMIIF!TNMIIF_Debt_Related</vt:lpstr>
      <vt:lpstr>TNMIIF!TNMIIF_Debt_Related_UNLISTED</vt:lpstr>
      <vt:lpstr>TNMIIF!TNMIIF_EQ</vt:lpstr>
      <vt:lpstr>TNMIIF!TNMIIF_EQ_FU_Related</vt:lpstr>
      <vt:lpstr>TNMIIF!TNMIIF_FD</vt:lpstr>
      <vt:lpstr>TNMIIF!TNMIIF_Foreign_Units</vt:lpstr>
      <vt:lpstr>TNMIIF!TNMIIF_GOV_SEC</vt:lpstr>
      <vt:lpstr>TNMIIF!TNMIIF_MM</vt:lpstr>
      <vt:lpstr>TNMIIF!TNMIIF_Mutual_F_Units</vt:lpstr>
      <vt:lpstr>TNMIIF!TNMIIF_Securitied_Debt</vt:lpstr>
      <vt:lpstr>TNMIIF!TNMIIF_Securitied_Debt_1</vt:lpstr>
      <vt:lpstr>TNMIIF!TNMIIFNAV</vt:lpstr>
      <vt:lpstr>TNMIMIF</vt:lpstr>
      <vt:lpstr>TNMIMIF!TNMIMIF_Aif_cat</vt:lpstr>
      <vt:lpstr>TNMIMIF!TNMIMIF_Debt_Related</vt:lpstr>
      <vt:lpstr>TNMIMIF!TNMIMIF_Debt_Related_UNLISTED</vt:lpstr>
      <vt:lpstr>TNMIMIF!TNMIMIF_EQ</vt:lpstr>
      <vt:lpstr>TNMIMIF!TNMIMIF_EQ_FU_Related</vt:lpstr>
      <vt:lpstr>TNMIMIF!TNMIMIF_FD</vt:lpstr>
      <vt:lpstr>TNMIMIF!TNMIMIF_Foreign_Units</vt:lpstr>
      <vt:lpstr>TNMIMIF!TNMIMIF_GOV_SEC</vt:lpstr>
      <vt:lpstr>TNMIMIF!TNMIMIF_MM</vt:lpstr>
      <vt:lpstr>TNMIMIF!TNMIMIF_Mutual_F_Units</vt:lpstr>
      <vt:lpstr>TNMIMIF!TNMIMIF_Securitied_Debt</vt:lpstr>
      <vt:lpstr>TNMIMIF!TNMIMIF_Securitied_Debt_1</vt:lpstr>
      <vt:lpstr>TNMIMIF!TNMIMIFNAV</vt:lpstr>
      <vt:lpstr>TNMMIF</vt:lpstr>
      <vt:lpstr>TNMMIF!TNMMIF_Aif_cat</vt:lpstr>
      <vt:lpstr>TNMMIF!TNMMIF_Debt_Related</vt:lpstr>
      <vt:lpstr>TNMMIF!TNMMIF_Debt_Related_UNLISTED</vt:lpstr>
      <vt:lpstr>TNMMIF!TNMMIF_EQ</vt:lpstr>
      <vt:lpstr>TNMMIF!TNMMIF_EQ_FU_Related</vt:lpstr>
      <vt:lpstr>TNMMIF!TNMMIF_FD</vt:lpstr>
      <vt:lpstr>TNMMIF!TNMMIF_Foreign_Units</vt:lpstr>
      <vt:lpstr>TNMMIF!TNMMIF_GOV_SEC</vt:lpstr>
      <vt:lpstr>TNMMIF!TNMMIF_MM</vt:lpstr>
      <vt:lpstr>TNMMIF!TNMMIF_Mutual_F_Units</vt:lpstr>
      <vt:lpstr>TNMMIF!TNMMIF_Securitied_Debt</vt:lpstr>
      <vt:lpstr>TNMMIF!TNMMIF_Securitied_Debt_1</vt:lpstr>
      <vt:lpstr>TNMMIF!TNMMIFNAV</vt:lpstr>
      <vt:lpstr>TNMSHIF</vt:lpstr>
      <vt:lpstr>TNMSHIF!TNMSHIF_Aif_cat</vt:lpstr>
      <vt:lpstr>TNMSHIF!TNMSHIF_Debt_Related</vt:lpstr>
      <vt:lpstr>TNMSHIF!TNMSHIF_Debt_Related_UNLISTED</vt:lpstr>
      <vt:lpstr>TNMSHIF!TNMSHIF_EQ</vt:lpstr>
      <vt:lpstr>TNMSHIF!TNMSHIF_EQ_FU_Related</vt:lpstr>
      <vt:lpstr>TNMSHIF!TNMSHIF_FD</vt:lpstr>
      <vt:lpstr>TNMSHIF!TNMSHIF_Foreign_Units</vt:lpstr>
      <vt:lpstr>TNMSHIF!TNMSHIF_GOV_SEC</vt:lpstr>
      <vt:lpstr>TNMSHIF!TNMSHIF_MM</vt:lpstr>
      <vt:lpstr>TNMSHIF!TNMSHIF_Mutual_F_Units</vt:lpstr>
      <vt:lpstr>TNMSHIF!TNMSHIF_Securitied_Debt</vt:lpstr>
      <vt:lpstr>TNMSHIF!TNMSHIF_Securitied_Debt_1</vt:lpstr>
      <vt:lpstr>TNMSHIF!TNMSHIFNAV</vt:lpstr>
      <vt:lpstr>TNNIF</vt:lpstr>
      <vt:lpstr>TNNIF!TNNIF_Aif_cat</vt:lpstr>
      <vt:lpstr>TNNIF!TNNIF_Debt_Related</vt:lpstr>
      <vt:lpstr>TNNIF!TNNIF_Debt_Related_UNLISTED</vt:lpstr>
      <vt:lpstr>TNNIF!TNNIF_EQ</vt:lpstr>
      <vt:lpstr>TNNIF!TNNIF_EQ_FU_Related</vt:lpstr>
      <vt:lpstr>TNNIF!TNNIF_FD</vt:lpstr>
      <vt:lpstr>TNNIF!TNNIF_Foreign_Units</vt:lpstr>
      <vt:lpstr>TNNIF!TNNIF_GOV_SEC</vt:lpstr>
      <vt:lpstr>TNNIF!TNNIF_MM</vt:lpstr>
      <vt:lpstr>TNNIF!TNNIF_Mutual_F_Units</vt:lpstr>
      <vt:lpstr>TNNIF!TNNIF_Securitied_Debt</vt:lpstr>
      <vt:lpstr>TNNIF!TNNIF_Securitied_Debt_1</vt:lpstr>
      <vt:lpstr>TNNIF!TNNIFNAV</vt:lpstr>
      <vt:lpstr>TNPBETF</vt:lpstr>
      <vt:lpstr>TNPBETF!TNPBETF_Aif_cat</vt:lpstr>
      <vt:lpstr>TNPBETF!TNPBETF_Debt_Related</vt:lpstr>
      <vt:lpstr>TNPBETF!TNPBETF_Debt_Related_UNLISTED</vt:lpstr>
      <vt:lpstr>TNPBETF!TNPBETF_EQ</vt:lpstr>
      <vt:lpstr>TNPBETF!TNPBETF_EQ_FU_Related</vt:lpstr>
      <vt:lpstr>TNPBETF!TNPBETF_FD</vt:lpstr>
      <vt:lpstr>TNPBETF!TNPBETF_Foreign_Units</vt:lpstr>
      <vt:lpstr>TNPBETF!TNPBETF_GOV_SEC</vt:lpstr>
      <vt:lpstr>TNPBETF!TNPBETF_MM</vt:lpstr>
      <vt:lpstr>TNPBETF!TNPBETF_Mutual_F_Units</vt:lpstr>
      <vt:lpstr>TNPBETF!TNPBETF_Securitied_Debt</vt:lpstr>
      <vt:lpstr>TNPBETF!TNPBETF_Securitied_Debt_1</vt:lpstr>
      <vt:lpstr>TNPBETF!TNPBETFNAV</vt:lpstr>
      <vt:lpstr>TNRIF</vt:lpstr>
      <vt:lpstr>TNRIF!TNRIF_Aif_cat</vt:lpstr>
      <vt:lpstr>TNRIF!TNRIF_Debt_Related</vt:lpstr>
      <vt:lpstr>TNRIF!TNRIF_Debt_Related_UNLISTED</vt:lpstr>
      <vt:lpstr>TNRIF!TNRIF_EQ</vt:lpstr>
      <vt:lpstr>TNRIF!TNRIF_EQ_FU_Related</vt:lpstr>
      <vt:lpstr>TNRIF!TNRIF_FD</vt:lpstr>
      <vt:lpstr>TNRIF!TNRIF_Foreign_Units</vt:lpstr>
      <vt:lpstr>TNRIF!TNRIF_GOV_SEC</vt:lpstr>
      <vt:lpstr>TNRIF!TNRIF_MM</vt:lpstr>
      <vt:lpstr>TNRIF!TNRIF_Mutual_F_Units</vt:lpstr>
      <vt:lpstr>TNRIF!TNRIF_Securitied_Debt</vt:lpstr>
      <vt:lpstr>TNRIF!TNRIF_Securitied_Debt_1</vt:lpstr>
      <vt:lpstr>TNRIF!TNRIFNAV</vt:lpstr>
      <vt:lpstr>TNSIFDEC27!TNSIFDEC27_Aif_cat</vt:lpstr>
      <vt:lpstr>TNSIFDEC27!TNSIFDEC27_Debt_Related</vt:lpstr>
      <vt:lpstr>TNSIFDEC27!TNSIFDEC27_Debt_Related_UNLISTED</vt:lpstr>
      <vt:lpstr>TNSIFDEC27!TNSIFDEC27_EQ</vt:lpstr>
      <vt:lpstr>TNSIFDEC27!TNSIFDEC27_EQ_FU_Related</vt:lpstr>
      <vt:lpstr>TNSIFDEC27!TNSIFDEC27_FD</vt:lpstr>
      <vt:lpstr>TNSIFDEC27!TNSIFDEC27_Foreign_Units</vt:lpstr>
      <vt:lpstr>TNSIFDEC27!TNSIFDEC27_GOV_SEC</vt:lpstr>
      <vt:lpstr>TNSIFDEC27!TNSIFDEC27_MM</vt:lpstr>
      <vt:lpstr>TNSIFDEC27!TNSIFDEC27_Mutual_F_Units</vt:lpstr>
      <vt:lpstr>TNSIFDEC27!TNSIFDEC27_Securitied_Debt</vt:lpstr>
      <vt:lpstr>TNSIFDEC27!TNSIFDEC27_Securitied_Debt_1</vt:lpstr>
      <vt:lpstr>TNSIFDEC27!TNSIFDEC27NAV</vt:lpstr>
      <vt:lpstr>TOF!TOF_Aif_cat</vt:lpstr>
      <vt:lpstr>TOF!TOF_Debt_Related</vt:lpstr>
      <vt:lpstr>TOF!TOF_Debt_Related_UNLISTED</vt:lpstr>
      <vt:lpstr>TOF!TOF_EQ</vt:lpstr>
      <vt:lpstr>TOF!TOF_EQ_FU_Related</vt:lpstr>
      <vt:lpstr>TOF!TOF_FD</vt:lpstr>
      <vt:lpstr>TOF!TOF_Foreign_Units</vt:lpstr>
      <vt:lpstr>TOF!TOF_GOV_SEC</vt:lpstr>
      <vt:lpstr>TOF!TOF_MM</vt:lpstr>
      <vt:lpstr>TOF!TOF_Mutual_F_Units</vt:lpstr>
      <vt:lpstr>TOF!TOF_Securitied_Debt</vt:lpstr>
      <vt:lpstr>TOF!TOF_Securitied_Debt_1</vt:lpstr>
      <vt:lpstr>TOF!TOFNAV</vt:lpstr>
      <vt:lpstr>TREF</vt:lpstr>
      <vt:lpstr>TREF!TREF_Aif_cat</vt:lpstr>
      <vt:lpstr>TREF!TREF_Debt_Related</vt:lpstr>
      <vt:lpstr>TREF!TREF_Debt_Related_UNLISTED</vt:lpstr>
      <vt:lpstr>TREF!TREF_EQ</vt:lpstr>
      <vt:lpstr>TREF!TREF_EQ_FU_Related</vt:lpstr>
      <vt:lpstr>TREF!TREF_FD</vt:lpstr>
      <vt:lpstr>TREF!TREF_Foreign_Units</vt:lpstr>
      <vt:lpstr>TREF!TREF_GOV_SEC</vt:lpstr>
      <vt:lpstr>TREF!TREF_MM</vt:lpstr>
      <vt:lpstr>TREF!TREF_Mutual_F_Units</vt:lpstr>
      <vt:lpstr>TREF!TREF_Securitied_Debt</vt:lpstr>
      <vt:lpstr>TREF!TREF_Securitied_Debt_1</vt:lpstr>
      <vt:lpstr>TREF!TREFNAV</vt:lpstr>
      <vt:lpstr>TRSFC!TRSFC_Aif_cat</vt:lpstr>
      <vt:lpstr>TRSFC!TRSFC_Debt_Related</vt:lpstr>
      <vt:lpstr>TRSFC!TRSFC_Debt_Related_UNLISTED</vt:lpstr>
      <vt:lpstr>TRSFC!TRSFC_EQ</vt:lpstr>
      <vt:lpstr>TRSFC!TRSFC_EQ_FU_Related</vt:lpstr>
      <vt:lpstr>TRSFC!TRSFC_FD</vt:lpstr>
      <vt:lpstr>TRSFC!TRSFC_Foreign_Units</vt:lpstr>
      <vt:lpstr>TRSFC!TRSFC_GOV_SEC</vt:lpstr>
      <vt:lpstr>TRSFC!TRSFC_MM</vt:lpstr>
      <vt:lpstr>TRSFC!TRSFC_Mutual_F_Units</vt:lpstr>
      <vt:lpstr>TRSFC!TRSFC_Securitied_Debt</vt:lpstr>
      <vt:lpstr>TRSFC!TRSFC_Securitied_Debt_1</vt:lpstr>
      <vt:lpstr>TRSFC!TRSFCNAV</vt:lpstr>
      <vt:lpstr>TRSFM</vt:lpstr>
      <vt:lpstr>TRSFM!TRSFM_Aif_cat</vt:lpstr>
      <vt:lpstr>TRSFM!TRSFM_Debt_Related</vt:lpstr>
      <vt:lpstr>TRSFM!TRSFM_Debt_Related_UNLISTED</vt:lpstr>
      <vt:lpstr>TRSFM!TRSFM_EQ</vt:lpstr>
      <vt:lpstr>TRSFM!TRSFM_EQ_FU_Related</vt:lpstr>
      <vt:lpstr>TRSFM!TRSFM_FD</vt:lpstr>
      <vt:lpstr>TRSFM!TRSFM_Foreign_Units</vt:lpstr>
      <vt:lpstr>TRSFM!TRSFM_GOV_SEC</vt:lpstr>
      <vt:lpstr>TRSFM!TRSFM_MM</vt:lpstr>
      <vt:lpstr>TRSFM!TRSFM_Mutual_F_Units</vt:lpstr>
      <vt:lpstr>TRSFM!TRSFM_Securitied_Debt</vt:lpstr>
      <vt:lpstr>TRSFM!TRSFM_Securitied_Debt_1</vt:lpstr>
      <vt:lpstr>TRSFM!TRSFMNAV</vt:lpstr>
      <vt:lpstr>TRSFP</vt:lpstr>
      <vt:lpstr>TRSFP!TRSFP_Aif_cat</vt:lpstr>
      <vt:lpstr>TRSFP!TRSFP_Debt_Related</vt:lpstr>
      <vt:lpstr>TRSFP!TRSFP_Debt_Related_UNLISTED</vt:lpstr>
      <vt:lpstr>TRSFP!TRSFP_EQ</vt:lpstr>
      <vt:lpstr>TRSFP!TRSFP_EQ_FU_Related</vt:lpstr>
      <vt:lpstr>TRSFP!TRSFP_FD</vt:lpstr>
      <vt:lpstr>TRSFP!TRSFP_Foreign_Units</vt:lpstr>
      <vt:lpstr>TRSFP!TRSFP_GOV_SEC</vt:lpstr>
      <vt:lpstr>TRSFP!TRSFP_MM</vt:lpstr>
      <vt:lpstr>TRSFP!TRSFP_Mutual_F_Units</vt:lpstr>
      <vt:lpstr>TRSFP!TRSFP_Securitied_Debt</vt:lpstr>
      <vt:lpstr>TRSFP!TRSFP_Securitied_Debt_1</vt:lpstr>
      <vt:lpstr>TRSFP!TRSFPNAV</vt:lpstr>
      <vt:lpstr>TSCAPF</vt:lpstr>
      <vt:lpstr>TSCAPF!TSCAPF_Aif_cat</vt:lpstr>
      <vt:lpstr>TSCAPF!TSCAPF_Debt_Related</vt:lpstr>
      <vt:lpstr>TSCAPF!TSCAPF_Debt_Related_UNLISTED</vt:lpstr>
      <vt:lpstr>TSCAPF!TSCAPF_EQ</vt:lpstr>
      <vt:lpstr>TSCAPF!TSCAPF_EQ_FU_Related</vt:lpstr>
      <vt:lpstr>TSCAPF!TSCAPF_FD</vt:lpstr>
      <vt:lpstr>TSCAPF!TSCAPF_Foreign_Units</vt:lpstr>
      <vt:lpstr>TSCAPF!TSCAPF_GOV_SEC</vt:lpstr>
      <vt:lpstr>TSCAPF!TSCAPF_MM</vt:lpstr>
      <vt:lpstr>TSCAPF!TSCAPF_Mutual_F_Units</vt:lpstr>
      <vt:lpstr>TSCAPF!TSCAPF_Securitied_Debt</vt:lpstr>
      <vt:lpstr>TSCAPF!TSCAPF_Securitied_Debt_1</vt:lpstr>
      <vt:lpstr>TSCAPF!TSCAPFNAV</vt:lpstr>
      <vt:lpstr>TSLVETF</vt:lpstr>
      <vt:lpstr>TSLVETF!TSLVETF_Aif_cat</vt:lpstr>
      <vt:lpstr>TSLVETF!TSLVETF_Debt_Related</vt:lpstr>
      <vt:lpstr>TSLVETF!TSLVETF_Debt_Related_UNLISTED</vt:lpstr>
      <vt:lpstr>TSLVETF!TSLVETF_EQ</vt:lpstr>
      <vt:lpstr>TSLVETF!TSLVETF_EQ_FU_Related</vt:lpstr>
      <vt:lpstr>TSLVETF!TSLVETF_FD</vt:lpstr>
      <vt:lpstr>TSLVETF!TSLVETF_Foreign_Units</vt:lpstr>
      <vt:lpstr>TSLVETF!TSLVETF_GOV_SEC</vt:lpstr>
      <vt:lpstr>TSLVETF!TSLVETF_MM</vt:lpstr>
      <vt:lpstr>TSLVETF!TSLVETF_Mutual_F_Units</vt:lpstr>
      <vt:lpstr>TSLVETF!TSLVETF_Securitied_Debt</vt:lpstr>
      <vt:lpstr>TSLVETF!TSLVETF_Securitied_Debt_1</vt:lpstr>
      <vt:lpstr>TSLVETF!TSLVETFNAV</vt:lpstr>
      <vt:lpstr>TSLVFOF</vt:lpstr>
      <vt:lpstr>TSLVFOF!TSLVFOF_Aif_cat</vt:lpstr>
      <vt:lpstr>TSLVFOF!TSLVFOF_Debt_Related</vt:lpstr>
      <vt:lpstr>TSLVFOF!TSLVFOF_Debt_Related_UNLISTED</vt:lpstr>
      <vt:lpstr>TSLVFOF!TSLVFOF_EQ</vt:lpstr>
      <vt:lpstr>TSLVFOF!TSLVFOF_EQ_FU_Related</vt:lpstr>
      <vt:lpstr>TSLVFOF!TSLVFOF_FD</vt:lpstr>
      <vt:lpstr>TSLVFOF!TSLVFOF_Foreign_Units</vt:lpstr>
      <vt:lpstr>TSLVFOF!TSLVFOF_GOV_SEC</vt:lpstr>
      <vt:lpstr>TSLVFOF!TSLVFOF_MM</vt:lpstr>
      <vt:lpstr>TSLVFOF!TSLVFOF_Mutual_F_Units</vt:lpstr>
      <vt:lpstr>TSLVFOF!TSLVFOF_Securitied_Debt</vt:lpstr>
      <vt:lpstr>TSLVFOF!TSLVFOF_Securitied_Debt_1</vt:lpstr>
      <vt:lpstr>TSLVFOF!TSLVFOFNAV</vt:lpstr>
      <vt:lpstr>TSTBF!TSTBF_Aif_cat</vt:lpstr>
      <vt:lpstr>TSTBF!TSTBF_Debt_Related</vt:lpstr>
      <vt:lpstr>TSTBF!TSTBF_Debt_Related_UNLISTED</vt:lpstr>
      <vt:lpstr>TSTBF!TSTBF_EQ</vt:lpstr>
      <vt:lpstr>TSTBF!TSTBF_EQ_FU_Related</vt:lpstr>
      <vt:lpstr>TSTBF!TSTBF_FD</vt:lpstr>
      <vt:lpstr>TSTBF!TSTBF_Foreign_Units</vt:lpstr>
      <vt:lpstr>TSTBF!TSTBF_GOV_SEC</vt:lpstr>
      <vt:lpstr>TSTBF!TSTBF_MM</vt:lpstr>
      <vt:lpstr>TSTBF!TSTBF_Mutual_F_Units</vt:lpstr>
      <vt:lpstr>TSTBF!TSTBF_Securitied_Debt</vt:lpstr>
      <vt:lpstr>TSTBF!TSTBF_Securitied_Debt_1</vt:lpstr>
      <vt:lpstr>TSTBF!TSTBFNAV</vt:lpstr>
      <vt:lpstr>TTOFE</vt:lpstr>
      <vt:lpstr>TTOFE!TTOFE_Aif_cat</vt:lpstr>
      <vt:lpstr>TTOFE!TTOFE_Debt_Related</vt:lpstr>
      <vt:lpstr>TTOFE!TTOFE_Debt_Related_UNLISTED</vt:lpstr>
      <vt:lpstr>TTOFE!TTOFE_EQ</vt:lpstr>
      <vt:lpstr>TTOFE!TTOFE_EQ_FU_Related</vt:lpstr>
      <vt:lpstr>TTOFE!TTOFE_EQ_Related</vt:lpstr>
      <vt:lpstr>TTOFE!TTOFE_FD</vt:lpstr>
      <vt:lpstr>TTOFE!TTOFE_Foreign_Units</vt:lpstr>
      <vt:lpstr>TTOFE!TTOFE_GOV_SEC</vt:lpstr>
      <vt:lpstr>TTOFE!TTOFE_MM</vt:lpstr>
      <vt:lpstr>TTOFE!TTOFE_Mutual_F_Units</vt:lpstr>
      <vt:lpstr>TTOFE!TTOFE_Securitied_Debt</vt:lpstr>
      <vt:lpstr>TTOFE!TTOFE_Securitied_Debt_1</vt:lpstr>
      <vt:lpstr>TTOFE!TTOFENAV</vt:lpstr>
      <vt:lpstr>TTSF96</vt:lpstr>
      <vt:lpstr>TTSF96!TTSF96_Aif_cat</vt:lpstr>
      <vt:lpstr>TTSF96!TTSF96_Debt_Related</vt:lpstr>
      <vt:lpstr>TTSF96!TTSF96_Debt_Related_UNLISTED</vt:lpstr>
      <vt:lpstr>TTSF96!TTSF96_EQ</vt:lpstr>
      <vt:lpstr>TTSF96!TTSF96_EQ_FU_Related</vt:lpstr>
      <vt:lpstr>TTSF96!TTSF96_FD</vt:lpstr>
      <vt:lpstr>TTSF96!TTSF96_Foreign_Units</vt:lpstr>
      <vt:lpstr>TTSF96!TTSF96_GOV_SEC</vt:lpstr>
      <vt:lpstr>TTSF96!TTSF96_MM</vt:lpstr>
      <vt:lpstr>TTSF96!TTSF96_Mutual_F_Units</vt:lpstr>
      <vt:lpstr>TTSF96!TTSF96_Securitied_Debt</vt:lpstr>
      <vt:lpstr>TTSF96!TTSF96_Securitied_Debt_1</vt:lpstr>
      <vt:lpstr>TTSF96!TTSF96NAV</vt:lpstr>
      <vt:lpstr>TUSTF!TUSTF_Aif_cat</vt:lpstr>
      <vt:lpstr>TUSTF!TUSTF_Debt_Related</vt:lpstr>
      <vt:lpstr>TUSTF!TUSTF_Debt_Related_UNLISTED</vt:lpstr>
      <vt:lpstr>TUSTF!TUSTF_EQ</vt:lpstr>
      <vt:lpstr>TUSTF!TUSTF_EQ_FU_Related</vt:lpstr>
      <vt:lpstr>TUSTF!TUSTF_FD</vt:lpstr>
      <vt:lpstr>TUSTF!TUSTF_Foreign_Units</vt:lpstr>
      <vt:lpstr>TUSTF!TUSTF_GOV_SEC</vt:lpstr>
      <vt:lpstr>TUSTF!TUSTF_MM</vt:lpstr>
      <vt:lpstr>TUSTF!TUSTF_Mutual_F_Units</vt:lpstr>
      <vt:lpstr>TUSTF!TUSTF_Securitied_Debt</vt:lpstr>
      <vt:lpstr>TUSTF!TUSTF_Securitied_Debt_1</vt:lpstr>
      <vt:lpstr>TUSTF!TUSTFNAV</vt:lpstr>
      <vt:lpstr>TYCF</vt:lpstr>
      <vt:lpstr>TYCF!TYCF_Aif_cat</vt:lpstr>
      <vt:lpstr>TYCF!TYCF_Debt_Related</vt:lpstr>
      <vt:lpstr>TYCF!TYCF_Debt_Related_UNLISTED</vt:lpstr>
      <vt:lpstr>TYCF!TYCF_EQ</vt:lpstr>
      <vt:lpstr>TYCF!TYCF_EQ_FU_Related</vt:lpstr>
      <vt:lpstr>TYCF!TYCF_FD</vt:lpstr>
      <vt:lpstr>TYCF!TYCF_Foreign_Units</vt:lpstr>
      <vt:lpstr>TYCF!TYCF_GOV_SEC</vt:lpstr>
      <vt:lpstr>TYCF!TYCF_MM</vt:lpstr>
      <vt:lpstr>TYCF!TYCF_Mutual_F_Units</vt:lpstr>
      <vt:lpstr>TYCF!TYCF_Securitied_Debt</vt:lpstr>
      <vt:lpstr>TYCF!TYCF_Securitied_Debt_1</vt:lpstr>
      <vt:lpstr>TYCF!TYCFNAV</vt:lpstr>
    </vt:vector>
  </TitlesOfParts>
  <Company>tampl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praja</dc:creator>
  <cp:lastModifiedBy>Bhavya Kaushik Shah</cp:lastModifiedBy>
  <dcterms:created xsi:type="dcterms:W3CDTF">2025-12-16T08:44:18Z</dcterms:created>
  <dcterms:modified xsi:type="dcterms:W3CDTF">2026-11-06T08:09:08Z</dcterms:modified>
</cp:coreProperties>
</file>